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fileSharing readOnlyRecommended="1"/>
  <workbookPr showInkAnnotation="0" defaultThemeVersion="124226"/>
  <mc:AlternateContent xmlns:mc="http://schemas.openxmlformats.org/markup-compatibility/2006">
    <mc:Choice Requires="x15">
      <x15ac:absPath xmlns:x15ac="http://schemas.microsoft.com/office/spreadsheetml/2010/11/ac" url="Q:\FDZ\Alle\01_Studien\Ko-NaMa\Dokumentation\"/>
    </mc:Choice>
  </mc:AlternateContent>
  <xr:revisionPtr revIDLastSave="0" documentId="13_ncr:1_{C6773EF0-F3A3-449A-8A83-E9EA3963AB99}" xr6:coauthVersionLast="36" xr6:coauthVersionMax="36" xr10:uidLastSave="{00000000-0000-0000-0000-000000000000}"/>
  <bookViews>
    <workbookView xWindow="0" yWindow="1200" windowWidth="23040" windowHeight="8610" activeTab="3" xr2:uid="{00000000-000D-0000-FFFF-FFFF00000000}"/>
  </bookViews>
  <sheets>
    <sheet name="Studienbeschreibung" sheetId="6" r:id="rId1"/>
    <sheet name="Hinweise Datensatz" sheetId="5" r:id="rId2"/>
    <sheet name="Leistungstests" sheetId="8" r:id="rId3"/>
    <sheet name="Studierendenfragebogen" sheetId="1" r:id="rId4"/>
    <sheet name="Literaturverzeichnis" sheetId="7" r:id="rId5"/>
  </sheets>
  <definedNames>
    <definedName name="https___www.kompetenzen_im_hochschulsektor.de_?page_id_827" comment="KoKoHs">Studienbeschreibung!$B$3</definedName>
  </definedNames>
  <calcPr calcId="191029"/>
  <customWorkbookViews>
    <customWorkbookView name="Hiwi_Steg3 - Persönliche Ansicht" guid="{678F110E-C7B2-4DA5-BD97-92854BF1E07A}" mergeInterval="0" personalView="1" maximized="1" windowWidth="1034" windowHeight="804" activeSheetId="3"/>
    <customWorkbookView name="Hiwi_Steg1 - Persönliche Ansicht" guid="{AD61CDDB-04C0-44A3-B3C3-5571F4C2F081}" mergeInterval="0" personalView="1" maximized="1" windowWidth="1676" windowHeight="825" activeSheetId="2"/>
    <customWorkbookView name="Hiwi_Steg2 - Persönliche Ansicht" guid="{C64E6DDC-0C5E-4E55-8C02-651A69B6D731}" mergeInterval="0" personalView="1" xWindow="88" yWindow="37" windowWidth="903" windowHeight="783" activeSheetId="2"/>
  </customWorkbookViews>
</workbook>
</file>

<file path=xl/calcChain.xml><?xml version="1.0" encoding="utf-8"?>
<calcChain xmlns="http://schemas.openxmlformats.org/spreadsheetml/2006/main">
  <c r="O11" i="1" l="1"/>
  <c r="O19" i="1"/>
  <c r="O27" i="1"/>
  <c r="O35" i="1"/>
  <c r="O44" i="1"/>
  <c r="O52" i="1"/>
  <c r="O60" i="1"/>
  <c r="O68" i="1"/>
  <c r="O76" i="1"/>
  <c r="O84" i="1"/>
  <c r="O92" i="1"/>
  <c r="O100" i="1"/>
  <c r="O108" i="1"/>
  <c r="O116" i="1"/>
  <c r="O124" i="1"/>
  <c r="O132" i="1"/>
  <c r="O140" i="1"/>
  <c r="O149" i="1"/>
  <c r="O157" i="1"/>
  <c r="O165" i="1"/>
  <c r="O173" i="1"/>
  <c r="N10" i="1"/>
  <c r="O10" i="1" s="1"/>
  <c r="N5" i="1"/>
  <c r="O5" i="1" s="1"/>
  <c r="N6" i="1"/>
  <c r="O6" i="1" s="1"/>
  <c r="N7" i="1"/>
  <c r="O7" i="1" s="1"/>
  <c r="N8" i="1"/>
  <c r="O8" i="1" s="1"/>
  <c r="N9" i="1"/>
  <c r="O9" i="1" s="1"/>
  <c r="N11" i="1"/>
  <c r="N12" i="1"/>
  <c r="O12" i="1" s="1"/>
  <c r="N13" i="1"/>
  <c r="O13" i="1" s="1"/>
  <c r="N14" i="1"/>
  <c r="O14" i="1" s="1"/>
  <c r="N15" i="1"/>
  <c r="O15" i="1" s="1"/>
  <c r="N16" i="1"/>
  <c r="O16" i="1" s="1"/>
  <c r="N17" i="1"/>
  <c r="O17" i="1" s="1"/>
  <c r="N18" i="1"/>
  <c r="O18" i="1" s="1"/>
  <c r="N19" i="1"/>
  <c r="N20" i="1"/>
  <c r="O20" i="1" s="1"/>
  <c r="N21" i="1"/>
  <c r="O21" i="1" s="1"/>
  <c r="N22" i="1"/>
  <c r="O22" i="1" s="1"/>
  <c r="N23" i="1"/>
  <c r="O23" i="1" s="1"/>
  <c r="N24" i="1"/>
  <c r="O24" i="1" s="1"/>
  <c r="N25" i="1"/>
  <c r="O25" i="1" s="1"/>
  <c r="N26" i="1"/>
  <c r="O26" i="1" s="1"/>
  <c r="N27" i="1"/>
  <c r="N28" i="1"/>
  <c r="O28" i="1" s="1"/>
  <c r="N29" i="1"/>
  <c r="O29" i="1" s="1"/>
  <c r="N30" i="1"/>
  <c r="O30" i="1" s="1"/>
  <c r="N31" i="1"/>
  <c r="O31" i="1" s="1"/>
  <c r="N32" i="1"/>
  <c r="O32" i="1" s="1"/>
  <c r="N33" i="1"/>
  <c r="O33" i="1" s="1"/>
  <c r="N34" i="1"/>
  <c r="O34" i="1" s="1"/>
  <c r="N35" i="1"/>
  <c r="N36" i="1"/>
  <c r="O36" i="1" s="1"/>
  <c r="N37" i="1"/>
  <c r="O37" i="1" s="1"/>
  <c r="N38" i="1"/>
  <c r="O38" i="1" s="1"/>
  <c r="N39" i="1"/>
  <c r="O39" i="1" s="1"/>
  <c r="N40" i="1"/>
  <c r="O40" i="1" s="1"/>
  <c r="N41" i="1"/>
  <c r="O41" i="1" s="1"/>
  <c r="N42" i="1"/>
  <c r="O42" i="1" s="1"/>
  <c r="N43" i="1"/>
  <c r="O43" i="1" s="1"/>
  <c r="N44" i="1"/>
  <c r="N45" i="1"/>
  <c r="O45" i="1" s="1"/>
  <c r="N46" i="1"/>
  <c r="O46" i="1" s="1"/>
  <c r="N47" i="1"/>
  <c r="O47" i="1" s="1"/>
  <c r="N48" i="1"/>
  <c r="O48" i="1" s="1"/>
  <c r="N49" i="1"/>
  <c r="O49" i="1" s="1"/>
  <c r="N50" i="1"/>
  <c r="O50" i="1" s="1"/>
  <c r="N51" i="1"/>
  <c r="O51" i="1" s="1"/>
  <c r="N52" i="1"/>
  <c r="N53" i="1"/>
  <c r="O53" i="1" s="1"/>
  <c r="N54" i="1"/>
  <c r="O54" i="1" s="1"/>
  <c r="N55" i="1"/>
  <c r="O55" i="1" s="1"/>
  <c r="N56" i="1"/>
  <c r="O56" i="1" s="1"/>
  <c r="N57" i="1"/>
  <c r="O57" i="1" s="1"/>
  <c r="N58" i="1"/>
  <c r="O58" i="1" s="1"/>
  <c r="N59" i="1"/>
  <c r="O59" i="1" s="1"/>
  <c r="N60" i="1"/>
  <c r="N61" i="1"/>
  <c r="O61" i="1" s="1"/>
  <c r="N62" i="1"/>
  <c r="O62" i="1" s="1"/>
  <c r="N63" i="1"/>
  <c r="O63" i="1" s="1"/>
  <c r="N64" i="1"/>
  <c r="O64" i="1" s="1"/>
  <c r="N65" i="1"/>
  <c r="O65" i="1" s="1"/>
  <c r="N66" i="1"/>
  <c r="O66" i="1" s="1"/>
  <c r="N67" i="1"/>
  <c r="O67" i="1" s="1"/>
  <c r="N68" i="1"/>
  <c r="N69" i="1"/>
  <c r="O69" i="1" s="1"/>
  <c r="N70" i="1"/>
  <c r="O70" i="1" s="1"/>
  <c r="N71" i="1"/>
  <c r="O71" i="1" s="1"/>
  <c r="N72" i="1"/>
  <c r="O72" i="1" s="1"/>
  <c r="N73" i="1"/>
  <c r="O73" i="1" s="1"/>
  <c r="N74" i="1"/>
  <c r="O74" i="1" s="1"/>
  <c r="N75" i="1"/>
  <c r="O75" i="1" s="1"/>
  <c r="N76" i="1"/>
  <c r="N77" i="1"/>
  <c r="O77" i="1" s="1"/>
  <c r="N78" i="1"/>
  <c r="O78" i="1" s="1"/>
  <c r="N79" i="1"/>
  <c r="O79" i="1" s="1"/>
  <c r="N80" i="1"/>
  <c r="O80" i="1" s="1"/>
  <c r="N81" i="1"/>
  <c r="O81" i="1" s="1"/>
  <c r="N82" i="1"/>
  <c r="O82" i="1" s="1"/>
  <c r="N83" i="1"/>
  <c r="O83" i="1" s="1"/>
  <c r="N84" i="1"/>
  <c r="N85" i="1"/>
  <c r="O85" i="1" s="1"/>
  <c r="N86" i="1"/>
  <c r="O86" i="1" s="1"/>
  <c r="N87" i="1"/>
  <c r="O87" i="1" s="1"/>
  <c r="N88" i="1"/>
  <c r="O88" i="1" s="1"/>
  <c r="N89" i="1"/>
  <c r="O89" i="1" s="1"/>
  <c r="N90" i="1"/>
  <c r="O90" i="1" s="1"/>
  <c r="N91" i="1"/>
  <c r="O91" i="1" s="1"/>
  <c r="N92" i="1"/>
  <c r="N93" i="1"/>
  <c r="O93" i="1" s="1"/>
  <c r="N94" i="1"/>
  <c r="O94" i="1" s="1"/>
  <c r="N95" i="1"/>
  <c r="O95" i="1" s="1"/>
  <c r="N96" i="1"/>
  <c r="O96" i="1" s="1"/>
  <c r="N97" i="1"/>
  <c r="O97" i="1" s="1"/>
  <c r="N98" i="1"/>
  <c r="O98" i="1" s="1"/>
  <c r="N99" i="1"/>
  <c r="O99" i="1" s="1"/>
  <c r="N100" i="1"/>
  <c r="N101" i="1"/>
  <c r="O101" i="1" s="1"/>
  <c r="N102" i="1"/>
  <c r="O102" i="1" s="1"/>
  <c r="N103" i="1"/>
  <c r="O103" i="1" s="1"/>
  <c r="N104" i="1"/>
  <c r="O104" i="1" s="1"/>
  <c r="N105" i="1"/>
  <c r="O105" i="1" s="1"/>
  <c r="N106" i="1"/>
  <c r="O106" i="1" s="1"/>
  <c r="N107" i="1"/>
  <c r="O107" i="1" s="1"/>
  <c r="N108" i="1"/>
  <c r="N109" i="1"/>
  <c r="O109" i="1" s="1"/>
  <c r="N110" i="1"/>
  <c r="O110" i="1" s="1"/>
  <c r="N111" i="1"/>
  <c r="O111" i="1" s="1"/>
  <c r="N112" i="1"/>
  <c r="O112" i="1" s="1"/>
  <c r="N113" i="1"/>
  <c r="O113" i="1" s="1"/>
  <c r="N114" i="1"/>
  <c r="O114" i="1" s="1"/>
  <c r="N115" i="1"/>
  <c r="O115" i="1" s="1"/>
  <c r="N116" i="1"/>
  <c r="N117" i="1"/>
  <c r="O117" i="1" s="1"/>
  <c r="N118" i="1"/>
  <c r="O118" i="1" s="1"/>
  <c r="N119" i="1"/>
  <c r="O119" i="1" s="1"/>
  <c r="N120" i="1"/>
  <c r="O120" i="1" s="1"/>
  <c r="N121" i="1"/>
  <c r="O121" i="1" s="1"/>
  <c r="N122" i="1"/>
  <c r="O122" i="1" s="1"/>
  <c r="N123" i="1"/>
  <c r="O123" i="1" s="1"/>
  <c r="N124" i="1"/>
  <c r="N125" i="1"/>
  <c r="O125" i="1" s="1"/>
  <c r="N126" i="1"/>
  <c r="O126" i="1" s="1"/>
  <c r="N127" i="1"/>
  <c r="O127" i="1" s="1"/>
  <c r="N128" i="1"/>
  <c r="O128" i="1" s="1"/>
  <c r="N129" i="1"/>
  <c r="O129" i="1" s="1"/>
  <c r="N130" i="1"/>
  <c r="O130" i="1" s="1"/>
  <c r="N131" i="1"/>
  <c r="O131" i="1" s="1"/>
  <c r="N132" i="1"/>
  <c r="N133" i="1"/>
  <c r="O133" i="1" s="1"/>
  <c r="N134" i="1"/>
  <c r="O134" i="1" s="1"/>
  <c r="N135" i="1"/>
  <c r="O135" i="1" s="1"/>
  <c r="N136" i="1"/>
  <c r="O136" i="1" s="1"/>
  <c r="N137" i="1"/>
  <c r="O137" i="1" s="1"/>
  <c r="N138" i="1"/>
  <c r="O138" i="1" s="1"/>
  <c r="N139" i="1"/>
  <c r="O139" i="1" s="1"/>
  <c r="N140" i="1"/>
  <c r="N141" i="1"/>
  <c r="O141" i="1" s="1"/>
  <c r="N142" i="1"/>
  <c r="O142" i="1" s="1"/>
  <c r="N143" i="1"/>
  <c r="O143" i="1" s="1"/>
  <c r="N144" i="1"/>
  <c r="O144" i="1" s="1"/>
  <c r="N145" i="1"/>
  <c r="O145" i="1" s="1"/>
  <c r="N146" i="1"/>
  <c r="O146" i="1" s="1"/>
  <c r="N147" i="1"/>
  <c r="O147" i="1" s="1"/>
  <c r="N148" i="1"/>
  <c r="O148" i="1" s="1"/>
  <c r="N149" i="1"/>
  <c r="N150" i="1"/>
  <c r="O150" i="1" s="1"/>
  <c r="N151" i="1"/>
  <c r="O151" i="1" s="1"/>
  <c r="N152" i="1"/>
  <c r="O152" i="1" s="1"/>
  <c r="N153" i="1"/>
  <c r="O153" i="1" s="1"/>
  <c r="N154" i="1"/>
  <c r="O154" i="1" s="1"/>
  <c r="N155" i="1"/>
  <c r="O155" i="1" s="1"/>
  <c r="N156" i="1"/>
  <c r="O156" i="1" s="1"/>
  <c r="N157" i="1"/>
  <c r="N158" i="1"/>
  <c r="O158" i="1" s="1"/>
  <c r="N159" i="1"/>
  <c r="O159" i="1" s="1"/>
  <c r="N160" i="1"/>
  <c r="O160" i="1" s="1"/>
  <c r="N161" i="1"/>
  <c r="O161" i="1" s="1"/>
  <c r="N162" i="1"/>
  <c r="O162" i="1" s="1"/>
  <c r="N163" i="1"/>
  <c r="O163" i="1" s="1"/>
  <c r="N164" i="1"/>
  <c r="O164" i="1" s="1"/>
  <c r="N165" i="1"/>
  <c r="N166" i="1"/>
  <c r="O166" i="1" s="1"/>
  <c r="N167" i="1"/>
  <c r="O167" i="1" s="1"/>
  <c r="N168" i="1"/>
  <c r="O168" i="1" s="1"/>
  <c r="N169" i="1"/>
  <c r="O169" i="1" s="1"/>
  <c r="N170" i="1"/>
  <c r="O170" i="1" s="1"/>
  <c r="N171" i="1"/>
  <c r="O171" i="1" s="1"/>
  <c r="N172" i="1"/>
  <c r="O172" i="1" s="1"/>
  <c r="N173" i="1"/>
  <c r="N174" i="1"/>
  <c r="O174" i="1" s="1"/>
  <c r="N175" i="1"/>
  <c r="O175" i="1" s="1"/>
  <c r="N4" i="1"/>
  <c r="O4" i="1" s="1"/>
  <c r="K57" i="1" l="1"/>
</calcChain>
</file>

<file path=xl/sharedStrings.xml><?xml version="1.0" encoding="utf-8"?>
<sst xmlns="http://schemas.openxmlformats.org/spreadsheetml/2006/main" count="763" uniqueCount="497">
  <si>
    <t>Antwortformat (Einfachnennung, Skala, Offen…)</t>
  </si>
  <si>
    <t>Anweisung</t>
  </si>
  <si>
    <t>Offen</t>
  </si>
  <si>
    <t>Konstrukt</t>
  </si>
  <si>
    <t>Quelle</t>
  </si>
  <si>
    <t>Deutsches Institut für Internationale Pädagogische Forschung (DIPF)</t>
  </si>
  <si>
    <t>Fragebogen - computerbasiert</t>
  </si>
  <si>
    <t>Fragetext und
Items</t>
  </si>
  <si>
    <t>Code Limesurvey</t>
  </si>
  <si>
    <t>Itemname</t>
  </si>
  <si>
    <t>SD Skala / 
SD Item</t>
  </si>
  <si>
    <t>M Skala /
M Item</t>
  </si>
  <si>
    <t>N Skala /
N Item</t>
  </si>
  <si>
    <t>Kommentar</t>
  </si>
  <si>
    <t>Trennsch.
r Items</t>
  </si>
  <si>
    <r>
      <t xml:space="preserve">Chronbachs 
</t>
    </r>
    <r>
      <rPr>
        <b/>
        <sz val="11"/>
        <color theme="1"/>
        <rFont val="Calibri"/>
        <family val="2"/>
      </rPr>
      <t>α Skala</t>
    </r>
  </si>
  <si>
    <t>Antwortformat</t>
  </si>
  <si>
    <r>
      <t xml:space="preserve">Chronbachs </t>
    </r>
    <r>
      <rPr>
        <b/>
        <sz val="11"/>
        <color theme="1"/>
        <rFont val="Calibri"/>
        <family val="2"/>
      </rPr>
      <t>α Skala</t>
    </r>
  </si>
  <si>
    <t>Trennschärfe r Items</t>
  </si>
  <si>
    <t>M Skala / M Item</t>
  </si>
  <si>
    <t>SD Skala / SD Item</t>
  </si>
  <si>
    <t>N Skala / N Item</t>
  </si>
  <si>
    <t xml:space="preserve">Variablenname im Datensatz </t>
  </si>
  <si>
    <t>Konstrukt bzw. Skalenname, wenn aus Einzelitems Skalen gebildet wurden</t>
  </si>
  <si>
    <t>Art der Skala (Einfachnennung, Mehrfachnennung, Skala, Offen…) und der Skalierung (Antwortoptionen und Ausprägungen)</t>
  </si>
  <si>
    <t>Herkunft der einzelnen Items</t>
  </si>
  <si>
    <r>
      <t xml:space="preserve">Chronbachs </t>
    </r>
    <r>
      <rPr>
        <sz val="11"/>
        <color theme="1"/>
        <rFont val="Calibri"/>
        <family val="2"/>
      </rPr>
      <t>α der Skala (nur bei aus mehreren Items gebildeten Skalen)</t>
    </r>
  </si>
  <si>
    <t>Literaturverzeichnis</t>
  </si>
  <si>
    <t>WELLE 1 (a)</t>
  </si>
  <si>
    <t>Hinweise zum Datensatz</t>
  </si>
  <si>
    <t>Studienbeschreibung</t>
  </si>
  <si>
    <t>Erhebung</t>
  </si>
  <si>
    <t>Übergeordnete Studie</t>
  </si>
  <si>
    <t>Abstract</t>
  </si>
  <si>
    <t>Studienleitung</t>
  </si>
  <si>
    <t>Koordination</t>
  </si>
  <si>
    <t>Website</t>
  </si>
  <si>
    <t>Beteiligte Institutionen</t>
  </si>
  <si>
    <t>Förderung</t>
  </si>
  <si>
    <t>Erhebungsmethode</t>
  </si>
  <si>
    <t>Erhebungszeitraum</t>
  </si>
  <si>
    <t>Stichprobe</t>
  </si>
  <si>
    <t>Erhebungsraum</t>
  </si>
  <si>
    <t>Erhebungsschwerpunkte der Studie</t>
  </si>
  <si>
    <t>Skalenhandbuch</t>
  </si>
  <si>
    <t>Studienbezogene Publikationen</t>
  </si>
  <si>
    <t>Zusätzliche Materialien</t>
  </si>
  <si>
    <t xml:space="preserve">   </t>
  </si>
  <si>
    <t>Beantwortungsrate (%)</t>
  </si>
  <si>
    <t>genauer Wortlaut der Frage (und ggf. des Prompts)
genauer Wortlaut der einzelnen Items oder Antwortmöglichkeiten (bei Einfachnennung)
in Klammern angeben, falls ein Item rekodiert (umgepolt) wurde</t>
  </si>
  <si>
    <t>Mittelwert der Skala bzw. der Items</t>
  </si>
  <si>
    <t>Standardabweichung der Skala bzw. der Items</t>
  </si>
  <si>
    <t>Trennschärfe r der Items bei Items, die zu einer Skala zusammengefasst wurden (Korrigierte Item-Skala-Korrelation)</t>
  </si>
  <si>
    <t>Ko-NaMa (Simulationsbasierte Messung und Validierung eines Kompetenzmodells für das Nachhaltigkeitsmanagement )</t>
  </si>
  <si>
    <t>KoKoHs</t>
  </si>
  <si>
    <t>Das Projekt "Ko-NaMa" zielt auf eine simulationsbasierte Messung und Validierung eines Kompetenzmodells für das Nachhaltigkeitsmanagement ab. In der Simulation werden unter Einbezug von Videosequenzen und authentischen Arbeitsmaterialien ein virtuelles Unternehmen abgebildet und realitätsnahe Handlungssituationen generiert. Das Gesamtziel des Vorhabens lässt sich in drei Teilziele untergliedern: (1) Validierung des Kompetenzmodells, (2) Durchführung einer Interventionsstudie an verschiedenen Hochschulstandorten und (3) Generierung von Erklärungsfaktoren auf individueller und institutioneller Ebene für die Kompetenzausprägung und Kompetenzentwicklung.</t>
  </si>
  <si>
    <t>2016-2018</t>
  </si>
  <si>
    <t>bundesweit</t>
  </si>
  <si>
    <t>Standort</t>
  </si>
  <si>
    <t>NotCred</t>
  </si>
  <si>
    <t>Commitment_1</t>
  </si>
  <si>
    <t>Commitment_2</t>
  </si>
  <si>
    <t>Commitment_3</t>
  </si>
  <si>
    <t>Commitment_4</t>
  </si>
  <si>
    <t>Commitment_5</t>
  </si>
  <si>
    <t>Commitment_6</t>
  </si>
  <si>
    <t>Commitment_7</t>
  </si>
  <si>
    <t>NaThemenInt_1</t>
  </si>
  <si>
    <t>NaThemenInt_2</t>
  </si>
  <si>
    <t>NaThemenInt_3</t>
  </si>
  <si>
    <t>NaThemenInt_4</t>
  </si>
  <si>
    <t>NaThemenInt_5</t>
  </si>
  <si>
    <t>NaThemenInfo_1</t>
  </si>
  <si>
    <t>NaThemenInfo_2</t>
  </si>
  <si>
    <t>NaThemenInfo_3</t>
  </si>
  <si>
    <t>NaThemenInfo_4</t>
  </si>
  <si>
    <t>NaThemenInfo_5</t>
  </si>
  <si>
    <t>NaGespraech_1</t>
  </si>
  <si>
    <t>NaGespraech_2</t>
  </si>
  <si>
    <t>NaGespraech_3</t>
  </si>
  <si>
    <t>NaGespraech_4</t>
  </si>
  <si>
    <t>PerspektiveAllg_1</t>
  </si>
  <si>
    <t>PerspektiveAllg_2</t>
  </si>
  <si>
    <t>PerspektiveAllg_3</t>
  </si>
  <si>
    <t>PerspektiveAllg_4</t>
  </si>
  <si>
    <t>PerspektiveAllg_5</t>
  </si>
  <si>
    <t>PerspektiveAllg_6</t>
  </si>
  <si>
    <t>EmpathieAllg_1</t>
  </si>
  <si>
    <t>EmpathieAllg_2</t>
  </si>
  <si>
    <t>EmpathieAllg_3</t>
  </si>
  <si>
    <t>EmpathieAllg_4</t>
  </si>
  <si>
    <t>EmpathieAllg_5</t>
  </si>
  <si>
    <t>Bitte tragen Sie nachfolgend den Namen Ihrer Universität ein.</t>
  </si>
  <si>
    <t xml:space="preserve">Bitte machen sie in der Frage grundlegende Angaben zu Ihrer Person: Geschlecht? </t>
  </si>
  <si>
    <t>Weiblich</t>
  </si>
  <si>
    <t>Männlich</t>
  </si>
  <si>
    <t>Ihr Geburtsjahr?</t>
  </si>
  <si>
    <t>Welche Sprache ist Ihre Muttersprache?</t>
  </si>
  <si>
    <t>Wenn Sie mehrsprachig aufgewachsen sind, kreuzen Sie bitte das entsprechende Feld an</t>
  </si>
  <si>
    <t>Deutsch</t>
  </si>
  <si>
    <t>Deutsch und eine andere Sprache</t>
  </si>
  <si>
    <t>Eine andere Sprache</t>
  </si>
  <si>
    <t xml:space="preserve">Über welche Hochschulzugangsberechtigung verfügen Sie? </t>
  </si>
  <si>
    <t>Allgemeine Hochschulreife</t>
  </si>
  <si>
    <t>Fachhochschulreife</t>
  </si>
  <si>
    <t>Fachgebundene Hochschulreife</t>
  </si>
  <si>
    <t>Immaturen oder Z-Prüfung</t>
  </si>
  <si>
    <t>Keine formale Hochschulzugangsberechtigung, aber Anerkennung der mind. 3-jährigen Berufsausbildung als Äquivalenz zur Hochschulreife</t>
  </si>
  <si>
    <t>Meister, Fachwirt oder staatl. geprüfter Betriebswirt als Äquivalenz zur Hochschulreife</t>
  </si>
  <si>
    <t>Skala</t>
  </si>
  <si>
    <t xml:space="preserve">Haben Sie bereits eine Berufsausbildung abgeschlossen? </t>
  </si>
  <si>
    <t>Nein</t>
  </si>
  <si>
    <t>Ja und zwar kaufmännisch verwaltend</t>
  </si>
  <si>
    <t>Ja und zwar kaufmännisch technisch</t>
  </si>
  <si>
    <t>Ja und zwar Gesundheit/Soziales/Hauswirtschaft</t>
  </si>
  <si>
    <t>Haben Sie bereits vor Ihrem jetzigen Studium ein wirtschaftswissenschaftliches Studium abgeschlossen (z.B. Abschluss einer Fachhochschule oder Akademie)?</t>
  </si>
  <si>
    <t>Ja, in Wirtschaftswissenschaften</t>
  </si>
  <si>
    <t>Ja, andere</t>
  </si>
  <si>
    <t xml:space="preserve">In welchem Fachsemester befinden Sie sich? </t>
  </si>
  <si>
    <t>1./2. FS</t>
  </si>
  <si>
    <t>3./4.FS</t>
  </si>
  <si>
    <t>5./6. FS</t>
  </si>
  <si>
    <t>7.-10. FS</t>
  </si>
  <si>
    <t>&gt; 10. FS</t>
  </si>
  <si>
    <t>Studieren Sie im Bachelor oder im Master?</t>
  </si>
  <si>
    <t>Bachelor</t>
  </si>
  <si>
    <t>Master</t>
  </si>
  <si>
    <t>Welchen Studiengang studieren Sie derzeit?</t>
  </si>
  <si>
    <t>Geschlecht</t>
  </si>
  <si>
    <t>Alter</t>
  </si>
  <si>
    <t>Muttersprache</t>
  </si>
  <si>
    <t>Hochschulzugangsberechtigung</t>
  </si>
  <si>
    <t>Berufsausbildung</t>
  </si>
  <si>
    <t>Vorheriges Studium</t>
  </si>
  <si>
    <t>Fachsemester</t>
  </si>
  <si>
    <t>Abschluss</t>
  </si>
  <si>
    <t>BWL-Interesse</t>
  </si>
  <si>
    <t>Durchschnittsnote</t>
  </si>
  <si>
    <t>Einstellung_Unternehmen</t>
  </si>
  <si>
    <t>Einstellung_Gesellschaft</t>
  </si>
  <si>
    <t>Commitment</t>
  </si>
  <si>
    <t>Handlungsmotivation</t>
  </si>
  <si>
    <t>Interesse_Nachhaltigkeitsthemen</t>
  </si>
  <si>
    <t>Informationshäufigkeit_Nachhaltigkeitsthemen</t>
  </si>
  <si>
    <t>Gespräche_Nachhaltigkeit</t>
  </si>
  <si>
    <t>Informationsverhalten_Natur und Umwelt</t>
  </si>
  <si>
    <t>Informationsverhalten_Gesellschaft</t>
  </si>
  <si>
    <t>Ambiguitätstoleranz</t>
  </si>
  <si>
    <t>Perspektivübernahme_Allgemein</t>
  </si>
  <si>
    <t>Empathie_Allgemein</t>
  </si>
  <si>
    <t>Perspektivübernahme_Betrieb</t>
  </si>
  <si>
    <t xml:space="preserve"> </t>
  </si>
  <si>
    <t>Betriebswirtschaftslehre</t>
  </si>
  <si>
    <t>Volkswirtschaftslehre, 2-Fächer VWL</t>
  </si>
  <si>
    <t>Wirtschaftswissenschaften</t>
  </si>
  <si>
    <t>Wirtschaftspädagogik</t>
  </si>
  <si>
    <t>Wirtschaftsinformatik</t>
  </si>
  <si>
    <t>Einen anderen Studiengang und zwar</t>
  </si>
  <si>
    <t>Sind Sie stark an den nachfolgenden BWL-Gebieten interessiert?</t>
  </si>
  <si>
    <t xml:space="preserve">Finanzen, Rechnungswesen, Steuern </t>
  </si>
  <si>
    <t>Unternehmensführung, Personal</t>
  </si>
  <si>
    <t>Nachhaltigkeitsmanagement</t>
  </si>
  <si>
    <t>Marketing und Distributionsmanagement/Handel</t>
  </si>
  <si>
    <t>Bitte geben Sie Ihre bisher erreichte Durchschnittsnote an.</t>
  </si>
  <si>
    <t>1,0 bis &lt; 1,5</t>
  </si>
  <si>
    <t xml:space="preserve">1,5 bis &lt; 2,0 </t>
  </si>
  <si>
    <t>2,0 bis &lt; 2,5</t>
  </si>
  <si>
    <t>2,5 bis &lt; 3,0</t>
  </si>
  <si>
    <t>3,0 bis &lt; 3,5</t>
  </si>
  <si>
    <t>schelchter als 3,5</t>
  </si>
  <si>
    <t>Bewerten Sie ihr ökologisches und soziales ehrenamtliches Engagement (keine bezahlte Tätigkeit)</t>
  </si>
  <si>
    <t>Ich engagiere mich in ökologischen Organisationen, wie z.B. NABU, Greenpeace usw.</t>
  </si>
  <si>
    <t>Ich engagiere mich in sozialen Organisationen, Vereinen und Initiativen, wie z.B. Kirche, Caritas, Rotes Kreuz, der Jugendfreizeitgestaltung oder bei der Flüchtlingsarbeit</t>
  </si>
  <si>
    <t>1=Trifft gar nicht zu, 2=Trifft eher nicht zu, 3=Trifft eher zu, 4=Trifft voll zu</t>
  </si>
  <si>
    <t>Haben Sie bereits ein freiwilliges soziales/ökologisches Jahr, den Bundesfreiwilligendienst oder Zivildienst absolviert?</t>
  </si>
  <si>
    <t>Mehrfachnennung möglich</t>
  </si>
  <si>
    <t>Mehrfachnennung</t>
  </si>
  <si>
    <t>0=keine Nennung, 1=Nenung</t>
  </si>
  <si>
    <t>Ja, und zwar Freiwilliges soziales Jahr</t>
  </si>
  <si>
    <t>Ja, und zwar Freiwilliges ökologisches Jahr</t>
  </si>
  <si>
    <t>Ja, und zwar Zivildienst</t>
  </si>
  <si>
    <t>Ja, und zwar Bundesfreiwilligendienst</t>
  </si>
  <si>
    <t>Bitte bewerten Sie, inwieweit Sie mit den nachfolgenden Themen inhaltlich vertraut sind</t>
  </si>
  <si>
    <t>Bitte bewerten Sie, inwieweit die angegebenen Themen in Ihrem Studium bisher thematisiert wurden</t>
  </si>
  <si>
    <t>Dimensionen der Nachhaltigkeit (Ökonomie, Ökologie &amp; Soziales)</t>
  </si>
  <si>
    <t>Intergenerationelle Gerechtigkeit (für zukünftige Generationen</t>
  </si>
  <si>
    <t>Intragenerationelle Gerechtigkeit (zwischen derzeit lebenden Generationen)</t>
  </si>
  <si>
    <t>Normen und Standards der Nachhaltigkeit (z.B. deutscher Nachhaltigkeitskodex)</t>
  </si>
  <si>
    <t>Ökologischer Fußabdruck</t>
  </si>
  <si>
    <t xml:space="preserve">Erneuerbare Energien </t>
  </si>
  <si>
    <t>Klimawandel</t>
  </si>
  <si>
    <t xml:space="preserve">Nachhaltigkeitssiegel (z. B. Bio, Fair-Trade, MSC, blauer Engel,) </t>
  </si>
  <si>
    <t>Corporate Social Responsibility</t>
  </si>
  <si>
    <t>Nachhaltigkeitsorientierte SWOT-Analyse</t>
  </si>
  <si>
    <t>Nachhaltigkeitsorientierte Strategien</t>
  </si>
  <si>
    <t>Externe Kosten (Kosten die Dritte tragen müssen, wie z.B. Schadstoffemissionen)</t>
  </si>
  <si>
    <t>Ökobilanz</t>
  </si>
  <si>
    <t xml:space="preserve">Unternehmen sollten ihre Produkte nachhaltig herstellen, auch wenn dadurch die Preise steigen. </t>
  </si>
  <si>
    <t>Unternehmen sollten bei ihren Kunden stärker für Nachhaltigkeit werben.</t>
  </si>
  <si>
    <t>Das Nachhaltigkeitsmanagement in Unternehmen (also die Ausrichtung aller Aktivitäten auf die Zielkombination Ökonomie – Ökologie – Soziales) ist eine reizvolle Aufgabe.</t>
  </si>
  <si>
    <t>Es ist für mich wichtig, nachhaltig hergestellte Produkte zu kaufen.</t>
  </si>
  <si>
    <t xml:space="preserve">Das Nachhaltigkeitsmanagement in Unternehmen ist meines Erachtens ein reines Luxusproblem. </t>
  </si>
  <si>
    <t xml:space="preserve">Wenn es noch mehr Vorschriften für den Naturschutz gibt, kann man bald überhaupt nichts mehr machen. </t>
  </si>
  <si>
    <t>Fairer Handel trägt nicht wirklich zur Verbesserung der Lebensbedingungen in Entwicklungsländern bei.</t>
  </si>
  <si>
    <t>Die andauernde Diskussion zu Fragen der  Nachhaltigkeit finde ich nach und nach lästig.</t>
  </si>
  <si>
    <t xml:space="preserve">Nach meinem Gefühl werden Probleme in Entwicklungsländern von Interessenvertretern stark übertrieben. </t>
  </si>
  <si>
    <t>Was ist Ihre persönliche Meinung zu den folgenden Aussagen?</t>
  </si>
  <si>
    <t xml:space="preserve">Bitte beenden Sie den nachfolgend aufgeführten Satz, indem Sie auf einer vierstufigen Skala bewerten, inwiefern Sie der Aussage zustimmen. </t>
  </si>
  <si>
    <t>Das Nachhaltigkeitsmanagement (= Ausrichtung der Aktivitäten entlang der Wertschöpfungskette auf die Zieldimensionen Ökonomie, Ökologie und Soziales) von Unternehmen…</t>
  </si>
  <si>
    <t>… interessiert mich.</t>
  </si>
  <si>
    <t>… ist mir wichtig.</t>
  </si>
  <si>
    <t>… bedeutet mir viel.</t>
  </si>
  <si>
    <t>… ist aus meiner Sicht wertvoll.</t>
  </si>
  <si>
    <t>… spricht mich an.</t>
  </si>
  <si>
    <t>… ist aus meiner Sicht notwendig.</t>
  </si>
  <si>
    <t>Bewerten Sie die folgenden Angaben</t>
  </si>
  <si>
    <t>Wenn es beispielsweise um Umweltschutz, Klimawandel oder faire Arbeitsbedingungen in Entwicklungsländern geht, …</t>
  </si>
  <si>
    <t xml:space="preserve">Es ist für mich wichtig nachhaltig hergestellte Produkte zu kaufen. </t>
  </si>
  <si>
    <t xml:space="preserve">… finde ich das so wichtig, dass ich mich sehr dafür einsetze. </t>
  </si>
  <si>
    <t xml:space="preserve">… investiere ich viel Zeit, um mich hierüber zu informieren </t>
  </si>
  <si>
    <t xml:space="preserve">… bekomme ich Lust mich damit zu beschäftigen. </t>
  </si>
  <si>
    <t>Wie sehr interessieren Sie sich für…</t>
  </si>
  <si>
    <t>Wie häufig informieren sie sich über…</t>
  </si>
  <si>
    <t xml:space="preserve">Wirtschaftliche Probleme in Entwicklungsländern </t>
  </si>
  <si>
    <t>Durch menschliches Handeln ausgelöste Naturkatastrophen</t>
  </si>
  <si>
    <t>Soziale Probleme in Entwicklungsländern (z. B. Arbeitsbedingungen)</t>
  </si>
  <si>
    <t>Ökologische Probleme in Entwicklungsländern (z. B. Auswirkungen von Monokulturen)</t>
  </si>
  <si>
    <t>Mit Familie/engsten Freunden/ Kommilitonen</t>
  </si>
  <si>
    <t xml:space="preserve">Durch menschliches Handeln ausgelöste Naturkatastrophen </t>
  </si>
  <si>
    <t xml:space="preserve">Ökologische Probleme in Entwicklungsländern (z. B. Auswirkungen von Monokulturen) </t>
  </si>
  <si>
    <t>Wie oft tätigen Sie nachfolgende Handlungen zu den angegebenen Themen?</t>
  </si>
  <si>
    <t xml:space="preserve">Dokumentationen gucken </t>
  </si>
  <si>
    <t xml:space="preserve">Bücher lesen </t>
  </si>
  <si>
    <t>Im Internet gezielt nach Informationen suchen</t>
  </si>
  <si>
    <t xml:space="preserve">Berichte in Zeitschriften lesen </t>
  </si>
  <si>
    <t xml:space="preserve">Berichte in Tageszeitungen lesen </t>
  </si>
  <si>
    <t>Bitte bewerten Sie die nachfolgenden Aussagen</t>
  </si>
  <si>
    <t>Bei der Lösung eines Problems unter Nachhaltigkeitsperspektiven gibt es meistens verschiedene Erklärungen.</t>
  </si>
  <si>
    <t xml:space="preserve">Nachhaltigkeitsbezogene Problemstellungen sind meist komplizierter, als man es anfangs denkt. </t>
  </si>
  <si>
    <t xml:space="preserve">Ich erkenne bei Nachhaltigkeitsproblemen häufig zwei Seiten, die beide irgendwie richtig sind. </t>
  </si>
  <si>
    <t xml:space="preserve">Nachhaltigkeitsbezogene Problemstellungen sind häufig anders, als man anfänglich denkt. </t>
  </si>
  <si>
    <t>Ich finde es leicht, Dinge vom Standpunkt anderer aus zu sehen</t>
  </si>
  <si>
    <t>Ich kann die Überlegungen anderer gut nachvollziehen</t>
  </si>
  <si>
    <t>Bevor ich andere kritisiere, bemühe ich mich um Verständnis für ihre Sicht der Dinge</t>
  </si>
  <si>
    <t>Auch wenn ich mir meiner Sache sicher bin, bedenke ich die Argumente der anderen</t>
  </si>
  <si>
    <t>Bei Meinungsverschiedenheiten versetze ich mich in die Lage meines Gegenüber</t>
  </si>
  <si>
    <t>Bevor ich mich über jemanden aufrege, versuche ich, das Problem mit seinen Augen zu sehen</t>
  </si>
  <si>
    <t>Ich bin einfühlsam</t>
  </si>
  <si>
    <t>Ich erlebe mich als weichherzigen Menschen</t>
  </si>
  <si>
    <t>Die Sorgen und Nöte anderer machen mir zu schaffen</t>
  </si>
  <si>
    <t>Es tut mir weh, wenn andere ungerecht behandelt werden</t>
  </si>
  <si>
    <t>Es geht mir nahe, wenn andere ein Missgeschick erleiden</t>
  </si>
  <si>
    <t>Ich finde es leicht Dinge vom Standpunkt unterschiedlicher Stakeholder (z.B. Lieferanten, Kunden, Eigen- und Fremdkapitalgebern etc.) zu sehen</t>
  </si>
  <si>
    <t>Wenn Umweltverbände fordern, dass Unternehmen sich umweltgerechter verhalten sollen, kann ich diese Forderungen gut nachempfinden.</t>
  </si>
  <si>
    <t>Forderungen nach faireren Arbeitsbedingungen in Entwicklungsländern verstehe ich, indem ich mich in entsprechende Arbeitskontexte hineinversetze</t>
  </si>
  <si>
    <t>Ich kann staatliche Normen, die unternehmerische Tätigkeiten zum Schutz der Umwelt oder sozialer Aspekte begrenzen, nachvollziehen</t>
  </si>
  <si>
    <t>Intergenerationelle Gerechtigkeit (für zukünftige Generationen)</t>
  </si>
  <si>
    <t xml:space="preserve">Nachhaltigkeitssiegel (z. B. Bio, Fair-Trade, MSC, blauer Engel) </t>
  </si>
  <si>
    <t>… ist von sehr hoher Bedeutung.</t>
  </si>
  <si>
    <t>Testgruppen:</t>
  </si>
  <si>
    <t>Rekodierte Items werden am Ende mit  _rec versehen:</t>
  </si>
  <si>
    <t>_rec = rekodiert (umgepolt)</t>
  </si>
  <si>
    <t>https://www.uni-goettingen.de/de/%22ko-nama%22+-+simulationsbasierte+messung+und+validierung+eines+kompetenzmodells+f%c3%bcr+das+nachhaltigkeitsmanagement+-+gef%c3%b6rdert+durch+das+bundesministerium+f%c3%bcr+bildung+und+forschung+%28bmbf%29+%28projektlaufzeit%3a+01.01.2016+-+31.12.2018%29/531774.html</t>
  </si>
  <si>
    <t xml:space="preserve">https://www.dipf.de/de/forschung/aktuelle-projekte/ko-nama-simulationsbasierte-messung-und-validierung-eines-kompetenzmodells-fuer-das-nachhaltigkeitsmanagement </t>
  </si>
  <si>
    <t>Hinweise für die Bearbeitung der einzelenen Items</t>
  </si>
  <si>
    <t>Kompetenzerwerb (Untersuchung kognitiver und affektiv-motivationaler Dispostionen) bei Studierenden der Wirtschaftswissenschaften mit Fokus auf Nachhaltigkeitsmanagement</t>
  </si>
  <si>
    <t>Studienfach_2</t>
  </si>
  <si>
    <t>Studienfach_1</t>
  </si>
  <si>
    <t>Ökologisch-soziales Engagement_1</t>
  </si>
  <si>
    <t>Ökologisch-soziales Engagement_2</t>
  </si>
  <si>
    <t>Vertrautheit_Normativ</t>
  </si>
  <si>
    <t>Lerngelegenheiten_Normativ</t>
  </si>
  <si>
    <t>Vertrautheit_Gesellschaftlich</t>
  </si>
  <si>
    <t>Lerngelegenheiten_Gesellschaftlich</t>
  </si>
  <si>
    <t>Vertrautheit_Betrieblich</t>
  </si>
  <si>
    <t>Lerngelegenheiten_Betrieblich</t>
  </si>
  <si>
    <t>Einfachnennung</t>
  </si>
  <si>
    <t>Diese demografische Information wurde nicht im Studierendenfragebogen erhoben. Es erfolgte eine Systemvergabe nach dem Datum der jeweiligen Erhebung.</t>
  </si>
  <si>
    <t>I = Interventionsgruppe mit konkreten Studieninhalten im Vertiefungsbereich Nachhaltigkeitsmanagement (2 Messzeitpunkte am Anfang und am Ende des Semesters = Längsschnitt)</t>
  </si>
  <si>
    <t>K = Kontrollgruppe ohne konkreten Studieninhalten im Vertiefungsbereich Nachhaltigkeitsmanagement (2 Messzeitpunkte am Anfang und am Ende des Semesters = Längsschnitt)</t>
  </si>
  <si>
    <t>S = Surveygruppe als größere Referenzgruppe diverser Studierender der Wirtschaftswissenschaften bundesweit (1 Meszzeitpunkt innerhalb des Semesters = Querschnitt)</t>
  </si>
  <si>
    <t>Deklarativer Test</t>
  </si>
  <si>
    <t>Testheft BWL</t>
  </si>
  <si>
    <t>Item</t>
  </si>
  <si>
    <t>Absatz und Marketing</t>
  </si>
  <si>
    <t>Beschaffung und Logistik</t>
  </si>
  <si>
    <t>Finanzwirtschaft</t>
  </si>
  <si>
    <t>Themenbereich</t>
  </si>
  <si>
    <t>Personalwirtschaft</t>
  </si>
  <si>
    <t>Unternehmen und Management</t>
  </si>
  <si>
    <t>Planung</t>
  </si>
  <si>
    <t>Produktion</t>
  </si>
  <si>
    <t>Rechnungswesen</t>
  </si>
  <si>
    <t>Testheft Nachhaltigkeit</t>
  </si>
  <si>
    <t>Testheft Nachhaltigkeitsmanagement und -controlling</t>
  </si>
  <si>
    <t>2m01 - 2m35</t>
  </si>
  <si>
    <t>2co01 - 2co16</t>
  </si>
  <si>
    <t>Nachhaltigkeitscontrolling</t>
  </si>
  <si>
    <t xml:space="preserve">Item </t>
  </si>
  <si>
    <t>301 - 353</t>
  </si>
  <si>
    <t>1h01 - 1h09</t>
  </si>
  <si>
    <t>1f01 - 1f11</t>
  </si>
  <si>
    <t>1m01 - 1m11</t>
  </si>
  <si>
    <t>1pl01 - 1pl10</t>
  </si>
  <si>
    <t>1pr01 - 1pr08</t>
  </si>
  <si>
    <t>1r01 - 1r12</t>
  </si>
  <si>
    <t>Unternehmenssimulation</t>
  </si>
  <si>
    <t>Situation</t>
  </si>
  <si>
    <t>S01_Item1</t>
  </si>
  <si>
    <t>S01_Item2</t>
  </si>
  <si>
    <t>S01_Item3</t>
  </si>
  <si>
    <t>S01_Item4</t>
  </si>
  <si>
    <t>S01_Item5</t>
  </si>
  <si>
    <t>S01_Item6</t>
  </si>
  <si>
    <t>S01_Item7</t>
  </si>
  <si>
    <t>S02_Item1</t>
  </si>
  <si>
    <t>S02_Item2</t>
  </si>
  <si>
    <t>S02_Item3</t>
  </si>
  <si>
    <t>S02_Item4</t>
  </si>
  <si>
    <t>S02_Item5</t>
  </si>
  <si>
    <t>S03_Item1</t>
  </si>
  <si>
    <t>S03_Item2</t>
  </si>
  <si>
    <t>S03_Item3</t>
  </si>
  <si>
    <t>S03_Item4</t>
  </si>
  <si>
    <t>S04_Item1</t>
  </si>
  <si>
    <t>S04_Item2</t>
  </si>
  <si>
    <t>S04_Item3</t>
  </si>
  <si>
    <t>S04_Item4</t>
  </si>
  <si>
    <t>S04_Item5</t>
  </si>
  <si>
    <t>S05_Item1</t>
  </si>
  <si>
    <t>S05_Item2_1</t>
  </si>
  <si>
    <t>S05_Item2_2</t>
  </si>
  <si>
    <t>S05_Item3</t>
  </si>
  <si>
    <t>S05_Item4</t>
  </si>
  <si>
    <t>S05_Item5</t>
  </si>
  <si>
    <t>S05_Item6</t>
  </si>
  <si>
    <t>S05_Item7</t>
  </si>
  <si>
    <t>S06_Item1</t>
  </si>
  <si>
    <t>S06_Item2</t>
  </si>
  <si>
    <t>S06_Item3</t>
  </si>
  <si>
    <t>S06_Item4</t>
  </si>
  <si>
    <t>S06_Item5</t>
  </si>
  <si>
    <t>S06_Item6_1</t>
  </si>
  <si>
    <t>S07_Item1</t>
  </si>
  <si>
    <t>S07_Item2</t>
  </si>
  <si>
    <t>S07_Item3</t>
  </si>
  <si>
    <t>S07_Item4</t>
  </si>
  <si>
    <t>S07_Item5</t>
  </si>
  <si>
    <t>S08_Item1</t>
  </si>
  <si>
    <t>S08_Item2</t>
  </si>
  <si>
    <t>S08_Item3</t>
  </si>
  <si>
    <t>S08_Item4</t>
  </si>
  <si>
    <t>S09_Item1</t>
  </si>
  <si>
    <t>S09_Item2_1</t>
  </si>
  <si>
    <t>S09_Item2_2</t>
  </si>
  <si>
    <t>S09_Item3</t>
  </si>
  <si>
    <t>S09_Item4</t>
  </si>
  <si>
    <t>S09_Item5</t>
  </si>
  <si>
    <t>S10_Item1</t>
  </si>
  <si>
    <t>S10_Item2_1</t>
  </si>
  <si>
    <t>S10_Item2_2</t>
  </si>
  <si>
    <t>S10_Item3</t>
  </si>
  <si>
    <t>S10_Item4_1</t>
  </si>
  <si>
    <t>S10_Item4_2</t>
  </si>
  <si>
    <t>S10_Item5</t>
  </si>
  <si>
    <t>S10_Item6</t>
  </si>
  <si>
    <t>S11_Item1_1</t>
  </si>
  <si>
    <t>S11_Item1_2</t>
  </si>
  <si>
    <t>S11_Item1_3</t>
  </si>
  <si>
    <t>S11_Item2</t>
  </si>
  <si>
    <t>S11_Item3</t>
  </si>
  <si>
    <t>S11_Item4</t>
  </si>
  <si>
    <t>S12_Item1</t>
  </si>
  <si>
    <t>S12_Item2</t>
  </si>
  <si>
    <t>S12_Item3</t>
  </si>
  <si>
    <t>S13_Item1</t>
  </si>
  <si>
    <t>S13_Item2</t>
  </si>
  <si>
    <t>S13_Item3</t>
  </si>
  <si>
    <t>S13_Item4</t>
  </si>
  <si>
    <t>S13_Item5</t>
  </si>
  <si>
    <t>Rahmenwahl</t>
  </si>
  <si>
    <t>SWOT</t>
  </si>
  <si>
    <t>Pedale</t>
  </si>
  <si>
    <t>Akku</t>
  </si>
  <si>
    <t>Marketing</t>
  </si>
  <si>
    <t>Reporting</t>
  </si>
  <si>
    <t>Lackierung</t>
  </si>
  <si>
    <t>Maschinenkauf</t>
  </si>
  <si>
    <t>Lieferantenauswahl</t>
  </si>
  <si>
    <t>Transportmittelwahl</t>
  </si>
  <si>
    <t>Kundenservice</t>
  </si>
  <si>
    <t>Weiterbildung</t>
  </si>
  <si>
    <t>Konstrukt-Quelle</t>
  </si>
  <si>
    <t>Eigenentwicklung</t>
  </si>
  <si>
    <t>Seeber, S, Fischer, A., Michaelis, C. &amp; Müller-Harms, J. (2014): KONWIKA: Entwickung und Prüfung eines Koompetenzmodells für das nachhaltige Wirtschaften kaufmännischer Auszubildender, unveröffentlichter Abschlussbericht. Göttingen: Georg-August-Universität.</t>
  </si>
  <si>
    <t>Michaelis, C. (2017): Kompetenzentwicklung zum nachhaltigen Wirtschaften: Eine Längsschnittstudie in der kaufmännischen Ausbildung. Frankfurt a.M.: Peter Lang.</t>
  </si>
  <si>
    <t>Fischer, A., Seeber, S. Michaelis, C. &amp; Müller-Harms, J. (2015): Kompetenzen für nachhaltiges Wirtschaften und informelles Lernen in bertriebswirtschaftlich-kaufmännischen Berufen. In G. Niedermaier (Hrsg.), Informelles Lernen: Annäherung - Problemlagen - Foschungsbefunde (S.143-158). Schriften für Berufs- und Betriebspädagogik, Band 9. New York: Tauner Verlag.</t>
  </si>
  <si>
    <t>Weiterentwicklung von Seeber et al. (2014) und Michaelis (2017)</t>
  </si>
  <si>
    <t>Weiterentwicklung von Michaelis (2017)</t>
  </si>
  <si>
    <t>Weiterentwicklung von Fischer et al. (2015) und Michaelis (2017)</t>
  </si>
  <si>
    <t>Radant, M. &amp; Dalbert, C. (2003): Zur Dimensionalität der Ambiguitätstoleranz. Poster auf der 7. DPPD-Tagung der Deutschen Gesellschaft für Psychologie, Halle</t>
  </si>
  <si>
    <t>Schmitt, M., Maes, J. &amp; Schmal, A. (1995). Gerechtigkeit als innerdeutsches Problem: Auswahl von Indikatoren seelischer Gesundheit. (Berichte aus der Arbeitsgruppe "Verantwortung, Gerechtigkeit, Moral" Nr.80). Trier: Universität Trier.</t>
  </si>
  <si>
    <t>Weiterentwicklung von Maes, Schmitt &amp; Schmal (1995)</t>
  </si>
  <si>
    <t>Weiterentwicklung von Radant &amp; Dalbert (2003)</t>
  </si>
  <si>
    <t>Weiterentwicklung von Bögel (2015)</t>
  </si>
  <si>
    <r>
      <t xml:space="preserve">Bögel, P. M. 2015. “Processing of CSR Communication: Insights from the ELM.” </t>
    </r>
    <r>
      <rPr>
        <i/>
        <sz val="11"/>
        <color theme="1"/>
        <rFont val="Calibri"/>
        <family val="2"/>
        <scheme val="minor"/>
      </rPr>
      <t>Corporate Communications: An International Journal</t>
    </r>
    <r>
      <rPr>
        <sz val="11"/>
        <color theme="1"/>
        <rFont val="Calibri"/>
        <family val="2"/>
        <scheme val="minor"/>
      </rPr>
      <t xml:space="preserve"> 20 (2): 128–143. </t>
    </r>
  </si>
  <si>
    <t>Anzahl der Studierenden, die die Frage / das Item beantwortet haben (Häufigkeit)</t>
  </si>
  <si>
    <t>Fehlende Werte (%)</t>
  </si>
  <si>
    <t>Zur Skalenbildung  wurden nur Fälle berücksichtigt, bei denen (Gesamtanzahl d. Items / 2 + 1) der Items bearbeitet wurden. Bei einer ungeraden Itemzahl wurde aufgerundet. Die Item- und Skalenstatistiken beziehen sich auf den ersten Messzeitpunkt mit 872 Studierenden.</t>
  </si>
  <si>
    <t>Alle fehlenden Werte wurden mit -99 kodiert.</t>
  </si>
  <si>
    <t>Anteil der Studierenden, die die Frage /das Item beantwortet haben (Prozentual zur Stichprobe des ersten Messzeitpunktes = 872)</t>
  </si>
  <si>
    <r>
      <t xml:space="preserve">Anteil der Studierenden, die die Frage / das Item </t>
    </r>
    <r>
      <rPr>
        <u/>
        <sz val="11"/>
        <color theme="1"/>
        <rFont val="Calibri"/>
        <family val="2"/>
        <scheme val="minor"/>
      </rPr>
      <t>nicht</t>
    </r>
    <r>
      <rPr>
        <sz val="11"/>
        <color theme="1"/>
        <rFont val="Calibri"/>
        <family val="2"/>
        <scheme val="minor"/>
      </rPr>
      <t xml:space="preserve"> beantwortet haben (Prozentual zur Stichprobe des ersten Messzeitpunktes = 872)</t>
    </r>
  </si>
  <si>
    <t>Seeber, Susan</t>
  </si>
  <si>
    <t>Georg-August-Universität Göttingen</t>
  </si>
  <si>
    <t>gefördert durch das BMBF, Förderkennzeichen 01PK15010A</t>
  </si>
  <si>
    <t>Studierende der Wirtschaftswissenschaften und wirtschaftsnahen Studiengängen, (N = 872 für den ersten Messzeitpunkt, Gesamtstichprobe N = 908)</t>
  </si>
  <si>
    <t>Grund_Geschlecht</t>
  </si>
  <si>
    <t>Grund_Alter</t>
  </si>
  <si>
    <t>Grund_Muttersprache</t>
  </si>
  <si>
    <t>Grund_HZB</t>
  </si>
  <si>
    <t>Grund_Ausbildung</t>
  </si>
  <si>
    <t>Grund_VorStudium</t>
  </si>
  <si>
    <t>Stud_FS</t>
  </si>
  <si>
    <t>Stud_BaMa</t>
  </si>
  <si>
    <t>Stud_Studienfach.1</t>
  </si>
  <si>
    <t>Stud_Studienfach.2</t>
  </si>
  <si>
    <t>BWLInt_1</t>
  </si>
  <si>
    <t>BWLInt_2</t>
  </si>
  <si>
    <t>BWLInt_3</t>
  </si>
  <si>
    <t>BWLInt_4</t>
  </si>
  <si>
    <t>OekoSozEng1_1</t>
  </si>
  <si>
    <t>OekoSozEng1_2</t>
  </si>
  <si>
    <t>OekoSozEng2_1</t>
  </si>
  <si>
    <t>OekoSozEng2_2</t>
  </si>
  <si>
    <t>OekoSozEng2_3</t>
  </si>
  <si>
    <t>OekoSozEng2_4</t>
  </si>
  <si>
    <t>OekoSozEng2_5</t>
  </si>
  <si>
    <t>NoNa_Vertr_1</t>
  </si>
  <si>
    <t>NoNa_Vertr_2</t>
  </si>
  <si>
    <t>NoNa_Vertr_3</t>
  </si>
  <si>
    <t>NoNa_Vertr_4</t>
  </si>
  <si>
    <t>NoNa_LG_1</t>
  </si>
  <si>
    <t>NoNa_LG_2</t>
  </si>
  <si>
    <t>NoNa_LG_3</t>
  </si>
  <si>
    <t>NoNa_LG_4</t>
  </si>
  <si>
    <t>GesellNa_Vertr_1</t>
  </si>
  <si>
    <t>GesellNa_Vertr_2</t>
  </si>
  <si>
    <t>GesellNa_Vertr_3</t>
  </si>
  <si>
    <t>GesellNa_Vertr_4</t>
  </si>
  <si>
    <t>GesellNa_LG_1</t>
  </si>
  <si>
    <t>GesellNa_LG_2</t>
  </si>
  <si>
    <t>GesellNa_LG_3</t>
  </si>
  <si>
    <t>GesellNa_LG_4</t>
  </si>
  <si>
    <t>BetrNa_Vertr_1</t>
  </si>
  <si>
    <t>BetrNa_Vertr_2</t>
  </si>
  <si>
    <t>BetrNa_Vertr_3</t>
  </si>
  <si>
    <t>BetrNa_Vertr_4</t>
  </si>
  <si>
    <t>BetrNa_Vertr_5</t>
  </si>
  <si>
    <t>BetrNa_LG_1</t>
  </si>
  <si>
    <t>BetrNa_LG_2</t>
  </si>
  <si>
    <t>BetrNa_LG_3</t>
  </si>
  <si>
    <t>BetrNa_LG_4</t>
  </si>
  <si>
    <t>BetrNa_LG_5</t>
  </si>
  <si>
    <t>Einst_Na_Unter_1</t>
  </si>
  <si>
    <t>Einst_Na_Unter_2</t>
  </si>
  <si>
    <t>Einst_Na_Unter_3</t>
  </si>
  <si>
    <t>Einst_Na_Unter_4</t>
  </si>
  <si>
    <t>Einst_Na_Gesell_1_rec</t>
  </si>
  <si>
    <t>Einst_Na_Gesell_2_rec</t>
  </si>
  <si>
    <t>Einst_Na_Gesell_3_rec</t>
  </si>
  <si>
    <t>Einst_Na_Gesell_4_rec</t>
  </si>
  <si>
    <t>Einst_Na_Gesell_5_rec</t>
  </si>
  <si>
    <t>Mot_NaHandeln_1</t>
  </si>
  <si>
    <t>Mot_NaHandeln_2</t>
  </si>
  <si>
    <t>Mot_NaHandeln_3</t>
  </si>
  <si>
    <t>Mot_NaHandeln_4</t>
  </si>
  <si>
    <t>InfoVerh_NaUm_1</t>
  </si>
  <si>
    <t>InfoVerh_NaUm_2</t>
  </si>
  <si>
    <t>InfoVerh_NaUm_3</t>
  </si>
  <si>
    <t>InfoVerh_NaUm_4</t>
  </si>
  <si>
    <t>InfoVerh_NaUm_5</t>
  </si>
  <si>
    <t>InfoVerh_Gesell_1</t>
  </si>
  <si>
    <t>InfoVerh_Gesell_2</t>
  </si>
  <si>
    <t>InfoVerh_Gesell_3</t>
  </si>
  <si>
    <t>InfoVerh_Gesell_4</t>
  </si>
  <si>
    <t>InfoVerh_Gesell_5</t>
  </si>
  <si>
    <t>Ambig_1</t>
  </si>
  <si>
    <t>Ambig_2</t>
  </si>
  <si>
    <t>Ambig_3</t>
  </si>
  <si>
    <t>Ambig_4</t>
  </si>
  <si>
    <t>PerspektiveBetrieb_1</t>
  </si>
  <si>
    <t>PerspektiveBetrieb_2</t>
  </si>
  <si>
    <t>PerspektiveBetrieb_3</t>
  </si>
  <si>
    <t>PerspektiveBetrieb_4</t>
  </si>
  <si>
    <t>1b01 - 1b10</t>
  </si>
  <si>
    <t>1a01 - 1a09</t>
  </si>
  <si>
    <t>Fragetext und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</si>
</sst>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8" x14ac:knownFonts="1">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sz val="11"/>
      <color theme="1"/>
      <name val="Calibri"/>
      <family val="2"/>
    </font>
    <font>
      <b/>
      <sz val="11"/>
      <color theme="1"/>
      <name val="Calibri"/>
      <family val="2"/>
    </font>
    <font>
      <sz val="11"/>
      <color rgb="FFFF0000"/>
      <name val="Calibri"/>
      <family val="2"/>
      <scheme val="minor"/>
    </font>
    <font>
      <b/>
      <sz val="11"/>
      <color rgb="FFFF0000"/>
      <name val="Calibri"/>
      <family val="2"/>
      <scheme val="minor"/>
    </font>
    <font>
      <u/>
      <sz val="11"/>
      <color theme="10"/>
      <name val="Calibri"/>
      <family val="2"/>
      <scheme val="minor"/>
    </font>
    <font>
      <sz val="11"/>
      <color indexed="8"/>
      <name val="Calibri"/>
      <family val="2"/>
      <scheme val="minor"/>
    </font>
    <font>
      <b/>
      <sz val="11"/>
      <color indexed="8"/>
      <name val="Calibri"/>
      <family val="2"/>
      <scheme val="minor"/>
    </font>
    <font>
      <sz val="11"/>
      <name val="Calibri"/>
      <family val="2"/>
      <scheme val="minor"/>
    </font>
    <font>
      <sz val="11"/>
      <name val="Calibri"/>
      <family val="2"/>
    </font>
    <font>
      <b/>
      <sz val="11"/>
      <name val="Calibri"/>
      <family val="2"/>
    </font>
    <font>
      <b/>
      <sz val="11"/>
      <name val="Calibri"/>
      <family val="2"/>
      <scheme val="minor"/>
    </font>
    <font>
      <b/>
      <sz val="11"/>
      <color rgb="FF000000"/>
      <name val="Calibri"/>
      <family val="2"/>
      <scheme val="minor"/>
    </font>
    <font>
      <sz val="11"/>
      <color rgb="FF000000"/>
      <name val="Calibri"/>
      <family val="2"/>
      <scheme val="minor"/>
    </font>
    <font>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indexed="22"/>
      </patternFill>
    </fill>
    <fill>
      <patternFill patternType="solid">
        <fgColor theme="0"/>
        <bgColor indexed="64"/>
      </patternFill>
    </fill>
  </fills>
  <borders count="1">
    <border>
      <left/>
      <right/>
      <top/>
      <bottom/>
      <diagonal/>
    </border>
  </borders>
  <cellStyleXfs count="5">
    <xf numFmtId="0" fontId="0" fillId="0" borderId="0"/>
    <xf numFmtId="0" fontId="8" fillId="0" borderId="0" applyNumberFormat="0" applyFill="0" applyBorder="0" applyAlignment="0" applyProtection="0"/>
    <xf numFmtId="0" fontId="9" fillId="3" borderId="0">
      <alignment wrapText="1"/>
    </xf>
    <xf numFmtId="0" fontId="9" fillId="0" borderId="0">
      <alignment wrapText="1"/>
    </xf>
    <xf numFmtId="0" fontId="9" fillId="0" borderId="0"/>
  </cellStyleXfs>
  <cellXfs count="65">
    <xf numFmtId="0" fontId="0" fillId="0" borderId="0" xfId="0"/>
    <xf numFmtId="0" fontId="0" fillId="0" borderId="0" xfId="0" applyAlignment="1">
      <alignment wrapText="1"/>
    </xf>
    <xf numFmtId="0" fontId="0" fillId="0" borderId="0" xfId="0" applyFont="1" applyAlignment="1">
      <alignment vertical="top" wrapText="1"/>
    </xf>
    <xf numFmtId="0" fontId="1" fillId="0" borderId="0" xfId="0" applyFont="1" applyAlignment="1">
      <alignmen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2" fontId="1" fillId="0" borderId="0" xfId="0" applyNumberFormat="1" applyFont="1" applyAlignment="1">
      <alignment horizontal="left" vertical="top" wrapText="1"/>
    </xf>
    <xf numFmtId="2" fontId="0" fillId="0" borderId="0" xfId="0" applyNumberFormat="1" applyFont="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0" xfId="0" applyFont="1" applyAlignment="1">
      <alignment horizontal="left" vertical="top"/>
    </xf>
    <xf numFmtId="49" fontId="0" fillId="0" borderId="0" xfId="0" applyNumberFormat="1" applyFont="1" applyAlignment="1">
      <alignment horizontal="left" vertical="top"/>
    </xf>
    <xf numFmtId="0" fontId="2" fillId="0" borderId="0" xfId="0" applyFont="1" applyAlignment="1">
      <alignment horizontal="left" vertical="top"/>
    </xf>
    <xf numFmtId="0" fontId="6" fillId="0" borderId="0" xfId="0" applyFont="1" applyAlignment="1">
      <alignment horizontal="left" vertical="top"/>
    </xf>
    <xf numFmtId="2" fontId="0" fillId="0" borderId="0" xfId="0" applyNumberFormat="1" applyFont="1" applyAlignment="1">
      <alignment horizontal="left" vertical="top"/>
    </xf>
    <xf numFmtId="0" fontId="1" fillId="2" borderId="0" xfId="0" applyFont="1" applyFill="1" applyAlignment="1">
      <alignment horizontal="left" vertical="top"/>
    </xf>
    <xf numFmtId="0" fontId="0" fillId="2" borderId="0" xfId="0" applyFont="1" applyFill="1" applyAlignment="1">
      <alignment horizontal="left" vertical="top"/>
    </xf>
    <xf numFmtId="2" fontId="0" fillId="2" borderId="0" xfId="0" applyNumberFormat="1" applyFont="1" applyFill="1" applyAlignment="1">
      <alignment horizontal="left" vertical="top"/>
    </xf>
    <xf numFmtId="49" fontId="0" fillId="2" borderId="0" xfId="0" applyNumberFormat="1" applyFont="1" applyFill="1" applyAlignment="1">
      <alignment horizontal="left" vertical="top"/>
    </xf>
    <xf numFmtId="0" fontId="1" fillId="2" borderId="0" xfId="0" applyFont="1" applyFill="1"/>
    <xf numFmtId="0" fontId="0" fillId="2" borderId="0" xfId="0" applyFill="1" applyAlignment="1">
      <alignment horizontal="left" vertical="top"/>
    </xf>
    <xf numFmtId="0" fontId="1" fillId="2" borderId="0" xfId="0" applyFont="1" applyFill="1" applyAlignment="1">
      <alignment vertical="top" wrapText="1"/>
    </xf>
    <xf numFmtId="0" fontId="0" fillId="2" borderId="0" xfId="0" applyFont="1" applyFill="1" applyAlignment="1">
      <alignment vertical="top" wrapText="1"/>
    </xf>
    <xf numFmtId="0" fontId="1" fillId="0" borderId="0" xfId="0" applyFont="1" applyAlignment="1">
      <alignment horizontal="left" vertical="top" wrapText="1"/>
    </xf>
    <xf numFmtId="1" fontId="0" fillId="2" borderId="0" xfId="0" applyNumberFormat="1" applyFont="1" applyFill="1" applyAlignment="1">
      <alignment horizontal="left" vertical="top"/>
    </xf>
    <xf numFmtId="1" fontId="0" fillId="0" borderId="0" xfId="0" applyNumberFormat="1" applyFont="1" applyAlignment="1">
      <alignment horizontal="left" vertical="top"/>
    </xf>
    <xf numFmtId="1" fontId="1" fillId="0" borderId="0" xfId="0" applyNumberFormat="1" applyFont="1" applyAlignment="1">
      <alignment horizontal="left" vertical="top"/>
    </xf>
    <xf numFmtId="49" fontId="1" fillId="0" borderId="0" xfId="0" applyNumberFormat="1" applyFont="1" applyAlignment="1">
      <alignment horizontal="left" vertical="top"/>
    </xf>
    <xf numFmtId="0" fontId="8" fillId="0" borderId="0" xfId="1" applyAlignment="1">
      <alignment vertical="top" wrapText="1"/>
    </xf>
    <xf numFmtId="0" fontId="10" fillId="4" borderId="0" xfId="2" applyFont="1" applyFill="1" applyAlignment="1"/>
    <xf numFmtId="0" fontId="11" fillId="0" borderId="0" xfId="0" applyFont="1" applyAlignment="1">
      <alignment horizontal="left" vertical="top"/>
    </xf>
    <xf numFmtId="0" fontId="14" fillId="0" borderId="0" xfId="0" applyFont="1" applyAlignment="1">
      <alignment horizontal="left" vertical="top"/>
    </xf>
    <xf numFmtId="0" fontId="1" fillId="0" borderId="0" xfId="0" applyFont="1"/>
    <xf numFmtId="0" fontId="15" fillId="0" borderId="0" xfId="0" applyFont="1" applyAlignment="1">
      <alignment horizontal="left" vertical="center"/>
    </xf>
    <xf numFmtId="0" fontId="16" fillId="0" borderId="0" xfId="0" applyFont="1" applyAlignment="1">
      <alignment horizontal="justify" vertical="center"/>
    </xf>
    <xf numFmtId="16" fontId="0" fillId="0" borderId="0" xfId="0" applyNumberFormat="1" applyFont="1" applyAlignment="1">
      <alignment horizontal="left" vertical="top"/>
    </xf>
    <xf numFmtId="0" fontId="0" fillId="0" borderId="0" xfId="0" applyFill="1" applyAlignment="1">
      <alignment horizontal="left" vertical="top"/>
    </xf>
    <xf numFmtId="0" fontId="0" fillId="0" borderId="0" xfId="0" applyFont="1" applyFill="1" applyAlignment="1">
      <alignment vertical="top" wrapText="1"/>
    </xf>
    <xf numFmtId="0" fontId="8" fillId="0" borderId="0" xfId="1" applyFont="1" applyFill="1" applyAlignment="1">
      <alignment horizontal="left" vertical="top" wrapText="1"/>
    </xf>
    <xf numFmtId="0" fontId="8" fillId="0" borderId="0" xfId="1" applyFill="1" applyAlignment="1">
      <alignment horizontal="left" vertical="top" wrapText="1"/>
    </xf>
    <xf numFmtId="0" fontId="8" fillId="0" borderId="0" xfId="1" applyFill="1" applyAlignment="1">
      <alignment vertical="top" wrapText="1"/>
    </xf>
    <xf numFmtId="2" fontId="1" fillId="0" borderId="0" xfId="0" applyNumberFormat="1" applyFont="1" applyAlignment="1">
      <alignment horizontal="left" vertical="top"/>
    </xf>
    <xf numFmtId="164" fontId="0" fillId="0" borderId="0" xfId="0" applyNumberFormat="1" applyFont="1" applyAlignment="1">
      <alignment horizontal="left" vertical="top"/>
    </xf>
    <xf numFmtId="165" fontId="1" fillId="0" borderId="0" xfId="0" applyNumberFormat="1" applyFont="1" applyAlignment="1">
      <alignment horizontal="left" vertical="top"/>
    </xf>
    <xf numFmtId="164" fontId="1" fillId="0" borderId="0" xfId="0" applyNumberFormat="1" applyFont="1" applyAlignment="1">
      <alignment horizontal="left" vertical="top"/>
    </xf>
    <xf numFmtId="2" fontId="6" fillId="0" borderId="0" xfId="0" applyNumberFormat="1" applyFont="1" applyAlignment="1">
      <alignment horizontal="left" vertical="top"/>
    </xf>
    <xf numFmtId="0" fontId="1" fillId="0" borderId="0" xfId="0" applyNumberFormat="1" applyFont="1" applyAlignment="1">
      <alignment horizontal="left" vertical="top"/>
    </xf>
    <xf numFmtId="0" fontId="17" fillId="0" borderId="0" xfId="3" applyFont="1" applyFill="1" applyBorder="1">
      <alignment wrapText="1"/>
    </xf>
    <xf numFmtId="0" fontId="17" fillId="0" borderId="0" xfId="4" applyFont="1" applyFill="1" applyBorder="1" applyAlignment="1">
      <alignment horizontal="center"/>
    </xf>
    <xf numFmtId="0" fontId="5"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left" vertical="top"/>
    </xf>
    <xf numFmtId="0" fontId="4" fillId="0" borderId="0" xfId="0" applyFont="1" applyAlignment="1">
      <alignment horizontal="left" vertical="top"/>
    </xf>
    <xf numFmtId="0" fontId="7" fillId="0" borderId="0" xfId="0" applyFont="1" applyAlignment="1">
      <alignment horizontal="left" vertical="top"/>
    </xf>
    <xf numFmtId="0" fontId="0" fillId="0" borderId="0" xfId="0" applyAlignment="1"/>
    <xf numFmtId="0" fontId="14" fillId="0" borderId="0" xfId="0" applyFont="1" applyAlignment="1"/>
    <xf numFmtId="164" fontId="6" fillId="0" borderId="0" xfId="0" applyNumberFormat="1" applyFont="1" applyAlignment="1">
      <alignment horizontal="left" vertical="top"/>
    </xf>
    <xf numFmtId="164" fontId="11" fillId="0" borderId="0" xfId="0" applyNumberFormat="1" applyFont="1" applyAlignment="1">
      <alignment horizontal="left" vertical="top"/>
    </xf>
    <xf numFmtId="0" fontId="1" fillId="0" borderId="0" xfId="0" applyFont="1" applyAlignment="1"/>
    <xf numFmtId="0" fontId="0" fillId="0" borderId="0" xfId="0" applyAlignment="1">
      <alignment vertical="center"/>
    </xf>
    <xf numFmtId="0" fontId="1" fillId="0" borderId="0" xfId="0" applyFont="1" applyAlignment="1">
      <alignment horizontal="left" vertical="top" wrapText="1"/>
    </xf>
    <xf numFmtId="0" fontId="1" fillId="0" borderId="0" xfId="0" applyFont="1" applyAlignment="1">
      <alignment horizontal="left" vertical="top" wrapText="1"/>
    </xf>
  </cellXfs>
  <cellStyles count="5">
    <cellStyle name="Link" xfId="1" builtinId="8"/>
    <cellStyle name="Standard" xfId="0" builtinId="0"/>
    <cellStyle name="Standard 2" xfId="4" xr:uid="{00000000-0005-0000-0000-000002000000}"/>
    <cellStyle name="XLConnect.Header" xfId="2" xr:uid="{00000000-0005-0000-0000-000003000000}"/>
    <cellStyle name="XLConnect.String"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0</xdr:rowOff>
    </xdr:from>
    <xdr:to>
      <xdr:col>1</xdr:col>
      <xdr:colOff>7620</xdr:colOff>
      <xdr:row>17</xdr:row>
      <xdr:rowOff>7620</xdr:rowOff>
    </xdr:to>
    <xdr:pic>
      <xdr:nvPicPr>
        <xdr:cNvPr id="2" name="Grafik 11" descr="https://ajax.googleapis.com/ajax/libs/dojo/1.5/dojo/resources/blank.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195148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ipf.de/de/forschung/aktuelle-projekte/ko-nama-simulationsbasierte-messung-und-validierung-eines-kompetenzmodells-fuer-das-nachhaltigkeitsmanagement" TargetMode="External"/><Relationship Id="rId2" Type="http://schemas.openxmlformats.org/officeDocument/2006/relationships/hyperlink" Target="http://www.dipf.de/" TargetMode="External"/><Relationship Id="rId1" Type="http://schemas.openxmlformats.org/officeDocument/2006/relationships/hyperlink" Target="https://www.kompetenzen-im-hochschulsektor.de/?page_id=82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zoomScale="80" zoomScaleNormal="80" workbookViewId="0">
      <selection activeCell="B22" sqref="B22"/>
    </sheetView>
  </sheetViews>
  <sheetFormatPr baseColWidth="10" defaultColWidth="11.5703125" defaultRowHeight="15" x14ac:dyDescent="0.25"/>
  <cols>
    <col min="1" max="1" width="37.5703125" style="2" customWidth="1"/>
    <col min="2" max="2" width="177.5703125" style="2" customWidth="1"/>
    <col min="3" max="16384" width="11.5703125" style="2"/>
  </cols>
  <sheetData>
    <row r="1" spans="1:2" x14ac:dyDescent="0.25">
      <c r="A1" s="24" t="s">
        <v>30</v>
      </c>
      <c r="B1" s="25"/>
    </row>
    <row r="2" spans="1:2" x14ac:dyDescent="0.25">
      <c r="A2" s="3" t="s">
        <v>31</v>
      </c>
      <c r="B2" s="2" t="s">
        <v>53</v>
      </c>
    </row>
    <row r="3" spans="1:2" x14ac:dyDescent="0.25">
      <c r="A3" s="3" t="s">
        <v>32</v>
      </c>
      <c r="B3" s="31" t="s">
        <v>54</v>
      </c>
    </row>
    <row r="4" spans="1:2" ht="60" x14ac:dyDescent="0.25">
      <c r="A4" s="3" t="s">
        <v>33</v>
      </c>
      <c r="B4" s="2" t="s">
        <v>55</v>
      </c>
    </row>
    <row r="5" spans="1:2" x14ac:dyDescent="0.25">
      <c r="A5" s="3" t="s">
        <v>34</v>
      </c>
      <c r="B5" s="2" t="s">
        <v>412</v>
      </c>
    </row>
    <row r="6" spans="1:2" x14ac:dyDescent="0.25">
      <c r="A6" s="3" t="s">
        <v>35</v>
      </c>
      <c r="B6" s="2" t="s">
        <v>413</v>
      </c>
    </row>
    <row r="7" spans="1:2" x14ac:dyDescent="0.25">
      <c r="A7" s="3"/>
      <c r="B7" s="42"/>
    </row>
    <row r="8" spans="1:2" ht="30" x14ac:dyDescent="0.25">
      <c r="A8" s="3" t="s">
        <v>36</v>
      </c>
      <c r="B8" s="43" t="s">
        <v>262</v>
      </c>
    </row>
    <row r="9" spans="1:2" x14ac:dyDescent="0.25">
      <c r="A9" s="3"/>
      <c r="B9" s="43" t="s">
        <v>263</v>
      </c>
    </row>
    <row r="10" spans="1:2" x14ac:dyDescent="0.25">
      <c r="A10" s="3" t="s">
        <v>37</v>
      </c>
      <c r="B10" s="41" t="s">
        <v>5</v>
      </c>
    </row>
    <row r="11" spans="1:2" x14ac:dyDescent="0.25">
      <c r="A11" s="3" t="s">
        <v>38</v>
      </c>
      <c r="B11" s="40" t="s">
        <v>414</v>
      </c>
    </row>
    <row r="12" spans="1:2" x14ac:dyDescent="0.25">
      <c r="A12" s="3" t="s">
        <v>39</v>
      </c>
      <c r="B12" s="40" t="s">
        <v>6</v>
      </c>
    </row>
    <row r="13" spans="1:2" x14ac:dyDescent="0.25">
      <c r="A13" s="3" t="s">
        <v>40</v>
      </c>
      <c r="B13" s="40" t="s">
        <v>56</v>
      </c>
    </row>
    <row r="14" spans="1:2" x14ac:dyDescent="0.25">
      <c r="A14" s="3" t="s">
        <v>41</v>
      </c>
      <c r="B14" s="40" t="s">
        <v>415</v>
      </c>
    </row>
    <row r="15" spans="1:2" x14ac:dyDescent="0.25">
      <c r="A15" s="3" t="s">
        <v>42</v>
      </c>
      <c r="B15" s="40" t="s">
        <v>57</v>
      </c>
    </row>
    <row r="16" spans="1:2" x14ac:dyDescent="0.25">
      <c r="A16" s="64" t="s">
        <v>43</v>
      </c>
      <c r="B16" s="40" t="s">
        <v>265</v>
      </c>
    </row>
    <row r="17" spans="1:2" x14ac:dyDescent="0.25">
      <c r="A17" s="64"/>
      <c r="B17" s="40"/>
    </row>
    <row r="18" spans="1:2" x14ac:dyDescent="0.25">
      <c r="A18" s="64"/>
      <c r="B18" s="40"/>
    </row>
    <row r="19" spans="1:2" x14ac:dyDescent="0.25">
      <c r="A19" s="64"/>
      <c r="B19" s="40" t="s">
        <v>151</v>
      </c>
    </row>
    <row r="20" spans="1:2" x14ac:dyDescent="0.25">
      <c r="A20" s="3" t="s">
        <v>44</v>
      </c>
      <c r="B20" s="40"/>
    </row>
    <row r="21" spans="1:2" x14ac:dyDescent="0.25">
      <c r="A21" s="3" t="s">
        <v>45</v>
      </c>
    </row>
    <row r="22" spans="1:2" x14ac:dyDescent="0.25">
      <c r="A22" s="3" t="s">
        <v>46</v>
      </c>
    </row>
  </sheetData>
  <mergeCells count="1">
    <mergeCell ref="A16:A19"/>
  </mergeCells>
  <hyperlinks>
    <hyperlink ref="B3" r:id="rId1" display="https://www.kompetenzen-im-hochschulsektor.de/?page_id=827" xr:uid="{00000000-0004-0000-0000-000000000000}"/>
    <hyperlink ref="B10" r:id="rId2" display="http://www.dipf.de/" xr:uid="{00000000-0004-0000-0000-000001000000}"/>
    <hyperlink ref="B9" r:id="rId3" xr:uid="{00000000-0004-0000-0000-000002000000}"/>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zoomScale="80" zoomScaleNormal="80" workbookViewId="0">
      <selection activeCell="B25" sqref="B25"/>
    </sheetView>
  </sheetViews>
  <sheetFormatPr baseColWidth="10" defaultColWidth="11.5703125" defaultRowHeight="15" x14ac:dyDescent="0.25"/>
  <cols>
    <col min="1" max="1" width="23.5703125" style="11" bestFit="1" customWidth="1"/>
    <col min="2" max="2" width="183" style="11" bestFit="1" customWidth="1"/>
    <col min="3" max="16384" width="11.5703125" style="11"/>
  </cols>
  <sheetData>
    <row r="1" spans="1:5" x14ac:dyDescent="0.25">
      <c r="A1" s="18" t="s">
        <v>29</v>
      </c>
      <c r="B1" s="23"/>
    </row>
    <row r="2" spans="1:5" x14ac:dyDescent="0.25">
      <c r="A2" s="4" t="s">
        <v>58</v>
      </c>
      <c r="B2" s="39" t="s">
        <v>277</v>
      </c>
    </row>
    <row r="3" spans="1:5" x14ac:dyDescent="0.25">
      <c r="A3" s="10" t="s">
        <v>9</v>
      </c>
      <c r="B3" s="13" t="s">
        <v>22</v>
      </c>
    </row>
    <row r="4" spans="1:5" x14ac:dyDescent="0.25">
      <c r="B4" s="11" t="s">
        <v>259</v>
      </c>
    </row>
    <row r="5" spans="1:5" x14ac:dyDescent="0.25">
      <c r="B5" s="11" t="s">
        <v>280</v>
      </c>
    </row>
    <row r="6" spans="1:5" x14ac:dyDescent="0.25">
      <c r="B6" s="11" t="s">
        <v>278</v>
      </c>
    </row>
    <row r="7" spans="1:5" x14ac:dyDescent="0.25">
      <c r="B7" s="11" t="s">
        <v>279</v>
      </c>
    </row>
    <row r="8" spans="1:5" x14ac:dyDescent="0.25">
      <c r="B8" s="11" t="s">
        <v>260</v>
      </c>
    </row>
    <row r="9" spans="1:5" x14ac:dyDescent="0.25">
      <c r="B9" s="11" t="s">
        <v>261</v>
      </c>
    </row>
    <row r="10" spans="1:5" x14ac:dyDescent="0.25">
      <c r="A10" s="10" t="s">
        <v>3</v>
      </c>
      <c r="B10" s="11" t="s">
        <v>23</v>
      </c>
      <c r="E10" s="11" t="s">
        <v>47</v>
      </c>
    </row>
    <row r="11" spans="1:5" ht="45" x14ac:dyDescent="0.25">
      <c r="A11" s="4" t="s">
        <v>7</v>
      </c>
      <c r="B11" s="12" t="s">
        <v>49</v>
      </c>
    </row>
    <row r="12" spans="1:5" x14ac:dyDescent="0.25">
      <c r="A12" s="4" t="s">
        <v>1</v>
      </c>
      <c r="B12" s="11" t="s">
        <v>264</v>
      </c>
      <c r="E12" s="11" t="s">
        <v>47</v>
      </c>
    </row>
    <row r="13" spans="1:5" x14ac:dyDescent="0.25">
      <c r="A13" s="4" t="s">
        <v>16</v>
      </c>
      <c r="B13" s="11" t="s">
        <v>24</v>
      </c>
    </row>
    <row r="14" spans="1:5" x14ac:dyDescent="0.25">
      <c r="A14" s="10" t="s">
        <v>4</v>
      </c>
      <c r="B14" s="11" t="s">
        <v>25</v>
      </c>
    </row>
    <row r="15" spans="1:5" x14ac:dyDescent="0.25">
      <c r="A15" s="4" t="s">
        <v>17</v>
      </c>
      <c r="B15" s="5" t="s">
        <v>26</v>
      </c>
    </row>
    <row r="16" spans="1:5" ht="30" x14ac:dyDescent="0.25">
      <c r="A16" s="4"/>
      <c r="B16" s="5" t="s">
        <v>408</v>
      </c>
    </row>
    <row r="17" spans="1:2" x14ac:dyDescent="0.25">
      <c r="A17" s="4" t="s">
        <v>18</v>
      </c>
      <c r="B17" s="5" t="s">
        <v>52</v>
      </c>
    </row>
    <row r="18" spans="1:2" x14ac:dyDescent="0.25">
      <c r="A18" s="6" t="s">
        <v>19</v>
      </c>
      <c r="B18" s="7" t="s">
        <v>50</v>
      </c>
    </row>
    <row r="19" spans="1:2" x14ac:dyDescent="0.25">
      <c r="A19" s="4" t="s">
        <v>20</v>
      </c>
      <c r="B19" s="7" t="s">
        <v>51</v>
      </c>
    </row>
    <row r="20" spans="1:2" x14ac:dyDescent="0.25">
      <c r="A20" s="4" t="s">
        <v>21</v>
      </c>
      <c r="B20" s="5" t="s">
        <v>406</v>
      </c>
    </row>
    <row r="21" spans="1:2" ht="30" x14ac:dyDescent="0.25">
      <c r="A21" s="26" t="s">
        <v>48</v>
      </c>
      <c r="B21" s="5" t="s">
        <v>410</v>
      </c>
    </row>
    <row r="22" spans="1:2" ht="30" x14ac:dyDescent="0.25">
      <c r="A22" s="8" t="s">
        <v>407</v>
      </c>
      <c r="B22" s="9" t="s">
        <v>411</v>
      </c>
    </row>
    <row r="23" spans="1:2" x14ac:dyDescent="0.25">
      <c r="B23" s="9" t="s">
        <v>409</v>
      </c>
    </row>
    <row r="24" spans="1:2" x14ac:dyDescent="0.25">
      <c r="B24" s="12"/>
    </row>
    <row r="27" spans="1:2" x14ac:dyDescent="0.25">
      <c r="A27" s="10"/>
    </row>
  </sheetData>
  <customSheetViews>
    <customSheetView guid="{678F110E-C7B2-4DA5-BD97-92854BF1E07A}">
      <selection activeCell="C22" sqref="C22"/>
      <pageMargins left="0.7" right="0.7" top="0.78740157499999996" bottom="0.78740157499999996" header="0.3" footer="0.3"/>
      <pageSetup paperSize="0" orientation="portrait" horizontalDpi="0" verticalDpi="0" copies="0"/>
    </customSheetView>
    <customSheetView guid="{AD61CDDB-04C0-44A3-B3C3-5571F4C2F081}">
      <selection activeCell="C22" sqref="C22"/>
      <pageMargins left="0.7" right="0.7" top="0.78740157499999996" bottom="0.78740157499999996" header="0.3" footer="0.3"/>
      <pageSetup paperSize="0" orientation="portrait" horizontalDpi="0" verticalDpi="0" copies="0"/>
    </customSheetView>
    <customSheetView guid="{C64E6DDC-0C5E-4E55-8C02-651A69B6D731}">
      <selection activeCell="C22" sqref="C22"/>
      <pageMargins left="0.7" right="0.7" top="0.78740157499999996" bottom="0.78740157499999996" header="0.3" footer="0.3"/>
      <pageSetup paperSize="0" orientation="portrait" horizontalDpi="0" verticalDpi="0" copies="0"/>
    </customSheetView>
  </customSheetView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7"/>
  <sheetViews>
    <sheetView topLeftCell="A30" zoomScale="80" zoomScaleNormal="80" workbookViewId="0">
      <selection activeCell="A6" sqref="A6"/>
    </sheetView>
  </sheetViews>
  <sheetFormatPr baseColWidth="10" defaultRowHeight="15" x14ac:dyDescent="0.25"/>
  <cols>
    <col min="1" max="1" width="50" bestFit="1" customWidth="1"/>
    <col min="2" max="2" width="32.85546875" bestFit="1" customWidth="1"/>
  </cols>
  <sheetData>
    <row r="1" spans="1:2" x14ac:dyDescent="0.25">
      <c r="A1" s="35" t="s">
        <v>281</v>
      </c>
    </row>
    <row r="3" spans="1:2" x14ac:dyDescent="0.25">
      <c r="A3" s="35" t="s">
        <v>282</v>
      </c>
    </row>
    <row r="4" spans="1:2" x14ac:dyDescent="0.25">
      <c r="A4" t="s">
        <v>283</v>
      </c>
      <c r="B4" t="s">
        <v>287</v>
      </c>
    </row>
    <row r="5" spans="1:2" x14ac:dyDescent="0.25">
      <c r="A5" t="s">
        <v>495</v>
      </c>
      <c r="B5" t="s">
        <v>284</v>
      </c>
    </row>
    <row r="6" spans="1:2" x14ac:dyDescent="0.25">
      <c r="A6" t="s">
        <v>494</v>
      </c>
      <c r="B6" t="s">
        <v>285</v>
      </c>
    </row>
    <row r="7" spans="1:2" x14ac:dyDescent="0.25">
      <c r="A7" t="s">
        <v>301</v>
      </c>
      <c r="B7" t="s">
        <v>286</v>
      </c>
    </row>
    <row r="8" spans="1:2" x14ac:dyDescent="0.25">
      <c r="A8" t="s">
        <v>300</v>
      </c>
      <c r="B8" t="s">
        <v>288</v>
      </c>
    </row>
    <row r="9" spans="1:2" x14ac:dyDescent="0.25">
      <c r="A9" t="s">
        <v>302</v>
      </c>
      <c r="B9" t="s">
        <v>289</v>
      </c>
    </row>
    <row r="10" spans="1:2" x14ac:dyDescent="0.25">
      <c r="A10" t="s">
        <v>303</v>
      </c>
      <c r="B10" t="s">
        <v>290</v>
      </c>
    </row>
    <row r="11" spans="1:2" x14ac:dyDescent="0.25">
      <c r="A11" t="s">
        <v>304</v>
      </c>
      <c r="B11" t="s">
        <v>291</v>
      </c>
    </row>
    <row r="12" spans="1:2" x14ac:dyDescent="0.25">
      <c r="A12" t="s">
        <v>305</v>
      </c>
      <c r="B12" t="s">
        <v>292</v>
      </c>
    </row>
    <row r="14" spans="1:2" x14ac:dyDescent="0.25">
      <c r="A14" s="35" t="s">
        <v>293</v>
      </c>
    </row>
    <row r="15" spans="1:2" x14ac:dyDescent="0.25">
      <c r="A15" t="s">
        <v>298</v>
      </c>
    </row>
    <row r="16" spans="1:2" x14ac:dyDescent="0.25">
      <c r="A16" t="s">
        <v>299</v>
      </c>
    </row>
    <row r="18" spans="1:2" x14ac:dyDescent="0.25">
      <c r="A18" s="35" t="s">
        <v>294</v>
      </c>
    </row>
    <row r="19" spans="1:2" x14ac:dyDescent="0.25">
      <c r="A19" t="s">
        <v>283</v>
      </c>
      <c r="B19" t="s">
        <v>287</v>
      </c>
    </row>
    <row r="20" spans="1:2" x14ac:dyDescent="0.25">
      <c r="A20" t="s">
        <v>296</v>
      </c>
      <c r="B20" t="s">
        <v>297</v>
      </c>
    </row>
    <row r="21" spans="1:2" x14ac:dyDescent="0.25">
      <c r="A21" t="s">
        <v>295</v>
      </c>
      <c r="B21" t="s">
        <v>161</v>
      </c>
    </row>
    <row r="24" spans="1:2" x14ac:dyDescent="0.25">
      <c r="A24" s="35" t="s">
        <v>306</v>
      </c>
    </row>
    <row r="25" spans="1:2" x14ac:dyDescent="0.25">
      <c r="A25" t="s">
        <v>283</v>
      </c>
      <c r="B25" t="s">
        <v>307</v>
      </c>
    </row>
    <row r="26" spans="1:2" x14ac:dyDescent="0.25">
      <c r="A26" s="50" t="s">
        <v>308</v>
      </c>
      <c r="B26" s="51" t="s">
        <v>380</v>
      </c>
    </row>
    <row r="27" spans="1:2" x14ac:dyDescent="0.25">
      <c r="A27" s="50" t="s">
        <v>309</v>
      </c>
      <c r="B27" s="51" t="s">
        <v>380</v>
      </c>
    </row>
    <row r="28" spans="1:2" x14ac:dyDescent="0.25">
      <c r="A28" s="50" t="s">
        <v>310</v>
      </c>
      <c r="B28" s="51" t="s">
        <v>380</v>
      </c>
    </row>
    <row r="29" spans="1:2" x14ac:dyDescent="0.25">
      <c r="A29" s="50" t="s">
        <v>311</v>
      </c>
      <c r="B29" s="51" t="s">
        <v>380</v>
      </c>
    </row>
    <row r="30" spans="1:2" x14ac:dyDescent="0.25">
      <c r="A30" s="50" t="s">
        <v>312</v>
      </c>
      <c r="B30" s="51" t="s">
        <v>380</v>
      </c>
    </row>
    <row r="31" spans="1:2" x14ac:dyDescent="0.25">
      <c r="A31" s="50" t="s">
        <v>313</v>
      </c>
      <c r="B31" s="51" t="s">
        <v>380</v>
      </c>
    </row>
    <row r="32" spans="1:2" x14ac:dyDescent="0.25">
      <c r="A32" s="50" t="s">
        <v>314</v>
      </c>
      <c r="B32" s="51" t="s">
        <v>380</v>
      </c>
    </row>
    <row r="33" spans="1:2" x14ac:dyDescent="0.25">
      <c r="A33" s="50" t="s">
        <v>315</v>
      </c>
      <c r="B33" s="51" t="s">
        <v>381</v>
      </c>
    </row>
    <row r="34" spans="1:2" x14ac:dyDescent="0.25">
      <c r="A34" s="50" t="s">
        <v>316</v>
      </c>
      <c r="B34" s="51" t="s">
        <v>381</v>
      </c>
    </row>
    <row r="35" spans="1:2" x14ac:dyDescent="0.25">
      <c r="A35" s="50" t="s">
        <v>317</v>
      </c>
      <c r="B35" s="51" t="s">
        <v>381</v>
      </c>
    </row>
    <row r="36" spans="1:2" x14ac:dyDescent="0.25">
      <c r="A36" s="50" t="s">
        <v>318</v>
      </c>
      <c r="B36" s="51" t="s">
        <v>381</v>
      </c>
    </row>
    <row r="37" spans="1:2" x14ac:dyDescent="0.25">
      <c r="A37" s="50" t="s">
        <v>319</v>
      </c>
      <c r="B37" s="51" t="s">
        <v>381</v>
      </c>
    </row>
    <row r="38" spans="1:2" x14ac:dyDescent="0.25">
      <c r="A38" s="50" t="s">
        <v>320</v>
      </c>
      <c r="B38" s="51" t="s">
        <v>382</v>
      </c>
    </row>
    <row r="39" spans="1:2" x14ac:dyDescent="0.25">
      <c r="A39" s="50" t="s">
        <v>321</v>
      </c>
      <c r="B39" s="51" t="s">
        <v>382</v>
      </c>
    </row>
    <row r="40" spans="1:2" x14ac:dyDescent="0.25">
      <c r="A40" s="50" t="s">
        <v>322</v>
      </c>
      <c r="B40" s="51" t="s">
        <v>382</v>
      </c>
    </row>
    <row r="41" spans="1:2" x14ac:dyDescent="0.25">
      <c r="A41" s="50" t="s">
        <v>323</v>
      </c>
      <c r="B41" s="51" t="s">
        <v>382</v>
      </c>
    </row>
    <row r="42" spans="1:2" x14ac:dyDescent="0.25">
      <c r="A42" s="50" t="s">
        <v>324</v>
      </c>
      <c r="B42" s="51" t="s">
        <v>383</v>
      </c>
    </row>
    <row r="43" spans="1:2" x14ac:dyDescent="0.25">
      <c r="A43" s="50" t="s">
        <v>325</v>
      </c>
      <c r="B43" s="51" t="s">
        <v>383</v>
      </c>
    </row>
    <row r="44" spans="1:2" x14ac:dyDescent="0.25">
      <c r="A44" s="50" t="s">
        <v>326</v>
      </c>
      <c r="B44" s="51" t="s">
        <v>383</v>
      </c>
    </row>
    <row r="45" spans="1:2" x14ac:dyDescent="0.25">
      <c r="A45" s="50" t="s">
        <v>327</v>
      </c>
      <c r="B45" s="51" t="s">
        <v>383</v>
      </c>
    </row>
    <row r="46" spans="1:2" x14ac:dyDescent="0.25">
      <c r="A46" s="50" t="s">
        <v>328</v>
      </c>
      <c r="B46" s="51" t="s">
        <v>383</v>
      </c>
    </row>
    <row r="47" spans="1:2" x14ac:dyDescent="0.25">
      <c r="A47" s="50" t="s">
        <v>329</v>
      </c>
      <c r="B47" s="51" t="s">
        <v>384</v>
      </c>
    </row>
    <row r="48" spans="1:2" x14ac:dyDescent="0.25">
      <c r="A48" s="50" t="s">
        <v>330</v>
      </c>
      <c r="B48" s="51" t="s">
        <v>384</v>
      </c>
    </row>
    <row r="49" spans="1:2" x14ac:dyDescent="0.25">
      <c r="A49" s="50" t="s">
        <v>331</v>
      </c>
      <c r="B49" s="51" t="s">
        <v>384</v>
      </c>
    </row>
    <row r="50" spans="1:2" x14ac:dyDescent="0.25">
      <c r="A50" s="50" t="s">
        <v>332</v>
      </c>
      <c r="B50" s="51" t="s">
        <v>384</v>
      </c>
    </row>
    <row r="51" spans="1:2" x14ac:dyDescent="0.25">
      <c r="A51" s="50" t="s">
        <v>333</v>
      </c>
      <c r="B51" s="51" t="s">
        <v>384</v>
      </c>
    </row>
    <row r="52" spans="1:2" x14ac:dyDescent="0.25">
      <c r="A52" s="50" t="s">
        <v>334</v>
      </c>
      <c r="B52" s="51" t="s">
        <v>384</v>
      </c>
    </row>
    <row r="53" spans="1:2" x14ac:dyDescent="0.25">
      <c r="A53" s="50" t="s">
        <v>335</v>
      </c>
      <c r="B53" s="51" t="s">
        <v>384</v>
      </c>
    </row>
    <row r="54" spans="1:2" x14ac:dyDescent="0.25">
      <c r="A54" s="50" t="s">
        <v>336</v>
      </c>
      <c r="B54" s="51" t="s">
        <v>384</v>
      </c>
    </row>
    <row r="55" spans="1:2" x14ac:dyDescent="0.25">
      <c r="A55" s="50" t="s">
        <v>337</v>
      </c>
      <c r="B55" s="51" t="s">
        <v>385</v>
      </c>
    </row>
    <row r="56" spans="1:2" x14ac:dyDescent="0.25">
      <c r="A56" s="50" t="s">
        <v>338</v>
      </c>
      <c r="B56" s="51" t="s">
        <v>385</v>
      </c>
    </row>
    <row r="57" spans="1:2" x14ac:dyDescent="0.25">
      <c r="A57" s="50" t="s">
        <v>339</v>
      </c>
      <c r="B57" s="51" t="s">
        <v>385</v>
      </c>
    </row>
    <row r="58" spans="1:2" x14ac:dyDescent="0.25">
      <c r="A58" s="50" t="s">
        <v>340</v>
      </c>
      <c r="B58" s="51" t="s">
        <v>385</v>
      </c>
    </row>
    <row r="59" spans="1:2" x14ac:dyDescent="0.25">
      <c r="A59" s="50" t="s">
        <v>341</v>
      </c>
      <c r="B59" s="51" t="s">
        <v>385</v>
      </c>
    </row>
    <row r="60" spans="1:2" x14ac:dyDescent="0.25">
      <c r="A60" s="50" t="s">
        <v>342</v>
      </c>
      <c r="B60" s="51" t="s">
        <v>385</v>
      </c>
    </row>
    <row r="61" spans="1:2" x14ac:dyDescent="0.25">
      <c r="A61" s="50" t="s">
        <v>343</v>
      </c>
      <c r="B61" s="51" t="s">
        <v>386</v>
      </c>
    </row>
    <row r="62" spans="1:2" x14ac:dyDescent="0.25">
      <c r="A62" s="50" t="s">
        <v>344</v>
      </c>
      <c r="B62" s="51" t="s">
        <v>386</v>
      </c>
    </row>
    <row r="63" spans="1:2" x14ac:dyDescent="0.25">
      <c r="A63" s="50" t="s">
        <v>345</v>
      </c>
      <c r="B63" s="51" t="s">
        <v>386</v>
      </c>
    </row>
    <row r="64" spans="1:2" x14ac:dyDescent="0.25">
      <c r="A64" s="50" t="s">
        <v>346</v>
      </c>
      <c r="B64" s="51" t="s">
        <v>386</v>
      </c>
    </row>
    <row r="65" spans="1:2" x14ac:dyDescent="0.25">
      <c r="A65" s="50" t="s">
        <v>347</v>
      </c>
      <c r="B65" s="51" t="s">
        <v>386</v>
      </c>
    </row>
    <row r="66" spans="1:2" x14ac:dyDescent="0.25">
      <c r="A66" s="50" t="s">
        <v>348</v>
      </c>
      <c r="B66" s="51" t="s">
        <v>387</v>
      </c>
    </row>
    <row r="67" spans="1:2" x14ac:dyDescent="0.25">
      <c r="A67" s="50" t="s">
        <v>349</v>
      </c>
      <c r="B67" s="51" t="s">
        <v>387</v>
      </c>
    </row>
    <row r="68" spans="1:2" x14ac:dyDescent="0.25">
      <c r="A68" s="50" t="s">
        <v>350</v>
      </c>
      <c r="B68" s="51" t="s">
        <v>387</v>
      </c>
    </row>
    <row r="69" spans="1:2" x14ac:dyDescent="0.25">
      <c r="A69" s="50" t="s">
        <v>351</v>
      </c>
      <c r="B69" s="51" t="s">
        <v>387</v>
      </c>
    </row>
    <row r="70" spans="1:2" x14ac:dyDescent="0.25">
      <c r="A70" s="50" t="s">
        <v>352</v>
      </c>
      <c r="B70" s="51" t="s">
        <v>388</v>
      </c>
    </row>
    <row r="71" spans="1:2" x14ac:dyDescent="0.25">
      <c r="A71" s="50" t="s">
        <v>353</v>
      </c>
      <c r="B71" s="51" t="s">
        <v>388</v>
      </c>
    </row>
    <row r="72" spans="1:2" x14ac:dyDescent="0.25">
      <c r="A72" s="50" t="s">
        <v>354</v>
      </c>
      <c r="B72" s="51" t="s">
        <v>388</v>
      </c>
    </row>
    <row r="73" spans="1:2" x14ac:dyDescent="0.25">
      <c r="A73" s="50" t="s">
        <v>355</v>
      </c>
      <c r="B73" s="51" t="s">
        <v>388</v>
      </c>
    </row>
    <row r="74" spans="1:2" x14ac:dyDescent="0.25">
      <c r="A74" s="50" t="s">
        <v>356</v>
      </c>
      <c r="B74" s="51" t="s">
        <v>388</v>
      </c>
    </row>
    <row r="75" spans="1:2" x14ac:dyDescent="0.25">
      <c r="A75" s="50" t="s">
        <v>357</v>
      </c>
      <c r="B75" s="51" t="s">
        <v>388</v>
      </c>
    </row>
    <row r="76" spans="1:2" x14ac:dyDescent="0.25">
      <c r="A76" s="50" t="s">
        <v>358</v>
      </c>
      <c r="B76" s="51" t="s">
        <v>389</v>
      </c>
    </row>
    <row r="77" spans="1:2" x14ac:dyDescent="0.25">
      <c r="A77" s="50" t="s">
        <v>359</v>
      </c>
      <c r="B77" s="51" t="s">
        <v>389</v>
      </c>
    </row>
    <row r="78" spans="1:2" x14ac:dyDescent="0.25">
      <c r="A78" s="50" t="s">
        <v>360</v>
      </c>
      <c r="B78" s="51" t="s">
        <v>389</v>
      </c>
    </row>
    <row r="79" spans="1:2" x14ac:dyDescent="0.25">
      <c r="A79" s="50" t="s">
        <v>361</v>
      </c>
      <c r="B79" s="51" t="s">
        <v>389</v>
      </c>
    </row>
    <row r="80" spans="1:2" x14ac:dyDescent="0.25">
      <c r="A80" s="50" t="s">
        <v>362</v>
      </c>
      <c r="B80" s="51" t="s">
        <v>389</v>
      </c>
    </row>
    <row r="81" spans="1:2" x14ac:dyDescent="0.25">
      <c r="A81" s="50" t="s">
        <v>363</v>
      </c>
      <c r="B81" s="51" t="s">
        <v>389</v>
      </c>
    </row>
    <row r="82" spans="1:2" x14ac:dyDescent="0.25">
      <c r="A82" s="50" t="s">
        <v>364</v>
      </c>
      <c r="B82" s="51" t="s">
        <v>389</v>
      </c>
    </row>
    <row r="83" spans="1:2" x14ac:dyDescent="0.25">
      <c r="A83" s="50" t="s">
        <v>365</v>
      </c>
      <c r="B83" s="51" t="s">
        <v>389</v>
      </c>
    </row>
    <row r="84" spans="1:2" x14ac:dyDescent="0.25">
      <c r="A84" s="50" t="s">
        <v>366</v>
      </c>
      <c r="B84" s="51" t="s">
        <v>196</v>
      </c>
    </row>
    <row r="85" spans="1:2" x14ac:dyDescent="0.25">
      <c r="A85" s="50" t="s">
        <v>367</v>
      </c>
      <c r="B85" s="51" t="s">
        <v>196</v>
      </c>
    </row>
    <row r="86" spans="1:2" x14ac:dyDescent="0.25">
      <c r="A86" s="50" t="s">
        <v>368</v>
      </c>
      <c r="B86" s="51" t="s">
        <v>196</v>
      </c>
    </row>
    <row r="87" spans="1:2" x14ac:dyDescent="0.25">
      <c r="A87" s="50" t="s">
        <v>369</v>
      </c>
      <c r="B87" s="51" t="s">
        <v>196</v>
      </c>
    </row>
    <row r="88" spans="1:2" x14ac:dyDescent="0.25">
      <c r="A88" s="50" t="s">
        <v>370</v>
      </c>
      <c r="B88" s="51" t="s">
        <v>196</v>
      </c>
    </row>
    <row r="89" spans="1:2" x14ac:dyDescent="0.25">
      <c r="A89" s="50" t="s">
        <v>371</v>
      </c>
      <c r="B89" s="51" t="s">
        <v>196</v>
      </c>
    </row>
    <row r="90" spans="1:2" x14ac:dyDescent="0.25">
      <c r="A90" s="50" t="s">
        <v>372</v>
      </c>
      <c r="B90" s="51" t="s">
        <v>390</v>
      </c>
    </row>
    <row r="91" spans="1:2" x14ac:dyDescent="0.25">
      <c r="A91" s="50" t="s">
        <v>373</v>
      </c>
      <c r="B91" s="51" t="s">
        <v>390</v>
      </c>
    </row>
    <row r="92" spans="1:2" x14ac:dyDescent="0.25">
      <c r="A92" s="50" t="s">
        <v>374</v>
      </c>
      <c r="B92" s="51" t="s">
        <v>390</v>
      </c>
    </row>
    <row r="93" spans="1:2" x14ac:dyDescent="0.25">
      <c r="A93" s="50" t="s">
        <v>375</v>
      </c>
      <c r="B93" s="51" t="s">
        <v>391</v>
      </c>
    </row>
    <row r="94" spans="1:2" x14ac:dyDescent="0.25">
      <c r="A94" s="50" t="s">
        <v>376</v>
      </c>
      <c r="B94" s="51" t="s">
        <v>391</v>
      </c>
    </row>
    <row r="95" spans="1:2" x14ac:dyDescent="0.25">
      <c r="A95" s="50" t="s">
        <v>377</v>
      </c>
      <c r="B95" s="51" t="s">
        <v>391</v>
      </c>
    </row>
    <row r="96" spans="1:2" x14ac:dyDescent="0.25">
      <c r="A96" s="50" t="s">
        <v>378</v>
      </c>
      <c r="B96" s="51" t="s">
        <v>391</v>
      </c>
    </row>
    <row r="97" spans="1:2" x14ac:dyDescent="0.25">
      <c r="A97" s="50" t="s">
        <v>379</v>
      </c>
      <c r="B97" s="51" t="s">
        <v>391</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Q403"/>
  <sheetViews>
    <sheetView tabSelected="1" zoomScale="90" zoomScaleNormal="90" workbookViewId="0">
      <pane ySplit="2" topLeftCell="A3" activePane="bottomLeft" state="frozen"/>
      <selection pane="bottomLeft" activeCell="C11" sqref="C11"/>
    </sheetView>
  </sheetViews>
  <sheetFormatPr baseColWidth="10" defaultColWidth="11.5703125" defaultRowHeight="15" x14ac:dyDescent="0.25"/>
  <cols>
    <col min="1" max="1" width="16.28515625" style="13" bestFit="1" customWidth="1"/>
    <col min="2" max="2" width="21.42578125" style="13" bestFit="1" customWidth="1"/>
    <col min="3" max="3" width="44" style="10" bestFit="1" customWidth="1"/>
    <col min="4" max="4" width="59.28515625" style="10" bestFit="1" customWidth="1"/>
    <col min="5" max="5" width="162" style="13" bestFit="1" customWidth="1"/>
    <col min="6" max="6" width="81.140625" style="13" bestFit="1" customWidth="1"/>
    <col min="7" max="7" width="66.5703125" style="13" bestFit="1" customWidth="1"/>
    <col min="8" max="8" width="7" style="13" bestFit="1" customWidth="1"/>
    <col min="9" max="10" width="10.7109375" style="13" customWidth="1"/>
    <col min="11" max="11" width="10.7109375" style="17" customWidth="1"/>
    <col min="12" max="12" width="20.28515625" style="13" customWidth="1"/>
    <col min="13" max="13" width="18.85546875" style="13" customWidth="1"/>
    <col min="14" max="14" width="24.7109375" style="28" customWidth="1"/>
    <col min="15" max="15" width="26" style="14" customWidth="1"/>
    <col min="16" max="16" width="14.5703125" style="13" customWidth="1"/>
    <col min="17" max="17" width="11.5703125" style="17"/>
    <col min="18" max="16384" width="11.5703125" style="13"/>
  </cols>
  <sheetData>
    <row r="1" spans="1:16" x14ac:dyDescent="0.25">
      <c r="A1" s="18" t="s">
        <v>28</v>
      </c>
      <c r="B1" s="19"/>
      <c r="C1" s="18"/>
      <c r="D1" s="18"/>
      <c r="E1" s="19"/>
      <c r="F1" s="19"/>
      <c r="G1" s="19"/>
      <c r="H1" s="19"/>
      <c r="I1" s="19"/>
      <c r="J1" s="19"/>
      <c r="K1" s="20"/>
      <c r="L1" s="19"/>
      <c r="M1" s="19"/>
      <c r="N1" s="27"/>
      <c r="O1" s="21"/>
      <c r="P1" s="19"/>
    </row>
    <row r="2" spans="1:16" ht="30" x14ac:dyDescent="0.25">
      <c r="A2" s="10" t="s">
        <v>8</v>
      </c>
      <c r="B2" s="10" t="s">
        <v>9</v>
      </c>
      <c r="C2" s="10" t="s">
        <v>3</v>
      </c>
      <c r="D2" s="10" t="s">
        <v>392</v>
      </c>
      <c r="E2" s="63" t="s">
        <v>496</v>
      </c>
      <c r="F2" s="10" t="s">
        <v>1</v>
      </c>
      <c r="G2" s="10" t="s">
        <v>0</v>
      </c>
      <c r="H2" s="10" t="s">
        <v>4</v>
      </c>
      <c r="I2" s="10" t="s">
        <v>15</v>
      </c>
      <c r="J2" s="10" t="s">
        <v>14</v>
      </c>
      <c r="K2" s="6" t="s">
        <v>11</v>
      </c>
      <c r="L2" s="10" t="s">
        <v>10</v>
      </c>
      <c r="M2" s="10" t="s">
        <v>12</v>
      </c>
      <c r="N2" s="29" t="s">
        <v>48</v>
      </c>
      <c r="O2" s="30" t="s">
        <v>407</v>
      </c>
      <c r="P2" s="10" t="s">
        <v>13</v>
      </c>
    </row>
    <row r="3" spans="1:16" ht="44.65" customHeight="1" x14ac:dyDescent="0.25">
      <c r="B3" s="10" t="s">
        <v>58</v>
      </c>
      <c r="C3" s="10" t="s">
        <v>58</v>
      </c>
      <c r="D3" s="10" t="s">
        <v>393</v>
      </c>
      <c r="E3" s="10" t="s">
        <v>92</v>
      </c>
      <c r="G3" s="13" t="s">
        <v>2</v>
      </c>
      <c r="I3" s="45"/>
      <c r="J3" s="45"/>
      <c r="L3" s="45"/>
      <c r="M3" s="29">
        <v>872</v>
      </c>
      <c r="N3" s="29">
        <v>100</v>
      </c>
      <c r="O3" s="49">
        <v>0</v>
      </c>
    </row>
    <row r="4" spans="1:16" x14ac:dyDescent="0.25">
      <c r="B4" s="10" t="s">
        <v>416</v>
      </c>
      <c r="C4" s="10" t="s">
        <v>128</v>
      </c>
      <c r="D4" s="10" t="s">
        <v>393</v>
      </c>
      <c r="E4" s="10" t="s">
        <v>93</v>
      </c>
      <c r="G4" s="13" t="s">
        <v>276</v>
      </c>
      <c r="I4" s="45"/>
      <c r="J4" s="45"/>
      <c r="L4" s="45"/>
      <c r="M4" s="29">
        <v>692</v>
      </c>
      <c r="N4" s="46">
        <f>M4/$M$3 * 100</f>
        <v>79.357798165137609</v>
      </c>
      <c r="O4" s="46">
        <f>100-N4</f>
        <v>20.642201834862391</v>
      </c>
    </row>
    <row r="5" spans="1:16" x14ac:dyDescent="0.25">
      <c r="B5" s="10"/>
      <c r="E5" s="13" t="s">
        <v>95</v>
      </c>
      <c r="G5" s="13">
        <v>1</v>
      </c>
      <c r="I5" s="45"/>
      <c r="J5" s="45"/>
      <c r="L5" s="45"/>
      <c r="M5" s="28">
        <v>317</v>
      </c>
      <c r="N5" s="46">
        <f t="shared" ref="N5:N68" si="0">M5/$M$3 * 100</f>
        <v>36.353211009174316</v>
      </c>
      <c r="O5" s="46">
        <f t="shared" ref="O5:O68" si="1">100-N5</f>
        <v>63.646788990825684</v>
      </c>
    </row>
    <row r="6" spans="1:16" x14ac:dyDescent="0.25">
      <c r="B6" s="10"/>
      <c r="E6" s="13" t="s">
        <v>94</v>
      </c>
      <c r="G6" s="13">
        <v>2</v>
      </c>
      <c r="I6" s="45"/>
      <c r="J6" s="45"/>
      <c r="L6" s="45"/>
      <c r="M6" s="28">
        <v>375</v>
      </c>
      <c r="N6" s="46">
        <f t="shared" si="0"/>
        <v>43.0045871559633</v>
      </c>
      <c r="O6" s="46">
        <f t="shared" si="1"/>
        <v>56.9954128440367</v>
      </c>
    </row>
    <row r="7" spans="1:16" x14ac:dyDescent="0.25">
      <c r="B7" s="10" t="s">
        <v>417</v>
      </c>
      <c r="C7" s="10" t="s">
        <v>129</v>
      </c>
      <c r="D7" s="10" t="s">
        <v>393</v>
      </c>
      <c r="E7" s="10" t="s">
        <v>96</v>
      </c>
      <c r="G7" s="13" t="s">
        <v>2</v>
      </c>
      <c r="I7" s="45"/>
      <c r="J7" s="45"/>
      <c r="K7" s="17">
        <v>23.24</v>
      </c>
      <c r="L7" s="45">
        <v>3.0470000000000002</v>
      </c>
      <c r="M7" s="29">
        <v>671</v>
      </c>
      <c r="N7" s="46">
        <f t="shared" si="0"/>
        <v>76.949541284403665</v>
      </c>
      <c r="O7" s="46">
        <f t="shared" si="1"/>
        <v>23.050458715596335</v>
      </c>
    </row>
    <row r="8" spans="1:16" x14ac:dyDescent="0.25">
      <c r="B8" s="10" t="s">
        <v>418</v>
      </c>
      <c r="C8" s="10" t="s">
        <v>130</v>
      </c>
      <c r="D8" s="10" t="s">
        <v>393</v>
      </c>
      <c r="E8" s="10" t="s">
        <v>97</v>
      </c>
      <c r="F8" s="13" t="s">
        <v>98</v>
      </c>
      <c r="G8" s="13" t="s">
        <v>276</v>
      </c>
      <c r="I8" s="45"/>
      <c r="J8" s="45"/>
      <c r="L8" s="45"/>
      <c r="M8" s="29">
        <v>693</v>
      </c>
      <c r="N8" s="46">
        <f t="shared" si="0"/>
        <v>79.472477064220186</v>
      </c>
      <c r="O8" s="46">
        <f t="shared" si="1"/>
        <v>20.527522935779814</v>
      </c>
    </row>
    <row r="9" spans="1:16" x14ac:dyDescent="0.25">
      <c r="B9" s="10"/>
      <c r="E9" s="13" t="s">
        <v>99</v>
      </c>
      <c r="G9" s="13">
        <v>1</v>
      </c>
      <c r="I9" s="45"/>
      <c r="J9" s="45"/>
      <c r="L9" s="45"/>
      <c r="M9" s="28">
        <v>598</v>
      </c>
      <c r="N9" s="46">
        <f t="shared" si="0"/>
        <v>68.577981651376149</v>
      </c>
      <c r="O9" s="46">
        <f t="shared" si="1"/>
        <v>31.422018348623851</v>
      </c>
    </row>
    <row r="10" spans="1:16" x14ac:dyDescent="0.25">
      <c r="B10" s="10"/>
      <c r="E10" s="13" t="s">
        <v>100</v>
      </c>
      <c r="G10" s="13">
        <v>2</v>
      </c>
      <c r="I10" s="45"/>
      <c r="J10" s="45"/>
      <c r="L10" s="45"/>
      <c r="M10" s="28">
        <v>68</v>
      </c>
      <c r="N10" s="46">
        <f>M10/$M$3 * 100</f>
        <v>7.7981651376146797</v>
      </c>
      <c r="O10" s="46">
        <f t="shared" si="1"/>
        <v>92.201834862385326</v>
      </c>
    </row>
    <row r="11" spans="1:16" x14ac:dyDescent="0.25">
      <c r="B11" s="10"/>
      <c r="D11" s="10" t="s">
        <v>393</v>
      </c>
      <c r="E11" s="13" t="s">
        <v>101</v>
      </c>
      <c r="G11" s="13">
        <v>3</v>
      </c>
      <c r="I11" s="45"/>
      <c r="J11" s="45"/>
      <c r="L11" s="45"/>
      <c r="M11" s="28">
        <v>27</v>
      </c>
      <c r="N11" s="46">
        <f t="shared" si="0"/>
        <v>3.096330275229358</v>
      </c>
      <c r="O11" s="46">
        <f t="shared" si="1"/>
        <v>96.903669724770637</v>
      </c>
    </row>
    <row r="12" spans="1:16" x14ac:dyDescent="0.25">
      <c r="B12" s="10" t="s">
        <v>419</v>
      </c>
      <c r="C12" s="10" t="s">
        <v>131</v>
      </c>
      <c r="D12" s="10" t="s">
        <v>393</v>
      </c>
      <c r="E12" s="52" t="s">
        <v>102</v>
      </c>
      <c r="G12" s="13" t="s">
        <v>276</v>
      </c>
      <c r="I12" s="45"/>
      <c r="J12" s="45"/>
      <c r="L12" s="45"/>
      <c r="M12" s="29">
        <v>693</v>
      </c>
      <c r="N12" s="46">
        <f t="shared" si="0"/>
        <v>79.472477064220186</v>
      </c>
      <c r="O12" s="46">
        <f t="shared" si="1"/>
        <v>20.527522935779814</v>
      </c>
    </row>
    <row r="13" spans="1:16" x14ac:dyDescent="0.25">
      <c r="B13" s="10"/>
      <c r="E13" s="13" t="s">
        <v>103</v>
      </c>
      <c r="G13" s="13">
        <v>1</v>
      </c>
      <c r="I13" s="45"/>
      <c r="J13" s="45"/>
      <c r="L13" s="45"/>
      <c r="M13" s="29">
        <v>639</v>
      </c>
      <c r="N13" s="46">
        <f t="shared" si="0"/>
        <v>73.27981651376146</v>
      </c>
      <c r="O13" s="46">
        <f t="shared" si="1"/>
        <v>26.72018348623854</v>
      </c>
    </row>
    <row r="14" spans="1:16" x14ac:dyDescent="0.25">
      <c r="B14" s="10"/>
      <c r="E14" s="13" t="s">
        <v>104</v>
      </c>
      <c r="G14" s="13">
        <v>2</v>
      </c>
      <c r="I14" s="45"/>
      <c r="J14" s="45"/>
      <c r="L14" s="45"/>
      <c r="M14" s="28">
        <v>31</v>
      </c>
      <c r="N14" s="46">
        <f t="shared" si="0"/>
        <v>3.5550458715596331</v>
      </c>
      <c r="O14" s="46">
        <f t="shared" si="1"/>
        <v>96.444954128440372</v>
      </c>
    </row>
    <row r="15" spans="1:16" x14ac:dyDescent="0.25">
      <c r="B15" s="10"/>
      <c r="E15" s="13" t="s">
        <v>105</v>
      </c>
      <c r="G15" s="13">
        <v>3</v>
      </c>
      <c r="I15" s="45"/>
      <c r="J15" s="45"/>
      <c r="L15" s="45"/>
      <c r="M15" s="28">
        <v>12</v>
      </c>
      <c r="N15" s="46">
        <f t="shared" si="0"/>
        <v>1.3761467889908259</v>
      </c>
      <c r="O15" s="46">
        <f t="shared" si="1"/>
        <v>98.623853211009177</v>
      </c>
    </row>
    <row r="16" spans="1:16" x14ac:dyDescent="0.25">
      <c r="B16" s="10"/>
      <c r="E16" s="13" t="s">
        <v>106</v>
      </c>
      <c r="G16" s="13">
        <v>4</v>
      </c>
      <c r="I16" s="45"/>
      <c r="J16" s="45"/>
      <c r="L16" s="45"/>
      <c r="M16" s="28">
        <v>2</v>
      </c>
      <c r="N16" s="46">
        <f t="shared" si="0"/>
        <v>0.22935779816513763</v>
      </c>
      <c r="O16" s="46">
        <f t="shared" si="1"/>
        <v>99.77064220183486</v>
      </c>
    </row>
    <row r="17" spans="2:15" x14ac:dyDescent="0.25">
      <c r="B17" s="10"/>
      <c r="E17" s="13" t="s">
        <v>107</v>
      </c>
      <c r="G17" s="13">
        <v>5</v>
      </c>
      <c r="I17" s="45"/>
      <c r="J17" s="45"/>
      <c r="L17" s="45"/>
      <c r="M17" s="28">
        <v>3</v>
      </c>
      <c r="N17" s="46">
        <f t="shared" si="0"/>
        <v>0.34403669724770647</v>
      </c>
      <c r="O17" s="46">
        <f t="shared" si="1"/>
        <v>99.655963302752298</v>
      </c>
    </row>
    <row r="18" spans="2:15" x14ac:dyDescent="0.25">
      <c r="B18" s="10"/>
      <c r="E18" s="13" t="s">
        <v>108</v>
      </c>
      <c r="G18" s="13">
        <v>6</v>
      </c>
      <c r="I18" s="45"/>
      <c r="J18" s="45"/>
      <c r="L18" s="45"/>
      <c r="M18" s="28">
        <v>6</v>
      </c>
      <c r="N18" s="46">
        <f t="shared" si="0"/>
        <v>0.68807339449541294</v>
      </c>
      <c r="O18" s="46">
        <f t="shared" si="1"/>
        <v>99.311926605504581</v>
      </c>
    </row>
    <row r="19" spans="2:15" x14ac:dyDescent="0.25">
      <c r="B19" s="10" t="s">
        <v>420</v>
      </c>
      <c r="C19" s="10" t="s">
        <v>132</v>
      </c>
      <c r="D19" s="10" t="s">
        <v>393</v>
      </c>
      <c r="E19" s="10" t="s">
        <v>110</v>
      </c>
      <c r="G19" s="13" t="s">
        <v>276</v>
      </c>
      <c r="I19" s="45"/>
      <c r="J19" s="45"/>
      <c r="L19" s="45"/>
      <c r="M19" s="29">
        <v>689</v>
      </c>
      <c r="N19" s="46">
        <f t="shared" si="0"/>
        <v>79.013761467889907</v>
      </c>
      <c r="O19" s="46">
        <f t="shared" si="1"/>
        <v>20.986238532110093</v>
      </c>
    </row>
    <row r="20" spans="2:15" x14ac:dyDescent="0.25">
      <c r="B20" s="10"/>
      <c r="E20" s="13" t="s">
        <v>111</v>
      </c>
      <c r="G20" s="13">
        <v>1</v>
      </c>
      <c r="I20" s="45"/>
      <c r="J20" s="45"/>
      <c r="L20" s="45"/>
      <c r="M20" s="28">
        <v>488</v>
      </c>
      <c r="N20" s="46">
        <f t="shared" si="0"/>
        <v>55.963302752293572</v>
      </c>
      <c r="O20" s="46">
        <f t="shared" si="1"/>
        <v>44.036697247706428</v>
      </c>
    </row>
    <row r="21" spans="2:15" x14ac:dyDescent="0.25">
      <c r="B21" s="10"/>
      <c r="E21" s="13" t="s">
        <v>112</v>
      </c>
      <c r="F21" s="15"/>
      <c r="G21" s="13">
        <v>2</v>
      </c>
      <c r="I21" s="45"/>
      <c r="J21" s="45"/>
      <c r="L21" s="45"/>
      <c r="M21" s="28">
        <v>185</v>
      </c>
      <c r="N21" s="46">
        <f t="shared" si="0"/>
        <v>21.215596330275229</v>
      </c>
      <c r="O21" s="46">
        <f t="shared" si="1"/>
        <v>78.784403669724767</v>
      </c>
    </row>
    <row r="22" spans="2:15" x14ac:dyDescent="0.25">
      <c r="B22" s="10"/>
      <c r="E22" s="13" t="s">
        <v>113</v>
      </c>
      <c r="G22" s="13">
        <v>3</v>
      </c>
      <c r="I22" s="45"/>
      <c r="J22" s="45"/>
      <c r="L22" s="45"/>
      <c r="M22" s="28">
        <v>9</v>
      </c>
      <c r="N22" s="46">
        <f t="shared" si="0"/>
        <v>1.0321100917431194</v>
      </c>
      <c r="O22" s="46">
        <f t="shared" si="1"/>
        <v>98.967889908256879</v>
      </c>
    </row>
    <row r="23" spans="2:15" x14ac:dyDescent="0.25">
      <c r="B23" s="10"/>
      <c r="E23" s="13" t="s">
        <v>114</v>
      </c>
      <c r="G23" s="13">
        <v>4</v>
      </c>
      <c r="I23" s="45"/>
      <c r="J23" s="45"/>
      <c r="L23" s="45"/>
      <c r="M23" s="28">
        <v>7</v>
      </c>
      <c r="N23" s="46">
        <f t="shared" si="0"/>
        <v>0.80275229357798172</v>
      </c>
      <c r="O23" s="46">
        <f t="shared" si="1"/>
        <v>99.197247706422019</v>
      </c>
    </row>
    <row r="24" spans="2:15" x14ac:dyDescent="0.25">
      <c r="B24" s="10" t="s">
        <v>421</v>
      </c>
      <c r="C24" s="10" t="s">
        <v>133</v>
      </c>
      <c r="D24" s="10" t="s">
        <v>393</v>
      </c>
      <c r="E24" s="10" t="s">
        <v>115</v>
      </c>
      <c r="F24" s="13" t="s">
        <v>109</v>
      </c>
      <c r="G24" s="13" t="s">
        <v>276</v>
      </c>
      <c r="I24" s="45"/>
      <c r="J24" s="45"/>
      <c r="L24" s="45"/>
      <c r="M24" s="29">
        <v>689</v>
      </c>
      <c r="N24" s="46">
        <f t="shared" si="0"/>
        <v>79.013761467889907</v>
      </c>
      <c r="O24" s="46">
        <f t="shared" si="1"/>
        <v>20.986238532110093</v>
      </c>
    </row>
    <row r="25" spans="2:15" x14ac:dyDescent="0.25">
      <c r="B25" s="10"/>
      <c r="E25" s="13" t="s">
        <v>111</v>
      </c>
      <c r="G25" s="13">
        <v>1</v>
      </c>
      <c r="I25" s="45"/>
      <c r="J25" s="45"/>
      <c r="L25" s="45"/>
      <c r="M25" s="28">
        <v>529</v>
      </c>
      <c r="N25" s="46">
        <f t="shared" si="0"/>
        <v>60.665137614678898</v>
      </c>
      <c r="O25" s="46">
        <f t="shared" si="1"/>
        <v>39.334862385321102</v>
      </c>
    </row>
    <row r="26" spans="2:15" x14ac:dyDescent="0.25">
      <c r="B26" s="10"/>
      <c r="E26" s="13" t="s">
        <v>116</v>
      </c>
      <c r="G26" s="13">
        <v>2</v>
      </c>
      <c r="I26" s="45"/>
      <c r="J26" s="45"/>
      <c r="L26" s="45"/>
      <c r="M26" s="28">
        <v>126</v>
      </c>
      <c r="N26" s="46">
        <f t="shared" si="0"/>
        <v>14.449541284403669</v>
      </c>
      <c r="O26" s="46">
        <f t="shared" si="1"/>
        <v>85.550458715596335</v>
      </c>
    </row>
    <row r="27" spans="2:15" ht="115.15" customHeight="1" x14ac:dyDescent="0.25">
      <c r="B27" s="10"/>
      <c r="E27" s="13" t="s">
        <v>117</v>
      </c>
      <c r="G27" s="13">
        <v>3</v>
      </c>
      <c r="I27" s="45"/>
      <c r="J27" s="45"/>
      <c r="L27" s="45"/>
      <c r="M27" s="28">
        <v>34</v>
      </c>
      <c r="N27" s="46">
        <f t="shared" si="0"/>
        <v>3.8990825688073398</v>
      </c>
      <c r="O27" s="46">
        <f t="shared" si="1"/>
        <v>96.100917431192656</v>
      </c>
    </row>
    <row r="28" spans="2:15" x14ac:dyDescent="0.25">
      <c r="B28" s="10" t="s">
        <v>422</v>
      </c>
      <c r="C28" s="10" t="s">
        <v>134</v>
      </c>
      <c r="D28" s="10" t="s">
        <v>393</v>
      </c>
      <c r="E28" s="10" t="s">
        <v>118</v>
      </c>
      <c r="G28" s="13" t="s">
        <v>276</v>
      </c>
      <c r="I28" s="45"/>
      <c r="J28" s="45"/>
      <c r="L28" s="45"/>
      <c r="M28" s="29">
        <v>690</v>
      </c>
      <c r="N28" s="46">
        <f t="shared" si="0"/>
        <v>79.12844036697247</v>
      </c>
      <c r="O28" s="46">
        <f t="shared" si="1"/>
        <v>20.87155963302753</v>
      </c>
    </row>
    <row r="29" spans="2:15" x14ac:dyDescent="0.25">
      <c r="B29" s="10"/>
      <c r="E29" s="33" t="s">
        <v>119</v>
      </c>
      <c r="G29" s="13">
        <v>1</v>
      </c>
      <c r="I29" s="45"/>
      <c r="J29" s="45"/>
      <c r="L29" s="45"/>
      <c r="M29" s="28">
        <v>192</v>
      </c>
      <c r="N29" s="46">
        <f t="shared" si="0"/>
        <v>22.018348623853214</v>
      </c>
      <c r="O29" s="46">
        <f t="shared" si="1"/>
        <v>77.981651376146786</v>
      </c>
    </row>
    <row r="30" spans="2:15" x14ac:dyDescent="0.25">
      <c r="B30" s="10"/>
      <c r="E30" s="33" t="s">
        <v>120</v>
      </c>
      <c r="G30" s="13">
        <v>2</v>
      </c>
      <c r="I30" s="45"/>
      <c r="J30" s="45"/>
      <c r="L30" s="45"/>
      <c r="M30" s="28">
        <v>236</v>
      </c>
      <c r="N30" s="46">
        <f t="shared" si="0"/>
        <v>27.064220183486238</v>
      </c>
      <c r="O30" s="46">
        <f t="shared" si="1"/>
        <v>72.935779816513758</v>
      </c>
    </row>
    <row r="31" spans="2:15" x14ac:dyDescent="0.25">
      <c r="B31" s="10"/>
      <c r="E31" s="53" t="s">
        <v>121</v>
      </c>
      <c r="F31" s="33"/>
      <c r="G31" s="33">
        <v>3</v>
      </c>
      <c r="H31" s="33"/>
      <c r="I31" s="45"/>
      <c r="J31" s="45"/>
      <c r="L31" s="45"/>
      <c r="M31" s="28">
        <v>201</v>
      </c>
      <c r="N31" s="46">
        <f t="shared" si="0"/>
        <v>23.050458715596331</v>
      </c>
      <c r="O31" s="46">
        <f t="shared" si="1"/>
        <v>76.949541284403665</v>
      </c>
    </row>
    <row r="32" spans="2:15" x14ac:dyDescent="0.25">
      <c r="B32" s="10"/>
      <c r="E32" s="53" t="s">
        <v>122</v>
      </c>
      <c r="F32" s="33"/>
      <c r="G32" s="33">
        <v>4</v>
      </c>
      <c r="H32" s="33"/>
      <c r="I32" s="45"/>
      <c r="J32" s="45"/>
      <c r="L32" s="45"/>
      <c r="M32" s="28">
        <v>56</v>
      </c>
      <c r="N32" s="46">
        <f t="shared" si="0"/>
        <v>6.4220183486238538</v>
      </c>
      <c r="O32" s="46">
        <f t="shared" si="1"/>
        <v>93.577981651376149</v>
      </c>
    </row>
    <row r="33" spans="1:15" x14ac:dyDescent="0.25">
      <c r="B33" s="10"/>
      <c r="E33" s="53" t="s">
        <v>123</v>
      </c>
      <c r="F33" s="33"/>
      <c r="G33" s="33">
        <v>5</v>
      </c>
      <c r="H33" s="33"/>
      <c r="I33" s="45"/>
      <c r="J33" s="45"/>
      <c r="L33" s="45"/>
      <c r="M33" s="28">
        <v>5</v>
      </c>
      <c r="N33" s="46">
        <f t="shared" si="0"/>
        <v>0.57339449541284404</v>
      </c>
      <c r="O33" s="46">
        <f t="shared" si="1"/>
        <v>99.426605504587158</v>
      </c>
    </row>
    <row r="34" spans="1:15" x14ac:dyDescent="0.25">
      <c r="B34" s="10" t="s">
        <v>423</v>
      </c>
      <c r="C34" s="10" t="s">
        <v>135</v>
      </c>
      <c r="D34" s="10" t="s">
        <v>393</v>
      </c>
      <c r="E34" s="54" t="s">
        <v>124</v>
      </c>
      <c r="F34" s="16"/>
      <c r="G34" s="33" t="s">
        <v>276</v>
      </c>
      <c r="I34" s="45"/>
      <c r="J34" s="45"/>
      <c r="L34" s="45"/>
      <c r="M34" s="29">
        <v>689</v>
      </c>
      <c r="N34" s="46">
        <f t="shared" si="0"/>
        <v>79.013761467889907</v>
      </c>
      <c r="O34" s="46">
        <f t="shared" si="1"/>
        <v>20.986238532110093</v>
      </c>
    </row>
    <row r="35" spans="1:15" x14ac:dyDescent="0.25">
      <c r="B35" s="10"/>
      <c r="E35" s="55" t="s">
        <v>125</v>
      </c>
      <c r="G35" s="13">
        <v>1</v>
      </c>
      <c r="I35" s="45"/>
      <c r="J35" s="45"/>
      <c r="L35" s="45"/>
      <c r="M35" s="28">
        <v>483</v>
      </c>
      <c r="N35" s="46">
        <f t="shared" si="0"/>
        <v>55.389908256880737</v>
      </c>
      <c r="O35" s="46">
        <f t="shared" si="1"/>
        <v>44.610091743119263</v>
      </c>
    </row>
    <row r="36" spans="1:15" x14ac:dyDescent="0.25">
      <c r="B36" s="56"/>
      <c r="E36" s="13" t="s">
        <v>126</v>
      </c>
      <c r="G36" s="13">
        <v>2</v>
      </c>
      <c r="I36" s="45"/>
      <c r="J36" s="45"/>
      <c r="L36" s="45"/>
      <c r="M36" s="28">
        <v>206</v>
      </c>
      <c r="N36" s="46">
        <f t="shared" si="0"/>
        <v>23.623853211009173</v>
      </c>
      <c r="O36" s="46">
        <f t="shared" si="1"/>
        <v>76.376146788990823</v>
      </c>
    </row>
    <row r="37" spans="1:15" x14ac:dyDescent="0.25">
      <c r="B37" s="10" t="s">
        <v>424</v>
      </c>
      <c r="C37" s="10" t="s">
        <v>267</v>
      </c>
      <c r="D37" s="10" t="s">
        <v>393</v>
      </c>
      <c r="E37" s="10" t="s">
        <v>127</v>
      </c>
      <c r="G37" s="13" t="s">
        <v>276</v>
      </c>
      <c r="I37" s="45"/>
      <c r="J37" s="45"/>
      <c r="L37" s="45"/>
      <c r="M37" s="29">
        <v>662</v>
      </c>
      <c r="N37" s="46">
        <f t="shared" si="0"/>
        <v>75.917431192660544</v>
      </c>
      <c r="O37" s="46">
        <f t="shared" si="1"/>
        <v>24.082568807339456</v>
      </c>
    </row>
    <row r="38" spans="1:15" x14ac:dyDescent="0.25">
      <c r="B38" s="10"/>
      <c r="E38" s="13" t="s">
        <v>152</v>
      </c>
      <c r="G38" s="13">
        <v>1</v>
      </c>
      <c r="I38" s="45"/>
      <c r="J38" s="45"/>
      <c r="L38" s="45"/>
      <c r="M38" s="28">
        <v>6</v>
      </c>
      <c r="N38" s="46">
        <f t="shared" si="0"/>
        <v>0.68807339449541294</v>
      </c>
      <c r="O38" s="46">
        <f t="shared" si="1"/>
        <v>99.311926605504581</v>
      </c>
    </row>
    <row r="39" spans="1:15" x14ac:dyDescent="0.25">
      <c r="B39" s="10"/>
      <c r="E39" s="13" t="s">
        <v>153</v>
      </c>
      <c r="G39" s="13">
        <v>2</v>
      </c>
      <c r="I39" s="45"/>
      <c r="J39" s="45"/>
      <c r="L39" s="45"/>
      <c r="M39" s="28">
        <v>20</v>
      </c>
      <c r="N39" s="46">
        <f t="shared" si="0"/>
        <v>2.2935779816513762</v>
      </c>
      <c r="O39" s="46">
        <f t="shared" si="1"/>
        <v>97.706422018348619</v>
      </c>
    </row>
    <row r="40" spans="1:15" x14ac:dyDescent="0.25">
      <c r="B40" s="10"/>
      <c r="E40" s="13" t="s">
        <v>154</v>
      </c>
      <c r="G40" s="13">
        <v>3</v>
      </c>
      <c r="I40" s="45"/>
      <c r="J40" s="45"/>
      <c r="L40" s="45"/>
      <c r="M40" s="28">
        <v>175</v>
      </c>
      <c r="N40" s="46">
        <f t="shared" si="0"/>
        <v>20.068807339449542</v>
      </c>
      <c r="O40" s="46">
        <f>100-N40</f>
        <v>79.931192660550465</v>
      </c>
    </row>
    <row r="41" spans="1:15" x14ac:dyDescent="0.25">
      <c r="B41" s="10"/>
      <c r="E41" s="13" t="s">
        <v>155</v>
      </c>
      <c r="G41" s="13">
        <v>4</v>
      </c>
      <c r="I41" s="45"/>
      <c r="J41" s="45"/>
      <c r="L41" s="45"/>
      <c r="M41" s="28">
        <v>165</v>
      </c>
      <c r="N41" s="46">
        <f t="shared" si="0"/>
        <v>18.922018348623855</v>
      </c>
      <c r="O41" s="46">
        <f t="shared" si="1"/>
        <v>81.077981651376149</v>
      </c>
    </row>
    <row r="42" spans="1:15" x14ac:dyDescent="0.25">
      <c r="B42" s="10"/>
      <c r="E42" s="13" t="s">
        <v>156</v>
      </c>
      <c r="G42" s="13">
        <v>5</v>
      </c>
      <c r="I42" s="45"/>
      <c r="J42" s="45"/>
      <c r="L42" s="45"/>
      <c r="M42" s="28">
        <v>225</v>
      </c>
      <c r="N42" s="46">
        <f t="shared" si="0"/>
        <v>25.802752293577981</v>
      </c>
      <c r="O42" s="46">
        <f t="shared" si="1"/>
        <v>74.197247706422019</v>
      </c>
    </row>
    <row r="43" spans="1:15" x14ac:dyDescent="0.25">
      <c r="B43" s="10"/>
      <c r="E43" s="57" t="s">
        <v>157</v>
      </c>
      <c r="G43" s="13">
        <v>0</v>
      </c>
      <c r="I43" s="45"/>
      <c r="J43" s="45"/>
      <c r="L43" s="45"/>
      <c r="M43" s="28">
        <v>71</v>
      </c>
      <c r="N43" s="46">
        <f t="shared" si="0"/>
        <v>8.1422018348623855</v>
      </c>
      <c r="O43" s="46">
        <f t="shared" si="1"/>
        <v>91.857798165137609</v>
      </c>
    </row>
    <row r="44" spans="1:15" x14ac:dyDescent="0.25">
      <c r="B44" s="10" t="s">
        <v>425</v>
      </c>
      <c r="C44" s="10" t="s">
        <v>266</v>
      </c>
      <c r="D44" s="10" t="s">
        <v>393</v>
      </c>
      <c r="E44" s="10" t="s">
        <v>127</v>
      </c>
      <c r="G44" s="13" t="s">
        <v>2</v>
      </c>
      <c r="H44" s="16"/>
      <c r="I44" s="45"/>
      <c r="J44" s="45"/>
      <c r="L44" s="45"/>
      <c r="M44" s="29">
        <v>103</v>
      </c>
      <c r="N44" s="46">
        <f t="shared" si="0"/>
        <v>11.811926605504587</v>
      </c>
      <c r="O44" s="46">
        <f t="shared" si="1"/>
        <v>88.188073394495419</v>
      </c>
    </row>
    <row r="45" spans="1:15" x14ac:dyDescent="0.25">
      <c r="A45" s="16"/>
      <c r="B45" s="10"/>
      <c r="C45" s="10" t="s">
        <v>136</v>
      </c>
      <c r="D45" s="10" t="s">
        <v>393</v>
      </c>
      <c r="E45" s="58" t="s">
        <v>158</v>
      </c>
      <c r="G45" s="13" t="s">
        <v>109</v>
      </c>
      <c r="H45" s="16"/>
      <c r="I45" s="47">
        <v>-6.9000000000000006E-2</v>
      </c>
      <c r="J45" s="45"/>
      <c r="K45" s="44">
        <v>2.81</v>
      </c>
      <c r="L45" s="47">
        <v>1.7949999999999999</v>
      </c>
      <c r="M45" s="29">
        <v>675</v>
      </c>
      <c r="N45" s="46">
        <f t="shared" si="0"/>
        <v>77.408256880733944</v>
      </c>
      <c r="O45" s="46">
        <f t="shared" si="1"/>
        <v>22.591743119266056</v>
      </c>
    </row>
    <row r="46" spans="1:15" x14ac:dyDescent="0.25">
      <c r="B46" s="10" t="s">
        <v>426</v>
      </c>
      <c r="E46" s="13" t="s">
        <v>159</v>
      </c>
      <c r="G46" s="38" t="s">
        <v>173</v>
      </c>
      <c r="I46" s="45"/>
      <c r="J46" s="45">
        <v>-0.32800000000000001</v>
      </c>
      <c r="K46" s="17">
        <v>2.61</v>
      </c>
      <c r="L46" s="45">
        <v>1.0289999999999999</v>
      </c>
      <c r="M46" s="28">
        <v>675</v>
      </c>
      <c r="N46" s="46">
        <f t="shared" si="0"/>
        <v>77.408256880733944</v>
      </c>
      <c r="O46" s="46">
        <f t="shared" si="1"/>
        <v>22.591743119266056</v>
      </c>
    </row>
    <row r="47" spans="1:15" x14ac:dyDescent="0.25">
      <c r="A47" s="16"/>
      <c r="B47" s="10" t="s">
        <v>427</v>
      </c>
      <c r="E47" s="13" t="s">
        <v>160</v>
      </c>
      <c r="G47" s="38" t="s">
        <v>173</v>
      </c>
      <c r="I47" s="59"/>
      <c r="J47" s="45">
        <v>0.186</v>
      </c>
      <c r="K47" s="17">
        <v>3.16</v>
      </c>
      <c r="L47" s="45">
        <v>0.81399999999999995</v>
      </c>
      <c r="M47" s="28">
        <v>675</v>
      </c>
      <c r="N47" s="46">
        <f t="shared" si="0"/>
        <v>77.408256880733944</v>
      </c>
      <c r="O47" s="46">
        <f t="shared" si="1"/>
        <v>22.591743119266056</v>
      </c>
    </row>
    <row r="48" spans="1:15" x14ac:dyDescent="0.25">
      <c r="B48" s="10" t="s">
        <v>428</v>
      </c>
      <c r="E48" s="13" t="s">
        <v>161</v>
      </c>
      <c r="G48" s="38" t="s">
        <v>173</v>
      </c>
      <c r="I48" s="45"/>
      <c r="J48" s="45">
        <v>0.05</v>
      </c>
      <c r="K48" s="17">
        <v>2.8</v>
      </c>
      <c r="L48" s="45">
        <v>0.95599999999999996</v>
      </c>
      <c r="M48" s="28">
        <v>675</v>
      </c>
      <c r="N48" s="46">
        <f t="shared" si="0"/>
        <v>77.408256880733944</v>
      </c>
      <c r="O48" s="46">
        <f t="shared" si="1"/>
        <v>22.591743119266056</v>
      </c>
    </row>
    <row r="49" spans="1:17" x14ac:dyDescent="0.25">
      <c r="B49" s="10" t="s">
        <v>429</v>
      </c>
      <c r="E49" s="13" t="s">
        <v>162</v>
      </c>
      <c r="G49" s="38" t="s">
        <v>173</v>
      </c>
      <c r="I49" s="59"/>
      <c r="J49" s="60">
        <v>0.13100000000000001</v>
      </c>
      <c r="K49" s="17">
        <v>2.67</v>
      </c>
      <c r="L49" s="45">
        <v>0.86799999999999999</v>
      </c>
      <c r="M49" s="28">
        <v>675</v>
      </c>
      <c r="N49" s="46">
        <f t="shared" si="0"/>
        <v>77.408256880733944</v>
      </c>
      <c r="O49" s="46">
        <f t="shared" si="1"/>
        <v>22.591743119266056</v>
      </c>
    </row>
    <row r="50" spans="1:17" s="16" customFormat="1" x14ac:dyDescent="0.25">
      <c r="A50" s="13"/>
      <c r="B50" s="10" t="s">
        <v>59</v>
      </c>
      <c r="C50" s="34" t="s">
        <v>137</v>
      </c>
      <c r="D50" s="10" t="s">
        <v>393</v>
      </c>
      <c r="E50" s="36" t="s">
        <v>163</v>
      </c>
      <c r="F50" s="13"/>
      <c r="G50" s="13" t="s">
        <v>276</v>
      </c>
      <c r="H50" s="13"/>
      <c r="I50" s="45"/>
      <c r="J50" s="45"/>
      <c r="K50" s="17"/>
      <c r="L50" s="45"/>
      <c r="M50" s="29">
        <v>676</v>
      </c>
      <c r="N50" s="46">
        <f t="shared" si="0"/>
        <v>77.522935779816521</v>
      </c>
      <c r="O50" s="46">
        <f t="shared" si="1"/>
        <v>22.477064220183479</v>
      </c>
      <c r="Q50" s="17"/>
    </row>
    <row r="51" spans="1:17" s="16" customFormat="1" x14ac:dyDescent="0.25">
      <c r="A51" s="13"/>
      <c r="B51" s="10"/>
      <c r="C51" s="34"/>
      <c r="D51" s="34"/>
      <c r="E51" s="37" t="s">
        <v>164</v>
      </c>
      <c r="F51" s="13"/>
      <c r="G51" s="13">
        <v>1</v>
      </c>
      <c r="H51" s="13"/>
      <c r="I51" s="45"/>
      <c r="J51" s="45"/>
      <c r="K51" s="17"/>
      <c r="L51" s="45"/>
      <c r="M51" s="28">
        <v>41</v>
      </c>
      <c r="N51" s="46">
        <f t="shared" si="0"/>
        <v>4.7018348623853212</v>
      </c>
      <c r="O51" s="46">
        <f t="shared" si="1"/>
        <v>95.298165137614674</v>
      </c>
      <c r="Q51" s="17"/>
    </row>
    <row r="52" spans="1:17" s="16" customFormat="1" x14ac:dyDescent="0.25">
      <c r="A52" s="13"/>
      <c r="B52" s="10"/>
      <c r="C52" s="34"/>
      <c r="D52" s="34"/>
      <c r="E52" s="37" t="s">
        <v>165</v>
      </c>
      <c r="F52" s="13"/>
      <c r="G52" s="13">
        <v>2</v>
      </c>
      <c r="H52" s="13"/>
      <c r="I52" s="45"/>
      <c r="J52" s="45"/>
      <c r="K52" s="17"/>
      <c r="L52" s="45"/>
      <c r="M52" s="28">
        <v>151</v>
      </c>
      <c r="N52" s="46">
        <f t="shared" si="0"/>
        <v>17.316513761467888</v>
      </c>
      <c r="O52" s="46">
        <f t="shared" si="1"/>
        <v>82.683486238532112</v>
      </c>
      <c r="Q52" s="17"/>
    </row>
    <row r="53" spans="1:17" s="16" customFormat="1" x14ac:dyDescent="0.25">
      <c r="A53" s="13"/>
      <c r="B53" s="10"/>
      <c r="C53" s="34"/>
      <c r="D53" s="34"/>
      <c r="E53" s="37" t="s">
        <v>166</v>
      </c>
      <c r="F53" s="13"/>
      <c r="G53" s="13">
        <v>3</v>
      </c>
      <c r="H53" s="13"/>
      <c r="I53" s="45"/>
      <c r="J53" s="45"/>
      <c r="K53" s="17"/>
      <c r="L53" s="45"/>
      <c r="M53" s="28">
        <v>246</v>
      </c>
      <c r="N53" s="46">
        <f t="shared" si="0"/>
        <v>28.211009174311926</v>
      </c>
      <c r="O53" s="46">
        <f t="shared" si="1"/>
        <v>71.788990825688074</v>
      </c>
      <c r="Q53" s="17"/>
    </row>
    <row r="54" spans="1:17" s="16" customFormat="1" x14ac:dyDescent="0.25">
      <c r="A54" s="13"/>
      <c r="B54" s="10"/>
      <c r="C54" s="34"/>
      <c r="D54" s="34"/>
      <c r="E54" s="37" t="s">
        <v>167</v>
      </c>
      <c r="F54" s="13"/>
      <c r="G54" s="13">
        <v>4</v>
      </c>
      <c r="H54" s="13"/>
      <c r="I54" s="45"/>
      <c r="J54" s="45"/>
      <c r="K54" s="17"/>
      <c r="L54" s="45"/>
      <c r="M54" s="28">
        <v>179</v>
      </c>
      <c r="N54" s="46">
        <f t="shared" si="0"/>
        <v>20.527522935779814</v>
      </c>
      <c r="O54" s="46">
        <f t="shared" si="1"/>
        <v>79.472477064220186</v>
      </c>
      <c r="Q54" s="17"/>
    </row>
    <row r="55" spans="1:17" s="16" customFormat="1" x14ac:dyDescent="0.25">
      <c r="A55" s="13"/>
      <c r="B55" s="10"/>
      <c r="C55" s="34"/>
      <c r="D55" s="34"/>
      <c r="E55" s="37" t="s">
        <v>168</v>
      </c>
      <c r="F55" s="13"/>
      <c r="G55" s="13">
        <v>5</v>
      </c>
      <c r="H55" s="13"/>
      <c r="I55" s="45"/>
      <c r="J55" s="45"/>
      <c r="K55" s="17"/>
      <c r="L55" s="45"/>
      <c r="M55" s="28">
        <v>53</v>
      </c>
      <c r="N55" s="46">
        <f t="shared" si="0"/>
        <v>6.0779816513761471</v>
      </c>
      <c r="O55" s="46">
        <f t="shared" si="1"/>
        <v>93.922018348623851</v>
      </c>
      <c r="Q55" s="17"/>
    </row>
    <row r="56" spans="1:17" s="16" customFormat="1" x14ac:dyDescent="0.25">
      <c r="A56" s="13"/>
      <c r="B56" s="10"/>
      <c r="C56" s="34"/>
      <c r="D56" s="34"/>
      <c r="E56" s="33" t="s">
        <v>169</v>
      </c>
      <c r="F56" s="13"/>
      <c r="G56" s="13">
        <v>6</v>
      </c>
      <c r="H56" s="13"/>
      <c r="I56" s="45"/>
      <c r="J56" s="45"/>
      <c r="K56" s="17"/>
      <c r="L56" s="45"/>
      <c r="M56" s="28">
        <v>6</v>
      </c>
      <c r="N56" s="46">
        <f t="shared" si="0"/>
        <v>0.68807339449541294</v>
      </c>
      <c r="O56" s="46">
        <f t="shared" si="1"/>
        <v>99.311926605504581</v>
      </c>
      <c r="Q56" s="17"/>
    </row>
    <row r="57" spans="1:17" s="16" customFormat="1" x14ac:dyDescent="0.25">
      <c r="A57" s="13"/>
      <c r="B57" s="10"/>
      <c r="C57" s="34" t="s">
        <v>268</v>
      </c>
      <c r="D57" s="10" t="s">
        <v>393</v>
      </c>
      <c r="E57" s="10" t="s">
        <v>170</v>
      </c>
      <c r="F57" s="13"/>
      <c r="G57" s="13" t="s">
        <v>109</v>
      </c>
      <c r="H57" s="13"/>
      <c r="I57" s="47">
        <v>0.372</v>
      </c>
      <c r="J57" s="45"/>
      <c r="K57" s="44">
        <f>AVERAGE(K58:K59)</f>
        <v>1.65</v>
      </c>
      <c r="L57" s="47">
        <v>1.4570000000000001</v>
      </c>
      <c r="M57" s="29">
        <v>676</v>
      </c>
      <c r="N57" s="46">
        <f t="shared" si="0"/>
        <v>77.522935779816521</v>
      </c>
      <c r="O57" s="46">
        <f t="shared" si="1"/>
        <v>22.477064220183479</v>
      </c>
      <c r="Q57" s="17"/>
    </row>
    <row r="58" spans="1:17" x14ac:dyDescent="0.25">
      <c r="B58" s="10" t="s">
        <v>430</v>
      </c>
      <c r="C58" s="13"/>
      <c r="D58" s="13"/>
      <c r="E58" s="13" t="s">
        <v>171</v>
      </c>
      <c r="G58" s="38" t="s">
        <v>173</v>
      </c>
      <c r="I58" s="45"/>
      <c r="J58" s="45">
        <v>0.24099999999999999</v>
      </c>
      <c r="K58" s="17">
        <v>1.32</v>
      </c>
      <c r="L58" s="45">
        <v>0.76500000000000001</v>
      </c>
      <c r="M58" s="28">
        <v>676</v>
      </c>
      <c r="N58" s="46">
        <f t="shared" si="0"/>
        <v>77.522935779816521</v>
      </c>
      <c r="O58" s="46">
        <f t="shared" si="1"/>
        <v>22.477064220183479</v>
      </c>
    </row>
    <row r="59" spans="1:17" s="16" customFormat="1" x14ac:dyDescent="0.25">
      <c r="A59" s="13"/>
      <c r="B59" s="10" t="s">
        <v>431</v>
      </c>
      <c r="E59" s="13" t="s">
        <v>172</v>
      </c>
      <c r="F59" s="13"/>
      <c r="G59" s="38" t="s">
        <v>173</v>
      </c>
      <c r="H59" s="13"/>
      <c r="I59" s="45"/>
      <c r="J59" s="45">
        <v>0.24099999999999999</v>
      </c>
      <c r="K59" s="17">
        <v>1.98</v>
      </c>
      <c r="L59" s="45">
        <v>1.069</v>
      </c>
      <c r="M59" s="28">
        <v>676</v>
      </c>
      <c r="N59" s="46">
        <f t="shared" si="0"/>
        <v>77.522935779816521</v>
      </c>
      <c r="O59" s="46">
        <f t="shared" si="1"/>
        <v>22.477064220183479</v>
      </c>
      <c r="Q59" s="17"/>
    </row>
    <row r="60" spans="1:17" s="16" customFormat="1" x14ac:dyDescent="0.25">
      <c r="A60" s="13"/>
      <c r="B60" s="10"/>
      <c r="C60" s="34" t="s">
        <v>269</v>
      </c>
      <c r="D60" s="10" t="s">
        <v>393</v>
      </c>
      <c r="E60" s="61" t="s">
        <v>174</v>
      </c>
      <c r="F60" s="13" t="s">
        <v>175</v>
      </c>
      <c r="G60" s="13" t="s">
        <v>176</v>
      </c>
      <c r="H60" s="13"/>
      <c r="I60" s="45"/>
      <c r="J60" s="45"/>
      <c r="K60" s="48"/>
      <c r="L60" s="45"/>
      <c r="M60" s="28">
        <v>683</v>
      </c>
      <c r="N60" s="46">
        <f t="shared" si="0"/>
        <v>78.325688073394488</v>
      </c>
      <c r="O60" s="46">
        <f t="shared" si="1"/>
        <v>21.674311926605512</v>
      </c>
      <c r="Q60" s="17"/>
    </row>
    <row r="61" spans="1:17" x14ac:dyDescent="0.25">
      <c r="B61" s="10" t="s">
        <v>432</v>
      </c>
      <c r="C61" s="13"/>
      <c r="D61" s="13"/>
      <c r="E61" s="13" t="s">
        <v>111</v>
      </c>
      <c r="G61" s="13" t="s">
        <v>177</v>
      </c>
      <c r="I61" s="45"/>
      <c r="J61" s="45"/>
      <c r="L61" s="45"/>
      <c r="M61" s="28">
        <v>598</v>
      </c>
      <c r="N61" s="46">
        <f t="shared" si="0"/>
        <v>68.577981651376149</v>
      </c>
      <c r="O61" s="46">
        <f t="shared" si="1"/>
        <v>31.422018348623851</v>
      </c>
    </row>
    <row r="62" spans="1:17" x14ac:dyDescent="0.25">
      <c r="B62" s="10" t="s">
        <v>433</v>
      </c>
      <c r="C62" s="13"/>
      <c r="D62" s="13"/>
      <c r="E62" s="13" t="s">
        <v>178</v>
      </c>
      <c r="G62" s="13" t="s">
        <v>177</v>
      </c>
      <c r="I62" s="45"/>
      <c r="J62" s="45"/>
      <c r="L62" s="45"/>
      <c r="M62" s="28">
        <v>47</v>
      </c>
      <c r="N62" s="46">
        <f t="shared" si="0"/>
        <v>5.3899082568807346</v>
      </c>
      <c r="O62" s="46">
        <f t="shared" si="1"/>
        <v>94.61009174311927</v>
      </c>
    </row>
    <row r="63" spans="1:17" x14ac:dyDescent="0.25">
      <c r="B63" s="10" t="s">
        <v>434</v>
      </c>
      <c r="C63" s="13"/>
      <c r="D63" s="13"/>
      <c r="E63" s="13" t="s">
        <v>179</v>
      </c>
      <c r="G63" s="13" t="s">
        <v>177</v>
      </c>
      <c r="I63" s="45"/>
      <c r="J63" s="45"/>
      <c r="L63" s="45"/>
      <c r="M63" s="28">
        <v>7</v>
      </c>
      <c r="N63" s="46">
        <f t="shared" si="0"/>
        <v>0.80275229357798172</v>
      </c>
      <c r="O63" s="46">
        <f t="shared" si="1"/>
        <v>99.197247706422019</v>
      </c>
    </row>
    <row r="64" spans="1:17" x14ac:dyDescent="0.25">
      <c r="B64" s="10" t="s">
        <v>435</v>
      </c>
      <c r="C64" s="13"/>
      <c r="D64" s="13"/>
      <c r="E64" s="13" t="s">
        <v>180</v>
      </c>
      <c r="G64" s="13" t="s">
        <v>177</v>
      </c>
      <c r="I64" s="45"/>
      <c r="J64" s="45"/>
      <c r="L64" s="45"/>
      <c r="M64" s="28">
        <v>17</v>
      </c>
      <c r="N64" s="46">
        <f t="shared" si="0"/>
        <v>1.9495412844036699</v>
      </c>
      <c r="O64" s="46">
        <f t="shared" si="1"/>
        <v>98.050458715596335</v>
      </c>
    </row>
    <row r="65" spans="2:15" x14ac:dyDescent="0.25">
      <c r="B65" s="10" t="s">
        <v>436</v>
      </c>
      <c r="C65" s="13"/>
      <c r="D65" s="13"/>
      <c r="E65" s="13" t="s">
        <v>181</v>
      </c>
      <c r="G65" s="13" t="s">
        <v>177</v>
      </c>
      <c r="I65" s="45"/>
      <c r="J65" s="45"/>
      <c r="L65" s="45"/>
      <c r="M65" s="28">
        <v>20</v>
      </c>
      <c r="N65" s="46">
        <f t="shared" si="0"/>
        <v>2.2935779816513762</v>
      </c>
      <c r="O65" s="46">
        <f t="shared" si="1"/>
        <v>97.706422018348619</v>
      </c>
    </row>
    <row r="66" spans="2:15" x14ac:dyDescent="0.25">
      <c r="B66" s="10"/>
      <c r="C66" s="10" t="s">
        <v>270</v>
      </c>
      <c r="D66" s="10" t="s">
        <v>393</v>
      </c>
      <c r="E66" s="10" t="s">
        <v>182</v>
      </c>
      <c r="G66" s="13" t="s">
        <v>109</v>
      </c>
      <c r="I66" s="47">
        <v>0.80100000000000005</v>
      </c>
      <c r="J66" s="45"/>
      <c r="K66" s="44">
        <v>2.0699999999999998</v>
      </c>
      <c r="L66" s="47">
        <v>2.6680000000000001</v>
      </c>
      <c r="M66" s="29">
        <v>606</v>
      </c>
      <c r="N66" s="46">
        <f t="shared" si="0"/>
        <v>69.495412844036693</v>
      </c>
      <c r="O66" s="46">
        <f t="shared" si="1"/>
        <v>30.504587155963307</v>
      </c>
    </row>
    <row r="67" spans="2:15" x14ac:dyDescent="0.25">
      <c r="B67" s="10" t="s">
        <v>437</v>
      </c>
      <c r="C67" s="13"/>
      <c r="D67" s="13"/>
      <c r="E67" s="13" t="s">
        <v>184</v>
      </c>
      <c r="G67" s="38" t="s">
        <v>173</v>
      </c>
      <c r="I67" s="45"/>
      <c r="J67" s="45">
        <v>0.59899999999999998</v>
      </c>
      <c r="K67" s="17">
        <v>2.25</v>
      </c>
      <c r="L67" s="45">
        <v>0.86199999999999999</v>
      </c>
      <c r="M67" s="28">
        <v>606</v>
      </c>
      <c r="N67" s="46">
        <f t="shared" si="0"/>
        <v>69.495412844036693</v>
      </c>
      <c r="O67" s="46">
        <f t="shared" si="1"/>
        <v>30.504587155963307</v>
      </c>
    </row>
    <row r="68" spans="2:15" x14ac:dyDescent="0.25">
      <c r="B68" s="10" t="s">
        <v>438</v>
      </c>
      <c r="C68" s="13"/>
      <c r="D68" s="13"/>
      <c r="E68" s="13" t="s">
        <v>185</v>
      </c>
      <c r="G68" s="38" t="s">
        <v>173</v>
      </c>
      <c r="I68" s="45"/>
      <c r="J68" s="45">
        <v>0.72899999999999998</v>
      </c>
      <c r="K68" s="17">
        <v>2.13</v>
      </c>
      <c r="L68" s="45">
        <v>0.86399999999999999</v>
      </c>
      <c r="M68" s="28">
        <v>606</v>
      </c>
      <c r="N68" s="46">
        <f t="shared" si="0"/>
        <v>69.495412844036693</v>
      </c>
      <c r="O68" s="46">
        <f t="shared" si="1"/>
        <v>30.504587155963307</v>
      </c>
    </row>
    <row r="69" spans="2:15" x14ac:dyDescent="0.25">
      <c r="B69" s="10" t="s">
        <v>439</v>
      </c>
      <c r="C69" s="13"/>
      <c r="D69" s="13"/>
      <c r="E69" s="13" t="s">
        <v>186</v>
      </c>
      <c r="G69" s="38" t="s">
        <v>173</v>
      </c>
      <c r="I69" s="45"/>
      <c r="J69" s="45">
        <v>0.71899999999999997</v>
      </c>
      <c r="K69" s="17">
        <v>2.1</v>
      </c>
      <c r="L69" s="45">
        <v>0.83399999999999996</v>
      </c>
      <c r="M69" s="28">
        <v>606</v>
      </c>
      <c r="N69" s="46">
        <f t="shared" ref="N69:N132" si="2">M69/$M$3 * 100</f>
        <v>69.495412844036693</v>
      </c>
      <c r="O69" s="46">
        <f t="shared" ref="O69:O132" si="3">100-N69</f>
        <v>30.504587155963307</v>
      </c>
    </row>
    <row r="70" spans="2:15" x14ac:dyDescent="0.25">
      <c r="B70" s="10" t="s">
        <v>440</v>
      </c>
      <c r="C70" s="13"/>
      <c r="D70" s="13"/>
      <c r="E70" s="13" t="s">
        <v>187</v>
      </c>
      <c r="G70" s="38" t="s">
        <v>173</v>
      </c>
      <c r="I70" s="45"/>
      <c r="J70" s="45">
        <v>0.42599999999999999</v>
      </c>
      <c r="K70" s="17">
        <v>1.81</v>
      </c>
      <c r="L70" s="45">
        <v>0.81100000000000005</v>
      </c>
      <c r="M70" s="28">
        <v>606</v>
      </c>
      <c r="N70" s="46">
        <f t="shared" si="2"/>
        <v>69.495412844036693</v>
      </c>
      <c r="O70" s="46">
        <f t="shared" si="3"/>
        <v>30.504587155963307</v>
      </c>
    </row>
    <row r="71" spans="2:15" x14ac:dyDescent="0.25">
      <c r="B71" s="10"/>
      <c r="C71" s="10" t="s">
        <v>271</v>
      </c>
      <c r="D71" s="10" t="s">
        <v>393</v>
      </c>
      <c r="E71" s="10" t="s">
        <v>183</v>
      </c>
      <c r="G71" s="38" t="s">
        <v>109</v>
      </c>
      <c r="I71" s="47">
        <v>0.84299999999999997</v>
      </c>
      <c r="J71" s="45"/>
      <c r="K71" s="44">
        <v>1.78</v>
      </c>
      <c r="L71" s="47">
        <v>2.879</v>
      </c>
      <c r="M71" s="29">
        <v>593</v>
      </c>
      <c r="N71" s="46">
        <f t="shared" si="2"/>
        <v>68.004587155963307</v>
      </c>
      <c r="O71" s="46">
        <f t="shared" si="3"/>
        <v>31.995412844036693</v>
      </c>
    </row>
    <row r="72" spans="2:15" x14ac:dyDescent="0.25">
      <c r="B72" s="10" t="s">
        <v>441</v>
      </c>
      <c r="C72" s="13"/>
      <c r="D72" s="13"/>
      <c r="E72" s="13" t="s">
        <v>184</v>
      </c>
      <c r="G72" s="38" t="s">
        <v>173</v>
      </c>
      <c r="I72" s="45"/>
      <c r="J72" s="45">
        <v>0.67700000000000005</v>
      </c>
      <c r="K72" s="17">
        <v>2.0099999999999998</v>
      </c>
      <c r="L72" s="45">
        <v>0.94599999999999995</v>
      </c>
      <c r="M72" s="28">
        <v>593</v>
      </c>
      <c r="N72" s="46">
        <f t="shared" si="2"/>
        <v>68.004587155963307</v>
      </c>
      <c r="O72" s="46">
        <f t="shared" si="3"/>
        <v>31.995412844036693</v>
      </c>
    </row>
    <row r="73" spans="2:15" x14ac:dyDescent="0.25">
      <c r="B73" s="10" t="s">
        <v>442</v>
      </c>
      <c r="C73" s="13"/>
      <c r="D73" s="13"/>
      <c r="E73" s="13" t="s">
        <v>256</v>
      </c>
      <c r="G73" s="38" t="s">
        <v>173</v>
      </c>
      <c r="I73" s="45"/>
      <c r="J73" s="45">
        <v>0.755</v>
      </c>
      <c r="K73" s="17">
        <v>1.75</v>
      </c>
      <c r="L73" s="45">
        <v>0.86</v>
      </c>
      <c r="M73" s="28">
        <v>593</v>
      </c>
      <c r="N73" s="46">
        <f t="shared" si="2"/>
        <v>68.004587155963307</v>
      </c>
      <c r="O73" s="46">
        <f t="shared" si="3"/>
        <v>31.995412844036693</v>
      </c>
    </row>
    <row r="74" spans="2:15" x14ac:dyDescent="0.25">
      <c r="B74" s="10" t="s">
        <v>443</v>
      </c>
      <c r="C74" s="13"/>
      <c r="D74" s="13"/>
      <c r="E74" s="13" t="s">
        <v>186</v>
      </c>
      <c r="G74" s="38" t="s">
        <v>173</v>
      </c>
      <c r="I74" s="45"/>
      <c r="J74" s="45">
        <v>0.77700000000000002</v>
      </c>
      <c r="K74" s="17">
        <v>1.71</v>
      </c>
      <c r="L74" s="45">
        <v>0.84799999999999998</v>
      </c>
      <c r="M74" s="28">
        <v>593</v>
      </c>
      <c r="N74" s="46">
        <f t="shared" si="2"/>
        <v>68.004587155963307</v>
      </c>
      <c r="O74" s="46">
        <f t="shared" si="3"/>
        <v>31.995412844036693</v>
      </c>
    </row>
    <row r="75" spans="2:15" x14ac:dyDescent="0.25">
      <c r="B75" s="10" t="s">
        <v>444</v>
      </c>
      <c r="C75" s="13"/>
      <c r="D75" s="13"/>
      <c r="E75" s="13" t="s">
        <v>187</v>
      </c>
      <c r="G75" s="38" t="s">
        <v>173</v>
      </c>
      <c r="I75" s="45"/>
      <c r="J75" s="45">
        <v>0.52</v>
      </c>
      <c r="K75" s="17">
        <v>1.65</v>
      </c>
      <c r="L75" s="45">
        <v>0.83199999999999996</v>
      </c>
      <c r="M75" s="28">
        <v>593</v>
      </c>
      <c r="N75" s="46">
        <f t="shared" si="2"/>
        <v>68.004587155963307</v>
      </c>
      <c r="O75" s="46">
        <f t="shared" si="3"/>
        <v>31.995412844036693</v>
      </c>
    </row>
    <row r="76" spans="2:15" x14ac:dyDescent="0.25">
      <c r="B76" s="10"/>
      <c r="C76" s="10" t="s">
        <v>272</v>
      </c>
      <c r="D76" s="10" t="s">
        <v>393</v>
      </c>
      <c r="E76" s="10" t="s">
        <v>182</v>
      </c>
      <c r="G76" s="38" t="s">
        <v>109</v>
      </c>
      <c r="I76" s="47">
        <v>0.78800000000000003</v>
      </c>
      <c r="J76" s="45"/>
      <c r="K76" s="44">
        <v>2.4700000000000002</v>
      </c>
      <c r="L76" s="47">
        <v>2.718</v>
      </c>
      <c r="M76" s="29">
        <v>612</v>
      </c>
      <c r="N76" s="46">
        <f t="shared" si="2"/>
        <v>70.183486238532112</v>
      </c>
      <c r="O76" s="46">
        <f t="shared" si="3"/>
        <v>29.816513761467888</v>
      </c>
    </row>
    <row r="77" spans="2:15" x14ac:dyDescent="0.25">
      <c r="B77" s="10" t="s">
        <v>445</v>
      </c>
      <c r="E77" s="13" t="s">
        <v>188</v>
      </c>
      <c r="G77" s="38" t="s">
        <v>173</v>
      </c>
      <c r="I77" s="45"/>
      <c r="J77" s="45">
        <v>0.60099999999999998</v>
      </c>
      <c r="K77" s="17">
        <v>2.27</v>
      </c>
      <c r="L77" s="45">
        <v>0.91100000000000003</v>
      </c>
      <c r="M77" s="28">
        <v>612</v>
      </c>
      <c r="N77" s="46">
        <f t="shared" si="2"/>
        <v>70.183486238532112</v>
      </c>
      <c r="O77" s="46">
        <f t="shared" si="3"/>
        <v>29.816513761467888</v>
      </c>
    </row>
    <row r="78" spans="2:15" x14ac:dyDescent="0.25">
      <c r="B78" s="10" t="s">
        <v>446</v>
      </c>
      <c r="E78" s="13" t="s">
        <v>189</v>
      </c>
      <c r="G78" s="38" t="s">
        <v>173</v>
      </c>
      <c r="I78" s="45"/>
      <c r="J78" s="45">
        <v>0.63100000000000001</v>
      </c>
      <c r="K78" s="17">
        <v>2.54</v>
      </c>
      <c r="L78" s="45">
        <v>0.85799999999999998</v>
      </c>
      <c r="M78" s="28">
        <v>612</v>
      </c>
      <c r="N78" s="46">
        <f t="shared" si="2"/>
        <v>70.183486238532112</v>
      </c>
      <c r="O78" s="46">
        <f t="shared" si="3"/>
        <v>29.816513761467888</v>
      </c>
    </row>
    <row r="79" spans="2:15" x14ac:dyDescent="0.25">
      <c r="B79" s="10" t="s">
        <v>447</v>
      </c>
      <c r="E79" s="13" t="s">
        <v>190</v>
      </c>
      <c r="G79" s="38" t="s">
        <v>173</v>
      </c>
      <c r="I79" s="45"/>
      <c r="J79" s="45">
        <v>0.54900000000000004</v>
      </c>
      <c r="K79" s="17">
        <v>2.3199999999999998</v>
      </c>
      <c r="L79" s="45">
        <v>0.874</v>
      </c>
      <c r="M79" s="28">
        <v>612</v>
      </c>
      <c r="N79" s="46">
        <f t="shared" si="2"/>
        <v>70.183486238532112</v>
      </c>
      <c r="O79" s="46">
        <f t="shared" si="3"/>
        <v>29.816513761467888</v>
      </c>
    </row>
    <row r="80" spans="2:15" x14ac:dyDescent="0.25">
      <c r="B80" s="10" t="s">
        <v>448</v>
      </c>
      <c r="E80" s="13" t="s">
        <v>257</v>
      </c>
      <c r="G80" s="38" t="s">
        <v>173</v>
      </c>
      <c r="I80" s="45"/>
      <c r="J80" s="45">
        <v>0.60699999999999998</v>
      </c>
      <c r="K80" s="17">
        <v>2.75</v>
      </c>
      <c r="L80" s="45">
        <v>0.83</v>
      </c>
      <c r="M80" s="28">
        <v>612</v>
      </c>
      <c r="N80" s="46">
        <f t="shared" si="2"/>
        <v>70.183486238532112</v>
      </c>
      <c r="O80" s="46">
        <f t="shared" si="3"/>
        <v>29.816513761467888</v>
      </c>
    </row>
    <row r="81" spans="2:15" x14ac:dyDescent="0.25">
      <c r="B81" s="10"/>
      <c r="C81" s="10" t="s">
        <v>273</v>
      </c>
      <c r="D81" s="10" t="s">
        <v>393</v>
      </c>
      <c r="E81" s="10" t="s">
        <v>183</v>
      </c>
      <c r="G81" s="38" t="s">
        <v>109</v>
      </c>
      <c r="I81" s="47">
        <v>0.85299999999999998</v>
      </c>
      <c r="J81" s="45"/>
      <c r="K81" s="44">
        <v>1.71</v>
      </c>
      <c r="L81" s="47">
        <v>2.9340000000000002</v>
      </c>
      <c r="M81" s="29">
        <v>593</v>
      </c>
      <c r="N81" s="46">
        <f t="shared" si="2"/>
        <v>68.004587155963307</v>
      </c>
      <c r="O81" s="46">
        <f t="shared" si="3"/>
        <v>31.995412844036693</v>
      </c>
    </row>
    <row r="82" spans="2:15" x14ac:dyDescent="0.25">
      <c r="B82" s="10" t="s">
        <v>449</v>
      </c>
      <c r="E82" s="13" t="s">
        <v>188</v>
      </c>
      <c r="G82" s="38" t="s">
        <v>173</v>
      </c>
      <c r="I82" s="45"/>
      <c r="J82" s="45">
        <v>0.69799999999999995</v>
      </c>
      <c r="K82" s="17">
        <v>1.64</v>
      </c>
      <c r="L82" s="45">
        <v>0.85399999999999998</v>
      </c>
      <c r="M82" s="28">
        <v>593</v>
      </c>
      <c r="N82" s="46">
        <f t="shared" si="2"/>
        <v>68.004587155963307</v>
      </c>
      <c r="O82" s="46">
        <f t="shared" si="3"/>
        <v>31.995412844036693</v>
      </c>
    </row>
    <row r="83" spans="2:15" x14ac:dyDescent="0.25">
      <c r="B83" s="10" t="s">
        <v>450</v>
      </c>
      <c r="E83" s="13" t="s">
        <v>189</v>
      </c>
      <c r="G83" s="38" t="s">
        <v>173</v>
      </c>
      <c r="I83" s="45"/>
      <c r="J83" s="45">
        <v>0.70699999999999996</v>
      </c>
      <c r="K83" s="17">
        <v>1.75</v>
      </c>
      <c r="L83" s="45">
        <v>0.90900000000000003</v>
      </c>
      <c r="M83" s="28">
        <v>593</v>
      </c>
      <c r="N83" s="46">
        <f t="shared" si="2"/>
        <v>68.004587155963307</v>
      </c>
      <c r="O83" s="46">
        <f t="shared" si="3"/>
        <v>31.995412844036693</v>
      </c>
    </row>
    <row r="84" spans="2:15" x14ac:dyDescent="0.25">
      <c r="B84" s="10" t="s">
        <v>451</v>
      </c>
      <c r="E84" s="13" t="s">
        <v>190</v>
      </c>
      <c r="G84" s="38" t="s">
        <v>173</v>
      </c>
      <c r="I84" s="45"/>
      <c r="J84" s="45">
        <v>0.64400000000000002</v>
      </c>
      <c r="K84" s="17">
        <v>1.6</v>
      </c>
      <c r="L84" s="45">
        <v>0.84099999999999997</v>
      </c>
      <c r="M84" s="28">
        <v>593</v>
      </c>
      <c r="N84" s="46">
        <f t="shared" si="2"/>
        <v>68.004587155963307</v>
      </c>
      <c r="O84" s="46">
        <f t="shared" si="3"/>
        <v>31.995412844036693</v>
      </c>
    </row>
    <row r="85" spans="2:15" x14ac:dyDescent="0.25">
      <c r="B85" s="10" t="s">
        <v>452</v>
      </c>
      <c r="E85" s="13" t="s">
        <v>191</v>
      </c>
      <c r="G85" s="38" t="s">
        <v>173</v>
      </c>
      <c r="I85" s="45"/>
      <c r="J85" s="45">
        <v>0.72799999999999998</v>
      </c>
      <c r="K85" s="17">
        <v>1.83</v>
      </c>
      <c r="L85" s="45">
        <v>0.91500000000000004</v>
      </c>
      <c r="M85" s="28">
        <v>593</v>
      </c>
      <c r="N85" s="46">
        <f t="shared" si="2"/>
        <v>68.004587155963307</v>
      </c>
      <c r="O85" s="46">
        <f t="shared" si="3"/>
        <v>31.995412844036693</v>
      </c>
    </row>
    <row r="86" spans="2:15" x14ac:dyDescent="0.25">
      <c r="B86" s="10"/>
      <c r="C86" s="10" t="s">
        <v>274</v>
      </c>
      <c r="D86" s="10" t="s">
        <v>393</v>
      </c>
      <c r="E86" s="10" t="s">
        <v>182</v>
      </c>
      <c r="G86" s="38" t="s">
        <v>109</v>
      </c>
      <c r="H86" s="10"/>
      <c r="I86" s="47">
        <v>0.72399999999999998</v>
      </c>
      <c r="J86" s="47"/>
      <c r="K86" s="44">
        <v>2.0499999999999998</v>
      </c>
      <c r="L86" s="47">
        <v>3.09</v>
      </c>
      <c r="M86" s="29">
        <v>603</v>
      </c>
      <c r="N86" s="46">
        <f t="shared" si="2"/>
        <v>69.151376146788991</v>
      </c>
      <c r="O86" s="46">
        <f t="shared" si="3"/>
        <v>30.848623853211009</v>
      </c>
    </row>
    <row r="87" spans="2:15" x14ac:dyDescent="0.25">
      <c r="B87" s="10" t="s">
        <v>453</v>
      </c>
      <c r="E87" s="13" t="s">
        <v>192</v>
      </c>
      <c r="G87" s="38" t="s">
        <v>173</v>
      </c>
      <c r="I87" s="45"/>
      <c r="J87" s="45">
        <v>0.47099999999999997</v>
      </c>
      <c r="K87" s="17">
        <v>2.13</v>
      </c>
      <c r="L87" s="45">
        <v>1.0229999999999999</v>
      </c>
      <c r="M87" s="28">
        <v>603</v>
      </c>
      <c r="N87" s="46">
        <f t="shared" si="2"/>
        <v>69.151376146788991</v>
      </c>
      <c r="O87" s="46">
        <f t="shared" si="3"/>
        <v>30.848623853211009</v>
      </c>
    </row>
    <row r="88" spans="2:15" x14ac:dyDescent="0.25">
      <c r="B88" s="10" t="s">
        <v>454</v>
      </c>
      <c r="E88" s="13" t="s">
        <v>193</v>
      </c>
      <c r="G88" s="13" t="s">
        <v>173</v>
      </c>
      <c r="I88" s="45"/>
      <c r="J88" s="45">
        <v>0.50900000000000001</v>
      </c>
      <c r="K88" s="17">
        <v>2</v>
      </c>
      <c r="L88" s="45">
        <v>0.95799999999999996</v>
      </c>
      <c r="M88" s="28">
        <v>603</v>
      </c>
      <c r="N88" s="46">
        <f t="shared" si="2"/>
        <v>69.151376146788991</v>
      </c>
      <c r="O88" s="46">
        <f t="shared" si="3"/>
        <v>30.848623853211009</v>
      </c>
    </row>
    <row r="89" spans="2:15" x14ac:dyDescent="0.25">
      <c r="B89" s="10" t="s">
        <v>455</v>
      </c>
      <c r="E89" s="13" t="s">
        <v>194</v>
      </c>
      <c r="G89" s="38" t="s">
        <v>173</v>
      </c>
      <c r="I89" s="45"/>
      <c r="J89" s="45">
        <v>0.65900000000000003</v>
      </c>
      <c r="K89" s="17">
        <v>2</v>
      </c>
      <c r="L89" s="45">
        <v>0.82799999999999996</v>
      </c>
      <c r="M89" s="28">
        <v>603</v>
      </c>
      <c r="N89" s="46">
        <f t="shared" si="2"/>
        <v>69.151376146788991</v>
      </c>
      <c r="O89" s="46">
        <f t="shared" si="3"/>
        <v>30.848623853211009</v>
      </c>
    </row>
    <row r="90" spans="2:15" x14ac:dyDescent="0.25">
      <c r="B90" s="10" t="s">
        <v>456</v>
      </c>
      <c r="E90" s="13" t="s">
        <v>195</v>
      </c>
      <c r="G90" s="38" t="s">
        <v>173</v>
      </c>
      <c r="I90" s="45"/>
      <c r="J90" s="45">
        <v>0.377</v>
      </c>
      <c r="K90" s="17">
        <v>2.3199999999999998</v>
      </c>
      <c r="L90" s="45">
        <v>0.873</v>
      </c>
      <c r="M90" s="28">
        <v>603</v>
      </c>
      <c r="N90" s="46">
        <f t="shared" si="2"/>
        <v>69.151376146788991</v>
      </c>
      <c r="O90" s="46">
        <f t="shared" si="3"/>
        <v>30.848623853211009</v>
      </c>
    </row>
    <row r="91" spans="2:15" x14ac:dyDescent="0.25">
      <c r="B91" s="10" t="s">
        <v>457</v>
      </c>
      <c r="E91" s="13" t="s">
        <v>196</v>
      </c>
      <c r="G91" s="38" t="s">
        <v>173</v>
      </c>
      <c r="I91" s="45"/>
      <c r="J91" s="45">
        <v>0.432</v>
      </c>
      <c r="K91" s="17">
        <v>1.79</v>
      </c>
      <c r="L91" s="45">
        <v>0.77700000000000002</v>
      </c>
      <c r="M91" s="28">
        <v>603</v>
      </c>
      <c r="N91" s="46">
        <f t="shared" si="2"/>
        <v>69.151376146788991</v>
      </c>
      <c r="O91" s="46">
        <f t="shared" si="3"/>
        <v>30.848623853211009</v>
      </c>
    </row>
    <row r="92" spans="2:15" x14ac:dyDescent="0.25">
      <c r="B92" s="10"/>
      <c r="C92" s="10" t="s">
        <v>275</v>
      </c>
      <c r="D92" s="10" t="s">
        <v>393</v>
      </c>
      <c r="E92" s="10" t="s">
        <v>183</v>
      </c>
      <c r="G92" s="38" t="s">
        <v>109</v>
      </c>
      <c r="I92" s="47">
        <v>0.76400000000000001</v>
      </c>
      <c r="J92" s="47"/>
      <c r="K92" s="44">
        <v>1.98</v>
      </c>
      <c r="L92" s="47">
        <v>3.556</v>
      </c>
      <c r="M92" s="29">
        <v>585</v>
      </c>
      <c r="N92" s="46">
        <f t="shared" si="2"/>
        <v>67.087155963302749</v>
      </c>
      <c r="O92" s="46">
        <f t="shared" si="3"/>
        <v>32.912844036697251</v>
      </c>
    </row>
    <row r="93" spans="2:15" x14ac:dyDescent="0.25">
      <c r="B93" s="10" t="s">
        <v>458</v>
      </c>
      <c r="E93" s="13" t="s">
        <v>192</v>
      </c>
      <c r="G93" s="38" t="s">
        <v>173</v>
      </c>
      <c r="I93" s="45"/>
      <c r="J93" s="45">
        <v>0.52400000000000002</v>
      </c>
      <c r="K93" s="17">
        <v>2.04</v>
      </c>
      <c r="L93" s="45">
        <v>1.085</v>
      </c>
      <c r="M93" s="13">
        <v>585</v>
      </c>
      <c r="N93" s="46">
        <f t="shared" si="2"/>
        <v>67.087155963302749</v>
      </c>
      <c r="O93" s="46">
        <f t="shared" si="3"/>
        <v>32.912844036697251</v>
      </c>
    </row>
    <row r="94" spans="2:15" x14ac:dyDescent="0.25">
      <c r="B94" s="10" t="s">
        <v>459</v>
      </c>
      <c r="E94" s="13" t="s">
        <v>193</v>
      </c>
      <c r="G94" s="38" t="s">
        <v>173</v>
      </c>
      <c r="I94" s="45"/>
      <c r="J94" s="45">
        <v>0.54400000000000004</v>
      </c>
      <c r="K94" s="17">
        <v>2.0299999999999998</v>
      </c>
      <c r="L94" s="45">
        <v>1.089</v>
      </c>
      <c r="M94" s="28">
        <v>585</v>
      </c>
      <c r="N94" s="46">
        <f t="shared" si="2"/>
        <v>67.087155963302749</v>
      </c>
      <c r="O94" s="46">
        <f t="shared" si="3"/>
        <v>32.912844036697251</v>
      </c>
    </row>
    <row r="95" spans="2:15" x14ac:dyDescent="0.25">
      <c r="B95" s="10" t="s">
        <v>460</v>
      </c>
      <c r="E95" s="13" t="s">
        <v>194</v>
      </c>
      <c r="G95" s="38" t="s">
        <v>173</v>
      </c>
      <c r="I95" s="45"/>
      <c r="J95" s="45">
        <v>0.67</v>
      </c>
      <c r="K95" s="17">
        <v>1.87</v>
      </c>
      <c r="L95" s="45">
        <v>0.92</v>
      </c>
      <c r="M95" s="28">
        <v>585</v>
      </c>
      <c r="N95" s="46">
        <f t="shared" si="2"/>
        <v>67.087155963302749</v>
      </c>
      <c r="O95" s="46">
        <f t="shared" si="3"/>
        <v>32.912844036697251</v>
      </c>
    </row>
    <row r="96" spans="2:15" x14ac:dyDescent="0.25">
      <c r="B96" s="10" t="s">
        <v>461</v>
      </c>
      <c r="E96" s="13" t="s">
        <v>195</v>
      </c>
      <c r="G96" s="38" t="s">
        <v>173</v>
      </c>
      <c r="I96" s="45"/>
      <c r="J96" s="45">
        <v>0.45300000000000001</v>
      </c>
      <c r="K96" s="17">
        <v>2.36</v>
      </c>
      <c r="L96" s="45">
        <v>1.026</v>
      </c>
      <c r="M96" s="28">
        <v>585</v>
      </c>
      <c r="N96" s="46">
        <f t="shared" si="2"/>
        <v>67.087155963302749</v>
      </c>
      <c r="O96" s="46">
        <f t="shared" si="3"/>
        <v>32.912844036697251</v>
      </c>
    </row>
    <row r="97" spans="2:15" x14ac:dyDescent="0.25">
      <c r="B97" s="10" t="s">
        <v>462</v>
      </c>
      <c r="E97" s="13" t="s">
        <v>196</v>
      </c>
      <c r="G97" s="38" t="s">
        <v>173</v>
      </c>
      <c r="I97" s="45"/>
      <c r="J97" s="45">
        <v>0.51200000000000001</v>
      </c>
      <c r="K97" s="17">
        <v>1.6</v>
      </c>
      <c r="L97" s="45">
        <v>0.80500000000000005</v>
      </c>
      <c r="M97" s="28">
        <v>585</v>
      </c>
      <c r="N97" s="46">
        <f t="shared" si="2"/>
        <v>67.087155963302749</v>
      </c>
      <c r="O97" s="46">
        <f t="shared" si="3"/>
        <v>32.912844036697251</v>
      </c>
    </row>
    <row r="98" spans="2:15" x14ac:dyDescent="0.25">
      <c r="B98" s="10"/>
      <c r="C98" s="10" t="s">
        <v>138</v>
      </c>
      <c r="D98" s="10" t="s">
        <v>397</v>
      </c>
      <c r="E98" s="10" t="s">
        <v>206</v>
      </c>
      <c r="G98" s="38" t="s">
        <v>109</v>
      </c>
      <c r="I98" s="47">
        <v>0.78600000000000003</v>
      </c>
      <c r="J98" s="47"/>
      <c r="K98" s="44">
        <v>3.16</v>
      </c>
      <c r="L98" s="47">
        <v>2.3380000000000001</v>
      </c>
      <c r="M98" s="29">
        <v>603</v>
      </c>
      <c r="N98" s="46">
        <f t="shared" si="2"/>
        <v>69.151376146788991</v>
      </c>
      <c r="O98" s="46">
        <f t="shared" si="3"/>
        <v>30.848623853211009</v>
      </c>
    </row>
    <row r="99" spans="2:15" x14ac:dyDescent="0.25">
      <c r="B99" s="32" t="s">
        <v>463</v>
      </c>
      <c r="E99" s="13" t="s">
        <v>199</v>
      </c>
      <c r="G99" s="38" t="s">
        <v>173</v>
      </c>
      <c r="I99" s="45"/>
      <c r="J99" s="45">
        <v>0.53800000000000003</v>
      </c>
      <c r="K99" s="17">
        <v>3.34</v>
      </c>
      <c r="L99" s="45">
        <v>0.71599999999999997</v>
      </c>
      <c r="M99" s="28">
        <v>603</v>
      </c>
      <c r="N99" s="46">
        <f t="shared" si="2"/>
        <v>69.151376146788991</v>
      </c>
      <c r="O99" s="46">
        <f t="shared" si="3"/>
        <v>30.848623853211009</v>
      </c>
    </row>
    <row r="100" spans="2:15" x14ac:dyDescent="0.25">
      <c r="B100" s="32" t="s">
        <v>464</v>
      </c>
      <c r="E100" s="13" t="s">
        <v>197</v>
      </c>
      <c r="G100" s="38" t="s">
        <v>173</v>
      </c>
      <c r="I100" s="45"/>
      <c r="J100" s="45">
        <v>0.61399999999999999</v>
      </c>
      <c r="K100" s="17">
        <v>2.98</v>
      </c>
      <c r="L100" s="45">
        <v>0.75900000000000001</v>
      </c>
      <c r="M100" s="28">
        <v>603</v>
      </c>
      <c r="N100" s="46">
        <f t="shared" si="2"/>
        <v>69.151376146788991</v>
      </c>
      <c r="O100" s="46">
        <f t="shared" si="3"/>
        <v>30.848623853211009</v>
      </c>
    </row>
    <row r="101" spans="2:15" x14ac:dyDescent="0.25">
      <c r="B101" s="32" t="s">
        <v>465</v>
      </c>
      <c r="E101" s="13" t="s">
        <v>198</v>
      </c>
      <c r="G101" s="38" t="s">
        <v>173</v>
      </c>
      <c r="I101" s="45"/>
      <c r="J101" s="45">
        <v>0.59199999999999997</v>
      </c>
      <c r="K101" s="17">
        <v>3.19</v>
      </c>
      <c r="L101" s="45">
        <v>0.752</v>
      </c>
      <c r="M101" s="28">
        <v>603</v>
      </c>
      <c r="N101" s="46">
        <f t="shared" si="2"/>
        <v>69.151376146788991</v>
      </c>
      <c r="O101" s="46">
        <f t="shared" si="3"/>
        <v>30.848623853211009</v>
      </c>
    </row>
    <row r="102" spans="2:15" x14ac:dyDescent="0.25">
      <c r="B102" s="32" t="s">
        <v>466</v>
      </c>
      <c r="E102" s="13" t="s">
        <v>200</v>
      </c>
      <c r="G102" s="38" t="s">
        <v>173</v>
      </c>
      <c r="I102" s="45"/>
      <c r="J102" s="45">
        <v>0.625</v>
      </c>
      <c r="K102" s="17">
        <v>3.13</v>
      </c>
      <c r="L102" s="45">
        <v>0.77</v>
      </c>
      <c r="M102" s="28">
        <v>603</v>
      </c>
      <c r="N102" s="46">
        <f t="shared" si="2"/>
        <v>69.151376146788991</v>
      </c>
      <c r="O102" s="46">
        <f t="shared" si="3"/>
        <v>30.848623853211009</v>
      </c>
    </row>
    <row r="103" spans="2:15" x14ac:dyDescent="0.25">
      <c r="B103" s="32"/>
      <c r="C103" s="10" t="s">
        <v>139</v>
      </c>
      <c r="D103" s="10" t="s">
        <v>397</v>
      </c>
      <c r="E103" s="10" t="s">
        <v>206</v>
      </c>
      <c r="G103" s="38" t="s">
        <v>109</v>
      </c>
      <c r="I103" s="47">
        <v>0.77600000000000002</v>
      </c>
      <c r="J103" s="47"/>
      <c r="K103" s="44">
        <v>3.15</v>
      </c>
      <c r="L103" s="47">
        <v>3.145</v>
      </c>
      <c r="M103" s="29">
        <v>599</v>
      </c>
      <c r="N103" s="46">
        <f t="shared" si="2"/>
        <v>68.692660550458712</v>
      </c>
      <c r="O103" s="46">
        <f t="shared" si="3"/>
        <v>31.307339449541288</v>
      </c>
    </row>
    <row r="104" spans="2:15" x14ac:dyDescent="0.25">
      <c r="B104" s="32" t="s">
        <v>467</v>
      </c>
      <c r="E104" s="13" t="s">
        <v>201</v>
      </c>
      <c r="G104" s="38" t="s">
        <v>173</v>
      </c>
      <c r="I104" s="45"/>
      <c r="J104" s="45">
        <v>0.61</v>
      </c>
      <c r="K104" s="17">
        <v>3.35</v>
      </c>
      <c r="L104" s="45">
        <v>0.83499999999999996</v>
      </c>
      <c r="M104" s="28">
        <v>599</v>
      </c>
      <c r="N104" s="46">
        <f t="shared" si="2"/>
        <v>68.692660550458712</v>
      </c>
      <c r="O104" s="46">
        <f t="shared" si="3"/>
        <v>31.307339449541288</v>
      </c>
    </row>
    <row r="105" spans="2:15" x14ac:dyDescent="0.25">
      <c r="B105" s="32" t="s">
        <v>468</v>
      </c>
      <c r="E105" s="13" t="s">
        <v>202</v>
      </c>
      <c r="G105" s="38" t="s">
        <v>173</v>
      </c>
      <c r="I105" s="45"/>
      <c r="J105" s="45">
        <v>0.59199999999999997</v>
      </c>
      <c r="K105" s="17">
        <v>3.16</v>
      </c>
      <c r="L105" s="45">
        <v>0.86799999999999999</v>
      </c>
      <c r="M105" s="28">
        <v>599</v>
      </c>
      <c r="N105" s="46">
        <f t="shared" si="2"/>
        <v>68.692660550458712</v>
      </c>
      <c r="O105" s="46">
        <f t="shared" si="3"/>
        <v>31.307339449541288</v>
      </c>
    </row>
    <row r="106" spans="2:15" x14ac:dyDescent="0.25">
      <c r="B106" s="32" t="s">
        <v>469</v>
      </c>
      <c r="E106" s="13" t="s">
        <v>203</v>
      </c>
      <c r="G106" s="38" t="s">
        <v>173</v>
      </c>
      <c r="I106" s="45"/>
      <c r="J106" s="45">
        <v>0.371</v>
      </c>
      <c r="K106" s="17">
        <v>2.75</v>
      </c>
      <c r="L106" s="45">
        <v>0.92600000000000005</v>
      </c>
      <c r="M106" s="28">
        <v>599</v>
      </c>
      <c r="N106" s="46">
        <f t="shared" si="2"/>
        <v>68.692660550458712</v>
      </c>
      <c r="O106" s="46">
        <f t="shared" si="3"/>
        <v>31.307339449541288</v>
      </c>
    </row>
    <row r="107" spans="2:15" x14ac:dyDescent="0.25">
      <c r="B107" s="32" t="s">
        <v>470</v>
      </c>
      <c r="E107" s="13" t="s">
        <v>204</v>
      </c>
      <c r="G107" s="38" t="s">
        <v>173</v>
      </c>
      <c r="I107" s="45"/>
      <c r="J107" s="45">
        <v>0.61399999999999999</v>
      </c>
      <c r="K107" s="17">
        <v>3.17</v>
      </c>
      <c r="L107" s="45">
        <v>0.88300000000000001</v>
      </c>
      <c r="M107" s="28">
        <v>599</v>
      </c>
      <c r="N107" s="46">
        <f t="shared" si="2"/>
        <v>68.692660550458712</v>
      </c>
      <c r="O107" s="46">
        <f t="shared" si="3"/>
        <v>31.307339449541288</v>
      </c>
    </row>
    <row r="108" spans="2:15" x14ac:dyDescent="0.25">
      <c r="B108" s="32" t="s">
        <v>471</v>
      </c>
      <c r="E108" s="13" t="s">
        <v>205</v>
      </c>
      <c r="G108" s="38" t="s">
        <v>173</v>
      </c>
      <c r="I108" s="45"/>
      <c r="J108" s="45">
        <v>0.57999999999999996</v>
      </c>
      <c r="K108" s="17">
        <v>3.31</v>
      </c>
      <c r="L108" s="45">
        <v>0.81499999999999995</v>
      </c>
      <c r="M108" s="28">
        <v>599</v>
      </c>
      <c r="N108" s="46">
        <f t="shared" si="2"/>
        <v>68.692660550458712</v>
      </c>
      <c r="O108" s="46">
        <f t="shared" si="3"/>
        <v>31.307339449541288</v>
      </c>
    </row>
    <row r="109" spans="2:15" x14ac:dyDescent="0.25">
      <c r="B109" s="32"/>
      <c r="C109" s="10" t="s">
        <v>140</v>
      </c>
      <c r="D109" s="10" t="s">
        <v>404</v>
      </c>
      <c r="E109" s="10" t="s">
        <v>207</v>
      </c>
      <c r="G109" s="38" t="s">
        <v>109</v>
      </c>
      <c r="I109" s="47">
        <v>0.88100000000000001</v>
      </c>
      <c r="J109" s="47"/>
      <c r="K109" s="44">
        <v>3.06</v>
      </c>
      <c r="L109" s="47">
        <v>3.9969999999999999</v>
      </c>
      <c r="M109" s="29">
        <v>601</v>
      </c>
      <c r="N109" s="46">
        <f t="shared" si="2"/>
        <v>68.922018348623851</v>
      </c>
      <c r="O109" s="46">
        <f t="shared" si="3"/>
        <v>31.077981651376149</v>
      </c>
    </row>
    <row r="110" spans="2:15" x14ac:dyDescent="0.25">
      <c r="B110" s="32"/>
      <c r="E110" s="13" t="s">
        <v>208</v>
      </c>
      <c r="G110" s="38"/>
      <c r="I110" s="45"/>
      <c r="J110" s="45"/>
      <c r="L110" s="45"/>
      <c r="M110" s="28"/>
      <c r="N110" s="46">
        <f t="shared" si="2"/>
        <v>0</v>
      </c>
      <c r="O110" s="46">
        <f t="shared" si="3"/>
        <v>100</v>
      </c>
    </row>
    <row r="111" spans="2:15" x14ac:dyDescent="0.25">
      <c r="B111" s="32" t="s">
        <v>60</v>
      </c>
      <c r="E111" s="13" t="s">
        <v>209</v>
      </c>
      <c r="G111" s="38" t="s">
        <v>173</v>
      </c>
      <c r="I111" s="45"/>
      <c r="J111" s="45">
        <v>0.58199999999999996</v>
      </c>
      <c r="K111" s="17">
        <v>3.03</v>
      </c>
      <c r="L111" s="45">
        <v>0.748</v>
      </c>
      <c r="M111" s="28">
        <v>601</v>
      </c>
      <c r="N111" s="46">
        <f t="shared" si="2"/>
        <v>68.922018348623851</v>
      </c>
      <c r="O111" s="46">
        <f t="shared" si="3"/>
        <v>31.077981651376149</v>
      </c>
    </row>
    <row r="112" spans="2:15" x14ac:dyDescent="0.25">
      <c r="B112" s="32" t="s">
        <v>61</v>
      </c>
      <c r="E112" s="13" t="s">
        <v>210</v>
      </c>
      <c r="G112" s="38" t="s">
        <v>173</v>
      </c>
      <c r="I112" s="45"/>
      <c r="J112" s="45">
        <v>0.66500000000000004</v>
      </c>
      <c r="K112" s="17">
        <v>3.11</v>
      </c>
      <c r="L112" s="45">
        <v>0.68</v>
      </c>
      <c r="M112" s="28">
        <v>601</v>
      </c>
      <c r="N112" s="46">
        <f t="shared" si="2"/>
        <v>68.922018348623851</v>
      </c>
      <c r="O112" s="46">
        <f t="shared" si="3"/>
        <v>31.077981651376149</v>
      </c>
    </row>
    <row r="113" spans="2:15" x14ac:dyDescent="0.25">
      <c r="B113" s="32" t="s">
        <v>62</v>
      </c>
      <c r="E113" s="13" t="s">
        <v>258</v>
      </c>
      <c r="G113" s="38" t="s">
        <v>173</v>
      </c>
      <c r="I113" s="45"/>
      <c r="J113" s="45">
        <v>0.69099999999999995</v>
      </c>
      <c r="K113" s="17">
        <v>2.97</v>
      </c>
      <c r="L113" s="45">
        <v>0.74199999999999999</v>
      </c>
      <c r="M113" s="28">
        <v>601</v>
      </c>
      <c r="N113" s="46">
        <f t="shared" si="2"/>
        <v>68.922018348623851</v>
      </c>
      <c r="O113" s="46">
        <f t="shared" si="3"/>
        <v>31.077981651376149</v>
      </c>
    </row>
    <row r="114" spans="2:15" x14ac:dyDescent="0.25">
      <c r="B114" s="32" t="s">
        <v>63</v>
      </c>
      <c r="E114" s="13" t="s">
        <v>211</v>
      </c>
      <c r="G114" s="38" t="s">
        <v>173</v>
      </c>
      <c r="I114" s="45"/>
      <c r="J114" s="45">
        <v>0.71199999999999997</v>
      </c>
      <c r="K114" s="17">
        <v>2.87</v>
      </c>
      <c r="L114" s="45">
        <v>0.73799999999999999</v>
      </c>
      <c r="M114" s="28">
        <v>601</v>
      </c>
      <c r="N114" s="46">
        <f t="shared" si="2"/>
        <v>68.922018348623851</v>
      </c>
      <c r="O114" s="46">
        <f t="shared" si="3"/>
        <v>31.077981651376149</v>
      </c>
    </row>
    <row r="115" spans="2:15" x14ac:dyDescent="0.25">
      <c r="B115" s="32" t="s">
        <v>64</v>
      </c>
      <c r="E115" s="13" t="s">
        <v>212</v>
      </c>
      <c r="G115" s="38" t="s">
        <v>173</v>
      </c>
      <c r="I115" s="45"/>
      <c r="J115" s="45">
        <v>0.67200000000000004</v>
      </c>
      <c r="K115" s="17">
        <v>3.2</v>
      </c>
      <c r="L115" s="45">
        <v>0.76100000000000001</v>
      </c>
      <c r="M115" s="28">
        <v>601</v>
      </c>
      <c r="N115" s="46">
        <f t="shared" si="2"/>
        <v>68.922018348623851</v>
      </c>
      <c r="O115" s="46">
        <f t="shared" si="3"/>
        <v>31.077981651376149</v>
      </c>
    </row>
    <row r="116" spans="2:15" x14ac:dyDescent="0.25">
      <c r="B116" s="32" t="s">
        <v>65</v>
      </c>
      <c r="E116" s="13" t="s">
        <v>213</v>
      </c>
      <c r="G116" s="38" t="s">
        <v>173</v>
      </c>
      <c r="I116" s="45"/>
      <c r="J116" s="45">
        <v>0.69599999999999995</v>
      </c>
      <c r="K116" s="17">
        <v>2.9</v>
      </c>
      <c r="L116" s="45">
        <v>0.76800000000000002</v>
      </c>
      <c r="M116" s="28">
        <v>601</v>
      </c>
      <c r="N116" s="46">
        <f t="shared" si="2"/>
        <v>68.922018348623851</v>
      </c>
      <c r="O116" s="46">
        <f t="shared" si="3"/>
        <v>31.077981651376149</v>
      </c>
    </row>
    <row r="117" spans="2:15" x14ac:dyDescent="0.25">
      <c r="B117" s="32" t="s">
        <v>66</v>
      </c>
      <c r="E117" s="13" t="s">
        <v>214</v>
      </c>
      <c r="G117" s="38" t="s">
        <v>173</v>
      </c>
      <c r="I117" s="45"/>
      <c r="J117" s="45">
        <v>0.66</v>
      </c>
      <c r="K117" s="17">
        <v>3.32</v>
      </c>
      <c r="L117" s="45">
        <v>0.78800000000000003</v>
      </c>
      <c r="M117" s="28">
        <v>601</v>
      </c>
      <c r="N117" s="46">
        <f t="shared" si="2"/>
        <v>68.922018348623851</v>
      </c>
      <c r="O117" s="46">
        <f t="shared" si="3"/>
        <v>31.077981651376149</v>
      </c>
    </row>
    <row r="118" spans="2:15" x14ac:dyDescent="0.25">
      <c r="B118" s="32"/>
      <c r="C118" s="10" t="s">
        <v>141</v>
      </c>
      <c r="D118" s="10" t="s">
        <v>397</v>
      </c>
      <c r="E118" s="10" t="s">
        <v>215</v>
      </c>
      <c r="G118" s="38" t="s">
        <v>109</v>
      </c>
      <c r="I118" s="47">
        <v>0.78700000000000003</v>
      </c>
      <c r="J118" s="47"/>
      <c r="K118" s="44">
        <v>2.5299999999999998</v>
      </c>
      <c r="L118" s="47">
        <v>2.6549999999999998</v>
      </c>
      <c r="M118" s="29">
        <v>620</v>
      </c>
      <c r="N118" s="46">
        <f t="shared" si="2"/>
        <v>71.100917431192656</v>
      </c>
      <c r="O118" s="46">
        <f t="shared" si="3"/>
        <v>28.899082568807344</v>
      </c>
    </row>
    <row r="119" spans="2:15" x14ac:dyDescent="0.25">
      <c r="B119" s="32"/>
      <c r="E119" s="13" t="s">
        <v>216</v>
      </c>
      <c r="G119" s="38"/>
      <c r="I119" s="45"/>
      <c r="J119" s="45"/>
      <c r="K119" s="13"/>
      <c r="M119" s="28"/>
      <c r="N119" s="46">
        <f t="shared" si="2"/>
        <v>0</v>
      </c>
      <c r="O119" s="46">
        <f t="shared" si="3"/>
        <v>100</v>
      </c>
    </row>
    <row r="120" spans="2:15" x14ac:dyDescent="0.25">
      <c r="B120" s="32" t="s">
        <v>472</v>
      </c>
      <c r="E120" s="13" t="s">
        <v>218</v>
      </c>
      <c r="G120" s="38" t="s">
        <v>173</v>
      </c>
      <c r="I120" s="45"/>
      <c r="J120" s="45">
        <v>0.65200000000000002</v>
      </c>
      <c r="K120" s="17">
        <v>2.68</v>
      </c>
      <c r="L120" s="45">
        <v>0.86699999999999999</v>
      </c>
      <c r="M120" s="28">
        <v>620</v>
      </c>
      <c r="N120" s="46">
        <f t="shared" si="2"/>
        <v>71.100917431192656</v>
      </c>
      <c r="O120" s="46">
        <f t="shared" si="3"/>
        <v>28.899082568807344</v>
      </c>
    </row>
    <row r="121" spans="2:15" x14ac:dyDescent="0.25">
      <c r="B121" s="32" t="s">
        <v>473</v>
      </c>
      <c r="E121" s="13" t="s">
        <v>219</v>
      </c>
      <c r="G121" s="38" t="s">
        <v>173</v>
      </c>
      <c r="I121" s="45"/>
      <c r="J121" s="45">
        <v>0.64400000000000002</v>
      </c>
      <c r="K121" s="17">
        <v>2.4</v>
      </c>
      <c r="L121" s="45">
        <v>0.84899999999999998</v>
      </c>
      <c r="M121" s="28">
        <v>620</v>
      </c>
      <c r="N121" s="46">
        <f t="shared" si="2"/>
        <v>71.100917431192656</v>
      </c>
      <c r="O121" s="46">
        <f t="shared" si="3"/>
        <v>28.899082568807344</v>
      </c>
    </row>
    <row r="122" spans="2:15" x14ac:dyDescent="0.25">
      <c r="B122" s="32" t="s">
        <v>474</v>
      </c>
      <c r="E122" s="13" t="s">
        <v>220</v>
      </c>
      <c r="G122" s="38" t="s">
        <v>173</v>
      </c>
      <c r="I122" s="45"/>
      <c r="J122" s="45">
        <v>0.59599999999999997</v>
      </c>
      <c r="K122" s="17">
        <v>2.2400000000000002</v>
      </c>
      <c r="L122" s="45">
        <v>0.85099999999999998</v>
      </c>
      <c r="M122" s="28">
        <v>620</v>
      </c>
      <c r="N122" s="46">
        <f t="shared" si="2"/>
        <v>71.100917431192656</v>
      </c>
      <c r="O122" s="46">
        <f t="shared" si="3"/>
        <v>28.899082568807344</v>
      </c>
    </row>
    <row r="123" spans="2:15" x14ac:dyDescent="0.25">
      <c r="B123" s="32" t="s">
        <v>475</v>
      </c>
      <c r="E123" s="13" t="s">
        <v>217</v>
      </c>
      <c r="G123" s="38" t="s">
        <v>173</v>
      </c>
      <c r="I123" s="45"/>
      <c r="J123" s="45">
        <v>0.48899999999999999</v>
      </c>
      <c r="K123" s="17">
        <v>2.81</v>
      </c>
      <c r="L123" s="45">
        <v>0.83199999999999996</v>
      </c>
      <c r="M123" s="28">
        <v>620</v>
      </c>
      <c r="N123" s="46">
        <f t="shared" si="2"/>
        <v>71.100917431192656</v>
      </c>
      <c r="O123" s="46">
        <f t="shared" si="3"/>
        <v>28.899082568807344</v>
      </c>
    </row>
    <row r="124" spans="2:15" x14ac:dyDescent="0.25">
      <c r="B124" s="32"/>
      <c r="C124" s="10" t="s">
        <v>142</v>
      </c>
      <c r="D124" s="10" t="s">
        <v>398</v>
      </c>
      <c r="E124" s="10" t="s">
        <v>221</v>
      </c>
      <c r="G124" s="38" t="s">
        <v>109</v>
      </c>
      <c r="I124" s="47">
        <v>0.75</v>
      </c>
      <c r="J124" s="47"/>
      <c r="K124" s="44">
        <v>2.88</v>
      </c>
      <c r="L124" s="47">
        <v>2.7789999999999999</v>
      </c>
      <c r="M124" s="29">
        <v>588</v>
      </c>
      <c r="N124" s="46">
        <f t="shared" si="2"/>
        <v>67.431192660550451</v>
      </c>
      <c r="O124" s="46">
        <f t="shared" si="3"/>
        <v>32.568807339449549</v>
      </c>
    </row>
    <row r="125" spans="2:15" x14ac:dyDescent="0.25">
      <c r="B125" s="32" t="s">
        <v>67</v>
      </c>
      <c r="E125" s="13" t="s">
        <v>223</v>
      </c>
      <c r="G125" s="38" t="s">
        <v>173</v>
      </c>
      <c r="I125" s="45"/>
      <c r="J125" s="45">
        <v>0.52500000000000002</v>
      </c>
      <c r="K125" s="17">
        <v>2.81</v>
      </c>
      <c r="L125" s="45">
        <v>0.77</v>
      </c>
      <c r="M125" s="28">
        <v>588</v>
      </c>
      <c r="N125" s="46">
        <f t="shared" si="2"/>
        <v>67.431192660550451</v>
      </c>
      <c r="O125" s="46">
        <f t="shared" si="3"/>
        <v>32.568807339449549</v>
      </c>
    </row>
    <row r="126" spans="2:15" x14ac:dyDescent="0.25">
      <c r="B126" s="32" t="s">
        <v>68</v>
      </c>
      <c r="E126" s="13" t="s">
        <v>224</v>
      </c>
      <c r="G126" s="38" t="s">
        <v>173</v>
      </c>
      <c r="I126" s="45"/>
      <c r="J126" s="45">
        <v>0.60299999999999998</v>
      </c>
      <c r="K126" s="17">
        <v>2.61</v>
      </c>
      <c r="L126" s="45">
        <v>0.79400000000000004</v>
      </c>
      <c r="M126" s="28">
        <v>588</v>
      </c>
      <c r="N126" s="46">
        <f t="shared" si="2"/>
        <v>67.431192660550451</v>
      </c>
      <c r="O126" s="46">
        <f t="shared" si="3"/>
        <v>32.568807339449549</v>
      </c>
    </row>
    <row r="127" spans="2:15" x14ac:dyDescent="0.25">
      <c r="B127" s="32" t="s">
        <v>69</v>
      </c>
      <c r="E127" s="13" t="s">
        <v>225</v>
      </c>
      <c r="G127" s="38" t="s">
        <v>173</v>
      </c>
      <c r="I127" s="45"/>
      <c r="J127" s="45">
        <v>0.54400000000000004</v>
      </c>
      <c r="K127" s="17">
        <v>2.93</v>
      </c>
      <c r="L127" s="45">
        <v>0.79300000000000004</v>
      </c>
      <c r="M127" s="28">
        <v>588</v>
      </c>
      <c r="N127" s="46">
        <f t="shared" si="2"/>
        <v>67.431192660550451</v>
      </c>
      <c r="O127" s="46">
        <f t="shared" si="3"/>
        <v>32.568807339449549</v>
      </c>
    </row>
    <row r="128" spans="2:15" x14ac:dyDescent="0.25">
      <c r="B128" s="32" t="s">
        <v>70</v>
      </c>
      <c r="E128" s="13" t="s">
        <v>190</v>
      </c>
      <c r="G128" s="38" t="s">
        <v>173</v>
      </c>
      <c r="I128" s="45"/>
      <c r="J128" s="45">
        <v>0.432</v>
      </c>
      <c r="K128" s="17">
        <v>3.03</v>
      </c>
      <c r="L128" s="45">
        <v>0.76800000000000002</v>
      </c>
      <c r="M128" s="28">
        <v>588</v>
      </c>
      <c r="N128" s="46">
        <f t="shared" si="2"/>
        <v>67.431192660550451</v>
      </c>
      <c r="O128" s="46">
        <f t="shared" si="3"/>
        <v>32.568807339449549</v>
      </c>
    </row>
    <row r="129" spans="2:15" x14ac:dyDescent="0.25">
      <c r="B129" s="32" t="s">
        <v>71</v>
      </c>
      <c r="E129" s="13" t="s">
        <v>226</v>
      </c>
      <c r="G129" s="38" t="s">
        <v>173</v>
      </c>
      <c r="I129" s="45"/>
      <c r="J129" s="45">
        <v>0.47199999999999998</v>
      </c>
      <c r="K129" s="17">
        <v>3.04</v>
      </c>
      <c r="L129" s="45">
        <v>0.80600000000000005</v>
      </c>
      <c r="M129" s="28">
        <v>588</v>
      </c>
      <c r="N129" s="46">
        <f t="shared" si="2"/>
        <v>67.431192660550451</v>
      </c>
      <c r="O129" s="46">
        <f t="shared" si="3"/>
        <v>32.568807339449549</v>
      </c>
    </row>
    <row r="130" spans="2:15" x14ac:dyDescent="0.25">
      <c r="B130" s="32"/>
      <c r="C130" s="10" t="s">
        <v>143</v>
      </c>
      <c r="D130" s="10" t="s">
        <v>398</v>
      </c>
      <c r="E130" s="10" t="s">
        <v>222</v>
      </c>
      <c r="G130" s="13" t="s">
        <v>109</v>
      </c>
      <c r="I130" s="47">
        <v>0.79300000000000004</v>
      </c>
      <c r="J130" s="47"/>
      <c r="K130" s="44">
        <v>2.4700000000000002</v>
      </c>
      <c r="L130" s="47">
        <v>3.1179999999999999</v>
      </c>
      <c r="M130" s="29">
        <v>586</v>
      </c>
      <c r="N130" s="46">
        <f t="shared" si="2"/>
        <v>67.201834862385326</v>
      </c>
      <c r="O130" s="46">
        <f t="shared" si="3"/>
        <v>32.798165137614674</v>
      </c>
    </row>
    <row r="131" spans="2:15" x14ac:dyDescent="0.25">
      <c r="B131" s="32" t="s">
        <v>72</v>
      </c>
      <c r="E131" s="13" t="s">
        <v>223</v>
      </c>
      <c r="G131" s="38" t="s">
        <v>173</v>
      </c>
      <c r="I131" s="45"/>
      <c r="J131" s="45">
        <v>0.62</v>
      </c>
      <c r="K131" s="17">
        <v>2.36</v>
      </c>
      <c r="L131" s="45">
        <v>0.81299999999999994</v>
      </c>
      <c r="M131" s="28">
        <v>586</v>
      </c>
      <c r="N131" s="46">
        <f t="shared" si="2"/>
        <v>67.201834862385326</v>
      </c>
      <c r="O131" s="46">
        <f t="shared" si="3"/>
        <v>32.798165137614674</v>
      </c>
    </row>
    <row r="132" spans="2:15" x14ac:dyDescent="0.25">
      <c r="B132" s="32" t="s">
        <v>73</v>
      </c>
      <c r="E132" s="13" t="s">
        <v>224</v>
      </c>
      <c r="G132" s="38" t="s">
        <v>173</v>
      </c>
      <c r="I132" s="45"/>
      <c r="J132" s="45">
        <v>0.59599999999999997</v>
      </c>
      <c r="K132" s="17">
        <v>2.19</v>
      </c>
      <c r="L132" s="45">
        <v>0.81599999999999995</v>
      </c>
      <c r="M132" s="28">
        <v>586</v>
      </c>
      <c r="N132" s="46">
        <f t="shared" si="2"/>
        <v>67.201834862385326</v>
      </c>
      <c r="O132" s="46">
        <f t="shared" si="3"/>
        <v>32.798165137614674</v>
      </c>
    </row>
    <row r="133" spans="2:15" x14ac:dyDescent="0.25">
      <c r="B133" s="32" t="s">
        <v>74</v>
      </c>
      <c r="E133" s="13" t="s">
        <v>225</v>
      </c>
      <c r="G133" s="38" t="s">
        <v>173</v>
      </c>
      <c r="I133" s="45"/>
      <c r="J133" s="45">
        <v>0.58599999999999997</v>
      </c>
      <c r="K133" s="17">
        <v>2.5099999999999998</v>
      </c>
      <c r="L133" s="45">
        <v>0.84199999999999997</v>
      </c>
      <c r="M133" s="28">
        <v>586</v>
      </c>
      <c r="N133" s="46">
        <f t="shared" ref="N133:N175" si="4">M133/$M$3 * 100</f>
        <v>67.201834862385326</v>
      </c>
      <c r="O133" s="46">
        <f t="shared" ref="O133:O175" si="5">100-N133</f>
        <v>32.798165137614674</v>
      </c>
    </row>
    <row r="134" spans="2:15" x14ac:dyDescent="0.25">
      <c r="B134" s="32" t="s">
        <v>75</v>
      </c>
      <c r="E134" s="13" t="s">
        <v>190</v>
      </c>
      <c r="G134" s="38" t="s">
        <v>173</v>
      </c>
      <c r="I134" s="45"/>
      <c r="J134" s="45">
        <v>0.52700000000000002</v>
      </c>
      <c r="K134" s="17">
        <v>2.66</v>
      </c>
      <c r="L134" s="45">
        <v>0.84899999999999998</v>
      </c>
      <c r="M134" s="28">
        <v>586</v>
      </c>
      <c r="N134" s="46">
        <f t="shared" si="4"/>
        <v>67.201834862385326</v>
      </c>
      <c r="O134" s="46">
        <f t="shared" si="5"/>
        <v>32.798165137614674</v>
      </c>
    </row>
    <row r="135" spans="2:15" x14ac:dyDescent="0.25">
      <c r="B135" s="32" t="s">
        <v>76</v>
      </c>
      <c r="E135" s="13" t="s">
        <v>226</v>
      </c>
      <c r="G135" s="38" t="s">
        <v>173</v>
      </c>
      <c r="I135" s="45"/>
      <c r="J135" s="45">
        <v>0.53600000000000003</v>
      </c>
      <c r="K135" s="17">
        <v>2.62</v>
      </c>
      <c r="L135" s="45">
        <v>0.89500000000000002</v>
      </c>
      <c r="M135" s="28">
        <v>586</v>
      </c>
      <c r="N135" s="46">
        <f t="shared" si="4"/>
        <v>67.201834862385326</v>
      </c>
      <c r="O135" s="46">
        <f t="shared" si="5"/>
        <v>32.798165137614674</v>
      </c>
    </row>
    <row r="136" spans="2:15" x14ac:dyDescent="0.25">
      <c r="B136" s="32"/>
      <c r="C136" s="10" t="s">
        <v>144</v>
      </c>
      <c r="D136" s="10" t="s">
        <v>398</v>
      </c>
      <c r="E136" s="10" t="s">
        <v>227</v>
      </c>
      <c r="G136" s="38" t="s">
        <v>109</v>
      </c>
      <c r="I136" s="47">
        <v>0.71799999999999997</v>
      </c>
      <c r="J136" s="47"/>
      <c r="K136" s="44">
        <v>2.5</v>
      </c>
      <c r="L136" s="47">
        <v>2.6019999999999999</v>
      </c>
      <c r="M136" s="29">
        <v>604</v>
      </c>
      <c r="N136" s="46">
        <f t="shared" si="4"/>
        <v>69.266055045871553</v>
      </c>
      <c r="O136" s="46">
        <f t="shared" si="5"/>
        <v>30.733944954128447</v>
      </c>
    </row>
    <row r="137" spans="2:15" x14ac:dyDescent="0.25">
      <c r="B137" s="32" t="s">
        <v>77</v>
      </c>
      <c r="E137" s="13" t="s">
        <v>225</v>
      </c>
      <c r="G137" s="38" t="s">
        <v>173</v>
      </c>
      <c r="I137" s="45"/>
      <c r="J137" s="45">
        <v>0.53</v>
      </c>
      <c r="K137" s="17">
        <v>2.17</v>
      </c>
      <c r="L137" s="45">
        <v>0.88400000000000001</v>
      </c>
      <c r="M137" s="28">
        <v>604</v>
      </c>
      <c r="N137" s="46">
        <f t="shared" si="4"/>
        <v>69.266055045871553</v>
      </c>
      <c r="O137" s="46">
        <f t="shared" si="5"/>
        <v>30.733944954128447</v>
      </c>
    </row>
    <row r="138" spans="2:15" x14ac:dyDescent="0.25">
      <c r="B138" s="32" t="s">
        <v>78</v>
      </c>
      <c r="E138" s="13" t="s">
        <v>190</v>
      </c>
      <c r="G138" s="38" t="s">
        <v>173</v>
      </c>
      <c r="I138" s="45"/>
      <c r="J138" s="45">
        <v>0.50800000000000001</v>
      </c>
      <c r="K138" s="17">
        <v>2.5299999999999998</v>
      </c>
      <c r="L138" s="45">
        <v>0.87</v>
      </c>
      <c r="M138" s="28">
        <v>604</v>
      </c>
      <c r="N138" s="46">
        <f t="shared" si="4"/>
        <v>69.266055045871553</v>
      </c>
      <c r="O138" s="46">
        <f t="shared" si="5"/>
        <v>30.733944954128447</v>
      </c>
    </row>
    <row r="139" spans="2:15" x14ac:dyDescent="0.25">
      <c r="B139" s="32" t="s">
        <v>79</v>
      </c>
      <c r="E139" s="13" t="s">
        <v>229</v>
      </c>
      <c r="G139" s="38" t="s">
        <v>173</v>
      </c>
      <c r="I139" s="45"/>
      <c r="J139" s="45">
        <v>0.49</v>
      </c>
      <c r="K139" s="17">
        <v>2.76</v>
      </c>
      <c r="L139" s="45">
        <v>0.872</v>
      </c>
      <c r="M139" s="28">
        <v>604</v>
      </c>
      <c r="N139" s="46">
        <f t="shared" si="4"/>
        <v>69.266055045871553</v>
      </c>
      <c r="O139" s="46">
        <f t="shared" si="5"/>
        <v>30.733944954128447</v>
      </c>
    </row>
    <row r="140" spans="2:15" x14ac:dyDescent="0.25">
      <c r="B140" s="32" t="s">
        <v>80</v>
      </c>
      <c r="E140" s="13" t="s">
        <v>228</v>
      </c>
      <c r="G140" s="38" t="s">
        <v>173</v>
      </c>
      <c r="I140" s="45"/>
      <c r="J140" s="45">
        <v>0.49099999999999999</v>
      </c>
      <c r="K140" s="17">
        <v>2.5299999999999998</v>
      </c>
      <c r="L140" s="45">
        <v>0.90900000000000003</v>
      </c>
      <c r="M140" s="28">
        <v>604</v>
      </c>
      <c r="N140" s="46">
        <f t="shared" si="4"/>
        <v>69.266055045871553</v>
      </c>
      <c r="O140" s="46">
        <f t="shared" si="5"/>
        <v>30.733944954128447</v>
      </c>
    </row>
    <row r="141" spans="2:15" x14ac:dyDescent="0.25">
      <c r="B141" s="32"/>
      <c r="C141" s="10" t="s">
        <v>145</v>
      </c>
      <c r="D141" s="10" t="s">
        <v>399</v>
      </c>
      <c r="E141" s="10" t="s">
        <v>230</v>
      </c>
      <c r="G141" s="38" t="s">
        <v>109</v>
      </c>
      <c r="I141" s="47">
        <v>0.67400000000000004</v>
      </c>
      <c r="J141" s="47"/>
      <c r="K141" s="44">
        <v>2.4700000000000002</v>
      </c>
      <c r="L141" s="47">
        <v>3.0870000000000002</v>
      </c>
      <c r="M141" s="29">
        <v>577</v>
      </c>
      <c r="N141" s="46">
        <f t="shared" si="4"/>
        <v>66.169724770642205</v>
      </c>
      <c r="O141" s="46">
        <f t="shared" si="5"/>
        <v>33.830275229357795</v>
      </c>
    </row>
    <row r="142" spans="2:15" x14ac:dyDescent="0.25">
      <c r="B142" s="32" t="s">
        <v>476</v>
      </c>
      <c r="E142" s="13" t="s">
        <v>231</v>
      </c>
      <c r="G142" s="38" t="s">
        <v>173</v>
      </c>
      <c r="I142" s="45"/>
      <c r="J142" s="45">
        <v>0.37</v>
      </c>
      <c r="K142" s="17">
        <v>2.81</v>
      </c>
      <c r="L142" s="45">
        <v>0.94199999999999995</v>
      </c>
      <c r="M142" s="28">
        <v>577</v>
      </c>
      <c r="N142" s="46">
        <f t="shared" si="4"/>
        <v>66.169724770642205</v>
      </c>
      <c r="O142" s="46">
        <f t="shared" si="5"/>
        <v>33.830275229357795</v>
      </c>
    </row>
    <row r="143" spans="2:15" x14ac:dyDescent="0.25">
      <c r="B143" s="32" t="s">
        <v>477</v>
      </c>
      <c r="E143" s="13" t="s">
        <v>232</v>
      </c>
      <c r="G143" s="38" t="s">
        <v>173</v>
      </c>
      <c r="I143" s="45"/>
      <c r="J143" s="45">
        <v>0.45100000000000001</v>
      </c>
      <c r="K143" s="17">
        <v>1.86</v>
      </c>
      <c r="L143" s="45">
        <v>0.90600000000000003</v>
      </c>
      <c r="M143" s="28">
        <v>577</v>
      </c>
      <c r="N143" s="46">
        <f t="shared" si="4"/>
        <v>66.169724770642205</v>
      </c>
      <c r="O143" s="46">
        <f t="shared" si="5"/>
        <v>33.830275229357795</v>
      </c>
    </row>
    <row r="144" spans="2:15" x14ac:dyDescent="0.25">
      <c r="B144" s="32" t="s">
        <v>478</v>
      </c>
      <c r="E144" s="13" t="s">
        <v>233</v>
      </c>
      <c r="G144" s="38" t="s">
        <v>173</v>
      </c>
      <c r="I144" s="45"/>
      <c r="J144" s="45">
        <v>0.41299999999999998</v>
      </c>
      <c r="K144" s="17">
        <v>2.67</v>
      </c>
      <c r="L144" s="45">
        <v>0.90100000000000002</v>
      </c>
      <c r="M144" s="28">
        <v>577</v>
      </c>
      <c r="N144" s="46">
        <f t="shared" si="4"/>
        <v>66.169724770642205</v>
      </c>
      <c r="O144" s="46">
        <f t="shared" si="5"/>
        <v>33.830275229357795</v>
      </c>
    </row>
    <row r="145" spans="2:15" x14ac:dyDescent="0.25">
      <c r="B145" s="32" t="s">
        <v>479</v>
      </c>
      <c r="E145" s="13" t="s">
        <v>234</v>
      </c>
      <c r="G145" s="38" t="s">
        <v>173</v>
      </c>
      <c r="I145" s="45"/>
      <c r="J145" s="45">
        <v>0.51200000000000001</v>
      </c>
      <c r="K145" s="17">
        <v>2.48</v>
      </c>
      <c r="L145" s="45">
        <v>0.91900000000000004</v>
      </c>
      <c r="M145" s="28">
        <v>577</v>
      </c>
      <c r="N145" s="46">
        <f t="shared" si="4"/>
        <v>66.169724770642205</v>
      </c>
      <c r="O145" s="46">
        <f t="shared" si="5"/>
        <v>33.830275229357795</v>
      </c>
    </row>
    <row r="146" spans="2:15" x14ac:dyDescent="0.25">
      <c r="B146" s="32" t="s">
        <v>480</v>
      </c>
      <c r="E146" s="13" t="s">
        <v>235</v>
      </c>
      <c r="G146" s="38" t="s">
        <v>173</v>
      </c>
      <c r="I146" s="45"/>
      <c r="J146" s="45">
        <v>0.39900000000000002</v>
      </c>
      <c r="K146" s="17">
        <v>2.54</v>
      </c>
      <c r="L146" s="45">
        <v>1.0129999999999999</v>
      </c>
      <c r="M146" s="28">
        <v>577</v>
      </c>
      <c r="N146" s="46">
        <f t="shared" si="4"/>
        <v>66.169724770642205</v>
      </c>
      <c r="O146" s="46">
        <f t="shared" si="5"/>
        <v>33.830275229357795</v>
      </c>
    </row>
    <row r="147" spans="2:15" x14ac:dyDescent="0.25">
      <c r="B147" s="32"/>
      <c r="C147" s="10" t="s">
        <v>146</v>
      </c>
      <c r="D147" s="10" t="s">
        <v>399</v>
      </c>
      <c r="E147" s="10" t="s">
        <v>230</v>
      </c>
      <c r="G147" s="38" t="s">
        <v>109</v>
      </c>
      <c r="I147" s="47">
        <v>0.754</v>
      </c>
      <c r="J147" s="47"/>
      <c r="K147" s="44">
        <v>2.39</v>
      </c>
      <c r="L147" s="47">
        <v>3.3279999999999998</v>
      </c>
      <c r="M147" s="29">
        <v>576</v>
      </c>
      <c r="N147" s="46">
        <f t="shared" si="4"/>
        <v>66.055045871559642</v>
      </c>
      <c r="O147" s="46">
        <f t="shared" si="5"/>
        <v>33.944954128440358</v>
      </c>
    </row>
    <row r="148" spans="2:15" x14ac:dyDescent="0.25">
      <c r="B148" s="32" t="s">
        <v>481</v>
      </c>
      <c r="E148" s="13" t="s">
        <v>231</v>
      </c>
      <c r="G148" s="38" t="s">
        <v>173</v>
      </c>
      <c r="I148" s="45"/>
      <c r="J148" s="45">
        <v>0.48199999999999998</v>
      </c>
      <c r="K148" s="17">
        <v>2.61</v>
      </c>
      <c r="L148" s="45">
        <v>0.91</v>
      </c>
      <c r="M148" s="28">
        <v>576</v>
      </c>
      <c r="N148" s="46">
        <f t="shared" si="4"/>
        <v>66.055045871559642</v>
      </c>
      <c r="O148" s="46">
        <f t="shared" si="5"/>
        <v>33.944954128440358</v>
      </c>
    </row>
    <row r="149" spans="2:15" x14ac:dyDescent="0.25">
      <c r="B149" s="32" t="s">
        <v>482</v>
      </c>
      <c r="E149" s="13" t="s">
        <v>232</v>
      </c>
      <c r="G149" s="38" t="s">
        <v>173</v>
      </c>
      <c r="I149" s="45"/>
      <c r="J149" s="45">
        <v>0.52</v>
      </c>
      <c r="K149" s="17">
        <v>1.84</v>
      </c>
      <c r="L149" s="45">
        <v>0.90300000000000002</v>
      </c>
      <c r="M149" s="28">
        <v>576</v>
      </c>
      <c r="N149" s="46">
        <f t="shared" si="4"/>
        <v>66.055045871559642</v>
      </c>
      <c r="O149" s="46">
        <f t="shared" si="5"/>
        <v>33.944954128440358</v>
      </c>
    </row>
    <row r="150" spans="2:15" x14ac:dyDescent="0.25">
      <c r="B150" s="32" t="s">
        <v>483</v>
      </c>
      <c r="E150" s="13" t="s">
        <v>233</v>
      </c>
      <c r="G150" s="38" t="s">
        <v>173</v>
      </c>
      <c r="I150" s="45"/>
      <c r="J150" s="45">
        <v>0.54100000000000004</v>
      </c>
      <c r="K150" s="17">
        <v>2.59</v>
      </c>
      <c r="L150" s="45">
        <v>0.93600000000000005</v>
      </c>
      <c r="M150" s="28">
        <v>576</v>
      </c>
      <c r="N150" s="46">
        <f t="shared" si="4"/>
        <v>66.055045871559642</v>
      </c>
      <c r="O150" s="46">
        <f t="shared" si="5"/>
        <v>33.944954128440358</v>
      </c>
    </row>
    <row r="151" spans="2:15" x14ac:dyDescent="0.25">
      <c r="B151" s="32" t="s">
        <v>484</v>
      </c>
      <c r="E151" s="13" t="s">
        <v>234</v>
      </c>
      <c r="G151" s="38" t="s">
        <v>173</v>
      </c>
      <c r="I151" s="45"/>
      <c r="J151" s="45">
        <v>0.57699999999999996</v>
      </c>
      <c r="K151" s="17">
        <v>2.4</v>
      </c>
      <c r="L151" s="45">
        <v>0.94199999999999995</v>
      </c>
      <c r="M151" s="28">
        <v>576</v>
      </c>
      <c r="N151" s="46">
        <f t="shared" si="4"/>
        <v>66.055045871559642</v>
      </c>
      <c r="O151" s="46">
        <f t="shared" si="5"/>
        <v>33.944954128440358</v>
      </c>
    </row>
    <row r="152" spans="2:15" x14ac:dyDescent="0.25">
      <c r="B152" s="32" t="s">
        <v>485</v>
      </c>
      <c r="E152" s="13" t="s">
        <v>235</v>
      </c>
      <c r="G152" s="38" t="s">
        <v>173</v>
      </c>
      <c r="I152" s="45"/>
      <c r="J152" s="45">
        <v>0.48399999999999999</v>
      </c>
      <c r="K152" s="17">
        <v>2.4900000000000002</v>
      </c>
      <c r="L152" s="45">
        <v>0.99399999999999999</v>
      </c>
      <c r="M152" s="28">
        <v>576</v>
      </c>
      <c r="N152" s="46">
        <f t="shared" si="4"/>
        <v>66.055045871559642</v>
      </c>
      <c r="O152" s="46">
        <f t="shared" si="5"/>
        <v>33.944954128440358</v>
      </c>
    </row>
    <row r="153" spans="2:15" x14ac:dyDescent="0.25">
      <c r="B153" s="32"/>
      <c r="C153" s="10" t="s">
        <v>147</v>
      </c>
      <c r="D153" s="10" t="s">
        <v>403</v>
      </c>
      <c r="E153" s="10" t="s">
        <v>236</v>
      </c>
      <c r="G153" s="38" t="s">
        <v>109</v>
      </c>
      <c r="I153" s="47">
        <v>0.68200000000000005</v>
      </c>
      <c r="J153" s="47"/>
      <c r="K153" s="44">
        <v>3.01</v>
      </c>
      <c r="L153" s="47">
        <v>2.0249999999999999</v>
      </c>
      <c r="M153" s="29">
        <v>581</v>
      </c>
      <c r="N153" s="46">
        <f t="shared" si="4"/>
        <v>66.62844036697247</v>
      </c>
      <c r="O153" s="46">
        <f t="shared" si="5"/>
        <v>33.37155963302753</v>
      </c>
    </row>
    <row r="154" spans="2:15" x14ac:dyDescent="0.25">
      <c r="B154" s="32" t="s">
        <v>486</v>
      </c>
      <c r="E154" s="13" t="s">
        <v>237</v>
      </c>
      <c r="G154" s="38" t="s">
        <v>173</v>
      </c>
      <c r="I154" s="45"/>
      <c r="J154" s="45">
        <v>0.496</v>
      </c>
      <c r="K154" s="17">
        <v>3.11</v>
      </c>
      <c r="L154" s="45">
        <v>0.64</v>
      </c>
      <c r="M154" s="28">
        <v>581</v>
      </c>
      <c r="N154" s="46">
        <f t="shared" si="4"/>
        <v>66.62844036697247</v>
      </c>
      <c r="O154" s="46">
        <f t="shared" si="5"/>
        <v>33.37155963302753</v>
      </c>
    </row>
    <row r="155" spans="2:15" x14ac:dyDescent="0.25">
      <c r="B155" s="32" t="s">
        <v>487</v>
      </c>
      <c r="E155" s="13" t="s">
        <v>238</v>
      </c>
      <c r="G155" s="38" t="s">
        <v>173</v>
      </c>
      <c r="I155" s="45"/>
      <c r="J155" s="45">
        <v>0.46300000000000002</v>
      </c>
      <c r="K155" s="17">
        <v>2.89</v>
      </c>
      <c r="L155" s="45">
        <v>0.67200000000000004</v>
      </c>
      <c r="M155" s="28">
        <v>581</v>
      </c>
      <c r="N155" s="46">
        <f t="shared" si="4"/>
        <v>66.62844036697247</v>
      </c>
      <c r="O155" s="46">
        <f t="shared" si="5"/>
        <v>33.37155963302753</v>
      </c>
    </row>
    <row r="156" spans="2:15" x14ac:dyDescent="0.25">
      <c r="B156" s="32" t="s">
        <v>488</v>
      </c>
      <c r="E156" s="13" t="s">
        <v>239</v>
      </c>
      <c r="G156" s="38" t="s">
        <v>173</v>
      </c>
      <c r="I156" s="45"/>
      <c r="J156" s="45">
        <v>0.40699999999999997</v>
      </c>
      <c r="K156" s="17">
        <v>2.83</v>
      </c>
      <c r="L156" s="45">
        <v>0.77300000000000002</v>
      </c>
      <c r="M156" s="28">
        <v>581</v>
      </c>
      <c r="N156" s="46">
        <f t="shared" si="4"/>
        <v>66.62844036697247</v>
      </c>
      <c r="O156" s="46">
        <f t="shared" si="5"/>
        <v>33.37155963302753</v>
      </c>
    </row>
    <row r="157" spans="2:15" x14ac:dyDescent="0.25">
      <c r="B157" s="32" t="s">
        <v>489</v>
      </c>
      <c r="E157" s="13" t="s">
        <v>240</v>
      </c>
      <c r="G157" s="38" t="s">
        <v>173</v>
      </c>
      <c r="I157" s="45"/>
      <c r="J157" s="45">
        <v>0.505</v>
      </c>
      <c r="K157" s="17">
        <v>3.21</v>
      </c>
      <c r="L157" s="45">
        <v>0.73899999999999999</v>
      </c>
      <c r="M157" s="28">
        <v>581</v>
      </c>
      <c r="N157" s="46">
        <f t="shared" si="4"/>
        <v>66.62844036697247</v>
      </c>
      <c r="O157" s="46">
        <f t="shared" si="5"/>
        <v>33.37155963302753</v>
      </c>
    </row>
    <row r="158" spans="2:15" x14ac:dyDescent="0.25">
      <c r="B158" s="32"/>
      <c r="C158" s="10" t="s">
        <v>148</v>
      </c>
      <c r="D158" s="10" t="s">
        <v>402</v>
      </c>
      <c r="E158" s="10" t="s">
        <v>236</v>
      </c>
      <c r="G158" s="38" t="s">
        <v>109</v>
      </c>
      <c r="I158" s="47">
        <v>0.76700000000000002</v>
      </c>
      <c r="J158" s="47"/>
      <c r="K158" s="44">
        <v>3</v>
      </c>
      <c r="L158" s="47">
        <v>2.9319999999999999</v>
      </c>
      <c r="M158" s="29">
        <v>577</v>
      </c>
      <c r="N158" s="46">
        <f t="shared" si="4"/>
        <v>66.169724770642205</v>
      </c>
      <c r="O158" s="46">
        <f t="shared" si="5"/>
        <v>33.830275229357795</v>
      </c>
    </row>
    <row r="159" spans="2:15" x14ac:dyDescent="0.25">
      <c r="B159" s="32" t="s">
        <v>81</v>
      </c>
      <c r="E159" s="13" t="s">
        <v>241</v>
      </c>
      <c r="G159" s="38" t="s">
        <v>173</v>
      </c>
      <c r="I159" s="45"/>
      <c r="J159" s="45">
        <v>0.44700000000000001</v>
      </c>
      <c r="K159" s="17">
        <v>3.04</v>
      </c>
      <c r="L159" s="45">
        <v>0.71199999999999997</v>
      </c>
      <c r="M159" s="28">
        <v>577</v>
      </c>
      <c r="N159" s="46">
        <f t="shared" si="4"/>
        <v>66.169724770642205</v>
      </c>
      <c r="O159" s="46">
        <f t="shared" si="5"/>
        <v>33.830275229357795</v>
      </c>
    </row>
    <row r="160" spans="2:15" x14ac:dyDescent="0.25">
      <c r="B160" s="32" t="s">
        <v>82</v>
      </c>
      <c r="E160" s="13" t="s">
        <v>242</v>
      </c>
      <c r="G160" s="38" t="s">
        <v>173</v>
      </c>
      <c r="I160" s="45"/>
      <c r="J160" s="45">
        <v>0.51500000000000001</v>
      </c>
      <c r="K160" s="17">
        <v>3.13</v>
      </c>
      <c r="L160" s="45">
        <v>0.629</v>
      </c>
      <c r="M160" s="28">
        <v>577</v>
      </c>
      <c r="N160" s="46">
        <f t="shared" si="4"/>
        <v>66.169724770642205</v>
      </c>
      <c r="O160" s="46">
        <f t="shared" si="5"/>
        <v>33.830275229357795</v>
      </c>
    </row>
    <row r="161" spans="2:15" x14ac:dyDescent="0.25">
      <c r="B161" s="32" t="s">
        <v>83</v>
      </c>
      <c r="E161" s="13" t="s">
        <v>243</v>
      </c>
      <c r="G161" s="38" t="s">
        <v>173</v>
      </c>
      <c r="I161" s="45"/>
      <c r="J161" s="45">
        <v>0.56100000000000005</v>
      </c>
      <c r="K161" s="17">
        <v>2.9</v>
      </c>
      <c r="L161" s="45">
        <v>0.81200000000000006</v>
      </c>
      <c r="M161" s="28">
        <v>577</v>
      </c>
      <c r="N161" s="46">
        <f t="shared" si="4"/>
        <v>66.169724770642205</v>
      </c>
      <c r="O161" s="46">
        <f t="shared" si="5"/>
        <v>33.830275229357795</v>
      </c>
    </row>
    <row r="162" spans="2:15" x14ac:dyDescent="0.25">
      <c r="B162" s="32" t="s">
        <v>84</v>
      </c>
      <c r="E162" s="13" t="s">
        <v>244</v>
      </c>
      <c r="G162" s="38" t="s">
        <v>173</v>
      </c>
      <c r="I162" s="45"/>
      <c r="J162" s="45">
        <v>0.46800000000000003</v>
      </c>
      <c r="K162" s="17">
        <v>2.99</v>
      </c>
      <c r="L162" s="45">
        <v>0.72399999999999998</v>
      </c>
      <c r="M162" s="28">
        <v>577</v>
      </c>
      <c r="N162" s="46">
        <f t="shared" si="4"/>
        <v>66.169724770642205</v>
      </c>
      <c r="O162" s="46">
        <f t="shared" si="5"/>
        <v>33.830275229357795</v>
      </c>
    </row>
    <row r="163" spans="2:15" x14ac:dyDescent="0.25">
      <c r="B163" s="32" t="s">
        <v>85</v>
      </c>
      <c r="E163" s="13" t="s">
        <v>245</v>
      </c>
      <c r="G163" s="38" t="s">
        <v>173</v>
      </c>
      <c r="I163" s="45"/>
      <c r="J163" s="45">
        <v>0.53900000000000003</v>
      </c>
      <c r="K163" s="17">
        <v>2.96</v>
      </c>
      <c r="L163" s="45">
        <v>0.70099999999999996</v>
      </c>
      <c r="M163" s="28">
        <v>577</v>
      </c>
      <c r="N163" s="46">
        <f t="shared" si="4"/>
        <v>66.169724770642205</v>
      </c>
      <c r="O163" s="46">
        <f t="shared" si="5"/>
        <v>33.830275229357795</v>
      </c>
    </row>
    <row r="164" spans="2:15" x14ac:dyDescent="0.25">
      <c r="B164" s="32" t="s">
        <v>86</v>
      </c>
      <c r="E164" s="13" t="s">
        <v>246</v>
      </c>
      <c r="G164" s="38" t="s">
        <v>173</v>
      </c>
      <c r="I164" s="45"/>
      <c r="J164" s="45">
        <v>0.54300000000000004</v>
      </c>
      <c r="K164" s="17">
        <v>2.97</v>
      </c>
      <c r="L164" s="45">
        <v>0.72199999999999998</v>
      </c>
      <c r="M164" s="28">
        <v>577</v>
      </c>
      <c r="N164" s="46">
        <f t="shared" si="4"/>
        <v>66.169724770642205</v>
      </c>
      <c r="O164" s="46">
        <f t="shared" si="5"/>
        <v>33.830275229357795</v>
      </c>
    </row>
    <row r="165" spans="2:15" x14ac:dyDescent="0.25">
      <c r="B165" s="32"/>
      <c r="C165" s="10" t="s">
        <v>149</v>
      </c>
      <c r="D165" s="10" t="s">
        <v>402</v>
      </c>
      <c r="E165" s="10" t="s">
        <v>236</v>
      </c>
      <c r="G165" s="38" t="s">
        <v>109</v>
      </c>
      <c r="I165" s="47">
        <v>0.83399999999999996</v>
      </c>
      <c r="J165" s="47"/>
      <c r="K165" s="44">
        <v>3.05</v>
      </c>
      <c r="L165" s="47">
        <v>3.1779999999999999</v>
      </c>
      <c r="M165" s="29">
        <v>579</v>
      </c>
      <c r="N165" s="46">
        <f t="shared" si="4"/>
        <v>66.399082568807344</v>
      </c>
      <c r="O165" s="46">
        <f t="shared" si="5"/>
        <v>33.600917431192656</v>
      </c>
    </row>
    <row r="166" spans="2:15" x14ac:dyDescent="0.25">
      <c r="B166" s="32" t="s">
        <v>87</v>
      </c>
      <c r="E166" s="13" t="s">
        <v>247</v>
      </c>
      <c r="G166" s="38" t="s">
        <v>173</v>
      </c>
      <c r="I166" s="45"/>
      <c r="J166" s="45">
        <v>0.497</v>
      </c>
      <c r="K166" s="17">
        <v>3.14</v>
      </c>
      <c r="L166" s="45">
        <v>0.80500000000000005</v>
      </c>
      <c r="M166" s="28">
        <v>579</v>
      </c>
      <c r="N166" s="46">
        <f t="shared" si="4"/>
        <v>66.399082568807344</v>
      </c>
      <c r="O166" s="46">
        <f t="shared" si="5"/>
        <v>33.600917431192656</v>
      </c>
    </row>
    <row r="167" spans="2:15" x14ac:dyDescent="0.25">
      <c r="B167" s="32" t="s">
        <v>88</v>
      </c>
      <c r="E167" s="13" t="s">
        <v>248</v>
      </c>
      <c r="G167" s="38" t="s">
        <v>173</v>
      </c>
      <c r="I167" s="45"/>
      <c r="J167" s="45">
        <v>0.72699999999999998</v>
      </c>
      <c r="K167" s="17">
        <v>3.08</v>
      </c>
      <c r="L167" s="45">
        <v>0.83699999999999997</v>
      </c>
      <c r="M167" s="28">
        <v>579</v>
      </c>
      <c r="N167" s="46">
        <f t="shared" si="4"/>
        <v>66.399082568807344</v>
      </c>
      <c r="O167" s="46">
        <f t="shared" si="5"/>
        <v>33.600917431192656</v>
      </c>
    </row>
    <row r="168" spans="2:15" x14ac:dyDescent="0.25">
      <c r="B168" s="32" t="s">
        <v>89</v>
      </c>
      <c r="E168" s="13" t="s">
        <v>249</v>
      </c>
      <c r="G168" s="38" t="s">
        <v>173</v>
      </c>
      <c r="I168" s="45"/>
      <c r="J168" s="45">
        <v>0.68200000000000005</v>
      </c>
      <c r="K168" s="17">
        <v>2.95</v>
      </c>
      <c r="L168" s="45">
        <v>0.81899999999999995</v>
      </c>
      <c r="M168" s="28">
        <v>579</v>
      </c>
      <c r="N168" s="46">
        <f t="shared" si="4"/>
        <v>66.399082568807344</v>
      </c>
      <c r="O168" s="46">
        <f t="shared" si="5"/>
        <v>33.600917431192656</v>
      </c>
    </row>
    <row r="169" spans="2:15" x14ac:dyDescent="0.25">
      <c r="B169" s="32" t="s">
        <v>90</v>
      </c>
      <c r="E169" s="13" t="s">
        <v>250</v>
      </c>
      <c r="G169" s="38" t="s">
        <v>173</v>
      </c>
      <c r="I169" s="45"/>
      <c r="J169" s="45">
        <v>0.63700000000000001</v>
      </c>
      <c r="K169" s="17">
        <v>3.16</v>
      </c>
      <c r="L169" s="45">
        <v>0.78800000000000003</v>
      </c>
      <c r="M169" s="28">
        <v>579</v>
      </c>
      <c r="N169" s="46">
        <f t="shared" si="4"/>
        <v>66.399082568807344</v>
      </c>
      <c r="O169" s="46">
        <f t="shared" si="5"/>
        <v>33.600917431192656</v>
      </c>
    </row>
    <row r="170" spans="2:15" x14ac:dyDescent="0.25">
      <c r="B170" s="32" t="s">
        <v>91</v>
      </c>
      <c r="E170" s="13" t="s">
        <v>251</v>
      </c>
      <c r="G170" s="38" t="s">
        <v>173</v>
      </c>
      <c r="I170" s="45"/>
      <c r="J170" s="45">
        <v>0.63300000000000001</v>
      </c>
      <c r="K170" s="17">
        <v>2.9</v>
      </c>
      <c r="L170" s="45">
        <v>0.84899999999999998</v>
      </c>
      <c r="M170" s="28">
        <v>579</v>
      </c>
      <c r="N170" s="46">
        <f t="shared" si="4"/>
        <v>66.399082568807344</v>
      </c>
      <c r="O170" s="46">
        <f t="shared" si="5"/>
        <v>33.600917431192656</v>
      </c>
    </row>
    <row r="171" spans="2:15" x14ac:dyDescent="0.25">
      <c r="B171" s="32"/>
      <c r="C171" s="10" t="s">
        <v>150</v>
      </c>
      <c r="D171" s="10" t="s">
        <v>393</v>
      </c>
      <c r="E171" s="10" t="s">
        <v>236</v>
      </c>
      <c r="G171" s="13" t="s">
        <v>109</v>
      </c>
      <c r="I171" s="47">
        <v>0.69699999999999995</v>
      </c>
      <c r="J171" s="47"/>
      <c r="K171" s="44">
        <v>3.01</v>
      </c>
      <c r="L171" s="47">
        <v>2.11</v>
      </c>
      <c r="M171" s="29">
        <v>586</v>
      </c>
      <c r="N171" s="46">
        <f t="shared" si="4"/>
        <v>67.201834862385326</v>
      </c>
      <c r="O171" s="46">
        <f t="shared" si="5"/>
        <v>32.798165137614674</v>
      </c>
    </row>
    <row r="172" spans="2:15" x14ac:dyDescent="0.25">
      <c r="B172" s="32" t="s">
        <v>490</v>
      </c>
      <c r="E172" s="13" t="s">
        <v>252</v>
      </c>
      <c r="G172" s="38" t="s">
        <v>173</v>
      </c>
      <c r="I172" s="45"/>
      <c r="J172" s="45">
        <v>0.36</v>
      </c>
      <c r="K172" s="17">
        <v>2.92</v>
      </c>
      <c r="L172" s="45">
        <v>0.68</v>
      </c>
      <c r="M172" s="28">
        <v>586</v>
      </c>
      <c r="N172" s="46">
        <f t="shared" si="4"/>
        <v>67.201834862385326</v>
      </c>
      <c r="O172" s="46">
        <f t="shared" si="5"/>
        <v>32.798165137614674</v>
      </c>
    </row>
    <row r="173" spans="2:15" x14ac:dyDescent="0.25">
      <c r="B173" s="32" t="s">
        <v>491</v>
      </c>
      <c r="E173" s="13" t="s">
        <v>253</v>
      </c>
      <c r="G173" s="38" t="s">
        <v>173</v>
      </c>
      <c r="I173" s="45"/>
      <c r="J173" s="45">
        <v>0.52</v>
      </c>
      <c r="K173" s="17">
        <v>3.04</v>
      </c>
      <c r="L173" s="45">
        <v>0.745</v>
      </c>
      <c r="M173" s="28">
        <v>586</v>
      </c>
      <c r="N173" s="46">
        <f t="shared" si="4"/>
        <v>67.201834862385326</v>
      </c>
      <c r="O173" s="46">
        <f t="shared" si="5"/>
        <v>32.798165137614674</v>
      </c>
    </row>
    <row r="174" spans="2:15" x14ac:dyDescent="0.25">
      <c r="B174" s="32" t="s">
        <v>492</v>
      </c>
      <c r="E174" s="13" t="s">
        <v>254</v>
      </c>
      <c r="G174" s="38" t="s">
        <v>173</v>
      </c>
      <c r="I174" s="45"/>
      <c r="J174" s="45">
        <v>0.499</v>
      </c>
      <c r="K174" s="17">
        <v>3.01</v>
      </c>
      <c r="L174" s="45">
        <v>0.75</v>
      </c>
      <c r="M174" s="28">
        <v>586</v>
      </c>
      <c r="N174" s="46">
        <f t="shared" si="4"/>
        <v>67.201834862385326</v>
      </c>
      <c r="O174" s="46">
        <f t="shared" si="5"/>
        <v>32.798165137614674</v>
      </c>
    </row>
    <row r="175" spans="2:15" x14ac:dyDescent="0.25">
      <c r="B175" s="32" t="s">
        <v>493</v>
      </c>
      <c r="E175" s="13" t="s">
        <v>255</v>
      </c>
      <c r="G175" s="38" t="s">
        <v>173</v>
      </c>
      <c r="I175" s="45"/>
      <c r="J175" s="45">
        <v>0.55000000000000004</v>
      </c>
      <c r="K175" s="17">
        <v>3.06</v>
      </c>
      <c r="L175" s="45">
        <v>0.73799999999999999</v>
      </c>
      <c r="M175" s="28">
        <v>586</v>
      </c>
      <c r="N175" s="46">
        <f t="shared" si="4"/>
        <v>67.201834862385326</v>
      </c>
      <c r="O175" s="46">
        <f t="shared" si="5"/>
        <v>32.798165137614674</v>
      </c>
    </row>
    <row r="176" spans="2:15" x14ac:dyDescent="0.25">
      <c r="B176" s="10"/>
      <c r="C176" s="61"/>
      <c r="D176" s="61"/>
      <c r="K176" s="13"/>
      <c r="O176" s="13"/>
    </row>
    <row r="177" spans="3:15" x14ac:dyDescent="0.25">
      <c r="C177" s="13"/>
      <c r="D177" s="13"/>
      <c r="K177" s="13"/>
      <c r="O177" s="13"/>
    </row>
    <row r="178" spans="3:15" x14ac:dyDescent="0.25">
      <c r="C178" s="13"/>
      <c r="D178" s="13"/>
      <c r="K178" s="13"/>
      <c r="O178" s="13"/>
    </row>
    <row r="179" spans="3:15" x14ac:dyDescent="0.25">
      <c r="C179" s="13"/>
      <c r="D179" s="13"/>
      <c r="K179" s="13"/>
      <c r="O179" s="13"/>
    </row>
    <row r="180" spans="3:15" x14ac:dyDescent="0.25">
      <c r="C180" s="13"/>
      <c r="D180" s="13"/>
      <c r="K180" s="13"/>
      <c r="O180" s="13"/>
    </row>
    <row r="181" spans="3:15" x14ac:dyDescent="0.25">
      <c r="C181" s="13"/>
      <c r="D181" s="13"/>
      <c r="K181" s="13"/>
      <c r="O181" s="13"/>
    </row>
    <row r="182" spans="3:15" x14ac:dyDescent="0.25">
      <c r="C182" s="13"/>
      <c r="D182" s="13"/>
      <c r="K182" s="13"/>
      <c r="O182" s="13"/>
    </row>
    <row r="183" spans="3:15" x14ac:dyDescent="0.25">
      <c r="C183" s="13"/>
      <c r="D183" s="13"/>
      <c r="K183" s="13"/>
      <c r="O183" s="13"/>
    </row>
    <row r="184" spans="3:15" x14ac:dyDescent="0.25">
      <c r="C184" s="13"/>
      <c r="D184" s="13"/>
      <c r="K184" s="13"/>
      <c r="O184" s="13"/>
    </row>
    <row r="185" spans="3:15" x14ac:dyDescent="0.25">
      <c r="C185" s="13"/>
      <c r="D185" s="13"/>
      <c r="K185" s="13"/>
      <c r="O185" s="13"/>
    </row>
    <row r="186" spans="3:15" x14ac:dyDescent="0.25">
      <c r="C186" s="13"/>
      <c r="D186" s="13"/>
      <c r="K186" s="13"/>
      <c r="O186" s="13"/>
    </row>
    <row r="187" spans="3:15" x14ac:dyDescent="0.25">
      <c r="C187" s="13"/>
      <c r="D187" s="13"/>
      <c r="K187" s="13"/>
      <c r="O187" s="13"/>
    </row>
    <row r="188" spans="3:15" x14ac:dyDescent="0.25">
      <c r="C188" s="13"/>
      <c r="D188" s="13"/>
      <c r="K188" s="13"/>
      <c r="O188" s="13"/>
    </row>
    <row r="189" spans="3:15" x14ac:dyDescent="0.25">
      <c r="C189" s="13"/>
      <c r="D189" s="13"/>
      <c r="K189" s="13"/>
      <c r="O189" s="13"/>
    </row>
    <row r="190" spans="3:15" x14ac:dyDescent="0.25">
      <c r="C190" s="13"/>
      <c r="D190" s="13"/>
      <c r="K190" s="13"/>
      <c r="O190" s="13"/>
    </row>
    <row r="191" spans="3:15" x14ac:dyDescent="0.25">
      <c r="C191" s="13"/>
      <c r="D191" s="13"/>
      <c r="K191" s="13"/>
      <c r="O191" s="13"/>
    </row>
    <row r="192" spans="3:15" x14ac:dyDescent="0.25">
      <c r="C192" s="13"/>
      <c r="D192" s="13"/>
      <c r="K192" s="13"/>
      <c r="O192" s="13"/>
    </row>
    <row r="193" spans="3:15" x14ac:dyDescent="0.25">
      <c r="C193" s="13"/>
      <c r="D193" s="13"/>
      <c r="K193" s="13"/>
      <c r="O193" s="13"/>
    </row>
    <row r="194" spans="3:15" x14ac:dyDescent="0.25">
      <c r="C194" s="13"/>
      <c r="D194" s="13"/>
      <c r="K194" s="13"/>
      <c r="O194" s="13"/>
    </row>
    <row r="195" spans="3:15" x14ac:dyDescent="0.25">
      <c r="C195" s="13"/>
      <c r="D195" s="13"/>
      <c r="K195" s="13"/>
      <c r="O195" s="13"/>
    </row>
    <row r="196" spans="3:15" x14ac:dyDescent="0.25">
      <c r="C196" s="13"/>
      <c r="D196" s="13"/>
      <c r="K196" s="13"/>
      <c r="O196" s="13"/>
    </row>
    <row r="197" spans="3:15" x14ac:dyDescent="0.25">
      <c r="C197" s="13"/>
      <c r="D197" s="13"/>
      <c r="K197" s="13"/>
      <c r="O197" s="13"/>
    </row>
    <row r="198" spans="3:15" x14ac:dyDescent="0.25">
      <c r="C198" s="13"/>
      <c r="D198" s="13"/>
      <c r="K198" s="13"/>
      <c r="O198" s="13"/>
    </row>
    <row r="199" spans="3:15" x14ac:dyDescent="0.25">
      <c r="C199" s="13"/>
      <c r="D199" s="13"/>
      <c r="K199" s="13"/>
      <c r="O199" s="13"/>
    </row>
    <row r="200" spans="3:15" x14ac:dyDescent="0.25">
      <c r="C200" s="13"/>
      <c r="D200" s="13"/>
      <c r="K200" s="13"/>
      <c r="O200" s="13"/>
    </row>
    <row r="201" spans="3:15" x14ac:dyDescent="0.25">
      <c r="C201" s="13"/>
      <c r="D201" s="13"/>
      <c r="K201" s="13"/>
      <c r="O201" s="13"/>
    </row>
    <row r="202" spans="3:15" x14ac:dyDescent="0.25">
      <c r="C202" s="13"/>
      <c r="D202" s="13"/>
      <c r="K202" s="13"/>
      <c r="O202" s="13"/>
    </row>
    <row r="203" spans="3:15" x14ac:dyDescent="0.25">
      <c r="C203" s="13"/>
      <c r="D203" s="13"/>
      <c r="K203" s="13"/>
      <c r="O203" s="13"/>
    </row>
    <row r="204" spans="3:15" x14ac:dyDescent="0.25">
      <c r="C204" s="13"/>
      <c r="D204" s="13"/>
      <c r="K204" s="13"/>
      <c r="O204" s="13"/>
    </row>
    <row r="205" spans="3:15" x14ac:dyDescent="0.25">
      <c r="C205" s="13"/>
      <c r="D205" s="13"/>
      <c r="K205" s="13"/>
      <c r="O205" s="13"/>
    </row>
    <row r="206" spans="3:15" x14ac:dyDescent="0.25">
      <c r="C206" s="13"/>
      <c r="D206" s="13"/>
      <c r="K206" s="13"/>
      <c r="O206" s="13"/>
    </row>
    <row r="207" spans="3:15" x14ac:dyDescent="0.25">
      <c r="C207" s="13"/>
      <c r="D207" s="13"/>
      <c r="K207" s="13"/>
      <c r="O207" s="13"/>
    </row>
    <row r="208" spans="3:15" x14ac:dyDescent="0.25">
      <c r="C208" s="13"/>
      <c r="D208" s="13"/>
      <c r="K208" s="13"/>
      <c r="O208" s="13"/>
    </row>
    <row r="209" spans="3:15" x14ac:dyDescent="0.25">
      <c r="C209" s="13"/>
      <c r="D209" s="13"/>
      <c r="K209" s="13"/>
      <c r="O209" s="13"/>
    </row>
    <row r="210" spans="3:15" x14ac:dyDescent="0.25">
      <c r="C210" s="13"/>
      <c r="D210" s="13"/>
      <c r="K210" s="13"/>
      <c r="O210" s="13"/>
    </row>
    <row r="211" spans="3:15" x14ac:dyDescent="0.25">
      <c r="C211" s="13"/>
      <c r="D211" s="13"/>
      <c r="K211" s="13"/>
      <c r="O211" s="13"/>
    </row>
    <row r="212" spans="3:15" x14ac:dyDescent="0.25">
      <c r="C212" s="13"/>
      <c r="D212" s="13"/>
      <c r="K212" s="13"/>
      <c r="O212" s="13"/>
    </row>
    <row r="213" spans="3:15" x14ac:dyDescent="0.25">
      <c r="C213" s="13"/>
      <c r="D213" s="13"/>
      <c r="K213" s="13"/>
      <c r="O213" s="13"/>
    </row>
    <row r="214" spans="3:15" x14ac:dyDescent="0.25">
      <c r="C214" s="13"/>
      <c r="D214" s="13"/>
      <c r="K214" s="13"/>
      <c r="O214" s="13"/>
    </row>
    <row r="215" spans="3:15" x14ac:dyDescent="0.25">
      <c r="C215" s="13"/>
      <c r="D215" s="13"/>
      <c r="K215" s="13"/>
      <c r="O215" s="13"/>
    </row>
    <row r="216" spans="3:15" x14ac:dyDescent="0.25">
      <c r="C216" s="13"/>
      <c r="D216" s="13"/>
      <c r="K216" s="13"/>
      <c r="O216" s="13"/>
    </row>
    <row r="217" spans="3:15" x14ac:dyDescent="0.25">
      <c r="C217" s="13"/>
      <c r="D217" s="13"/>
      <c r="K217" s="13"/>
      <c r="O217" s="13"/>
    </row>
    <row r="218" spans="3:15" x14ac:dyDescent="0.25">
      <c r="C218" s="13"/>
      <c r="D218" s="13"/>
      <c r="K218" s="13"/>
      <c r="O218" s="13"/>
    </row>
    <row r="219" spans="3:15" x14ac:dyDescent="0.25">
      <c r="C219" s="13"/>
      <c r="D219" s="13"/>
      <c r="K219" s="13"/>
      <c r="O219" s="13"/>
    </row>
    <row r="220" spans="3:15" x14ac:dyDescent="0.25">
      <c r="C220" s="13"/>
      <c r="D220" s="13"/>
      <c r="K220" s="13"/>
      <c r="O220" s="13"/>
    </row>
    <row r="221" spans="3:15" x14ac:dyDescent="0.25">
      <c r="C221" s="13"/>
      <c r="D221" s="13"/>
      <c r="K221" s="13"/>
      <c r="O221" s="13"/>
    </row>
    <row r="222" spans="3:15" x14ac:dyDescent="0.25">
      <c r="C222" s="13"/>
      <c r="D222" s="13"/>
      <c r="K222" s="13"/>
      <c r="O222" s="13"/>
    </row>
    <row r="223" spans="3:15" x14ac:dyDescent="0.25">
      <c r="C223" s="13"/>
      <c r="D223" s="13"/>
      <c r="K223" s="13"/>
      <c r="O223" s="13"/>
    </row>
    <row r="224" spans="3:15" x14ac:dyDescent="0.25">
      <c r="C224" s="13"/>
      <c r="D224" s="13"/>
      <c r="K224" s="13"/>
      <c r="O224" s="13"/>
    </row>
    <row r="225" spans="3:15" x14ac:dyDescent="0.25">
      <c r="C225" s="13"/>
      <c r="D225" s="13"/>
      <c r="K225" s="13"/>
      <c r="O225" s="13"/>
    </row>
    <row r="226" spans="3:15" x14ac:dyDescent="0.25">
      <c r="C226" s="13"/>
      <c r="D226" s="13"/>
      <c r="K226" s="13"/>
      <c r="O226" s="13"/>
    </row>
    <row r="227" spans="3:15" x14ac:dyDescent="0.25">
      <c r="C227" s="13"/>
      <c r="D227" s="13"/>
      <c r="K227" s="13"/>
      <c r="O227" s="13"/>
    </row>
    <row r="228" spans="3:15" x14ac:dyDescent="0.25">
      <c r="C228" s="13"/>
      <c r="D228" s="13"/>
      <c r="K228" s="13"/>
      <c r="O228" s="13"/>
    </row>
    <row r="229" spans="3:15" x14ac:dyDescent="0.25">
      <c r="C229" s="13"/>
      <c r="D229" s="13"/>
      <c r="K229" s="13"/>
      <c r="O229" s="13"/>
    </row>
    <row r="230" spans="3:15" x14ac:dyDescent="0.25">
      <c r="C230" s="13"/>
      <c r="D230" s="13"/>
      <c r="K230" s="13"/>
      <c r="O230" s="13"/>
    </row>
    <row r="231" spans="3:15" x14ac:dyDescent="0.25">
      <c r="C231" s="13"/>
      <c r="D231" s="13"/>
      <c r="K231" s="13"/>
      <c r="O231" s="13"/>
    </row>
    <row r="232" spans="3:15" x14ac:dyDescent="0.25">
      <c r="C232" s="13"/>
      <c r="D232" s="13"/>
      <c r="K232" s="13"/>
      <c r="O232" s="13"/>
    </row>
    <row r="233" spans="3:15" x14ac:dyDescent="0.25">
      <c r="C233" s="13"/>
      <c r="D233" s="13"/>
      <c r="K233" s="13"/>
      <c r="O233" s="13"/>
    </row>
    <row r="234" spans="3:15" x14ac:dyDescent="0.25">
      <c r="C234" s="13"/>
      <c r="D234" s="13"/>
      <c r="K234" s="13"/>
      <c r="O234" s="13"/>
    </row>
    <row r="235" spans="3:15" x14ac:dyDescent="0.25">
      <c r="C235" s="13"/>
      <c r="D235" s="13"/>
      <c r="K235" s="13"/>
      <c r="O235" s="13"/>
    </row>
    <row r="236" spans="3:15" x14ac:dyDescent="0.25">
      <c r="C236" s="13"/>
      <c r="D236" s="13"/>
      <c r="K236" s="13"/>
      <c r="O236" s="13"/>
    </row>
    <row r="237" spans="3:15" x14ac:dyDescent="0.25">
      <c r="C237" s="13"/>
      <c r="D237" s="13"/>
      <c r="K237" s="13"/>
      <c r="O237" s="13"/>
    </row>
    <row r="238" spans="3:15" x14ac:dyDescent="0.25">
      <c r="C238" s="13"/>
      <c r="D238" s="13"/>
      <c r="K238" s="13"/>
      <c r="O238" s="13"/>
    </row>
    <row r="239" spans="3:15" x14ac:dyDescent="0.25">
      <c r="C239" s="13"/>
      <c r="D239" s="13"/>
      <c r="K239" s="13"/>
      <c r="O239" s="13"/>
    </row>
    <row r="240" spans="3:15" x14ac:dyDescent="0.25">
      <c r="C240" s="13"/>
      <c r="D240" s="13"/>
      <c r="K240" s="13"/>
      <c r="O240" s="13"/>
    </row>
    <row r="241" spans="3:15" x14ac:dyDescent="0.25">
      <c r="C241" s="13"/>
      <c r="D241" s="13"/>
      <c r="K241" s="13"/>
      <c r="O241" s="13"/>
    </row>
    <row r="242" spans="3:15" x14ac:dyDescent="0.25">
      <c r="C242" s="13"/>
      <c r="D242" s="13"/>
      <c r="K242" s="13"/>
      <c r="O242" s="13"/>
    </row>
    <row r="243" spans="3:15" x14ac:dyDescent="0.25">
      <c r="C243" s="13"/>
      <c r="D243" s="13"/>
      <c r="K243" s="13"/>
      <c r="O243" s="13"/>
    </row>
    <row r="244" spans="3:15" x14ac:dyDescent="0.25">
      <c r="C244" s="13"/>
      <c r="D244" s="13"/>
      <c r="K244" s="13"/>
      <c r="O244" s="13"/>
    </row>
    <row r="245" spans="3:15" x14ac:dyDescent="0.25">
      <c r="C245" s="13"/>
      <c r="D245" s="13"/>
      <c r="K245" s="13"/>
      <c r="O245" s="13"/>
    </row>
    <row r="246" spans="3:15" x14ac:dyDescent="0.25">
      <c r="C246" s="13"/>
      <c r="D246" s="13"/>
      <c r="K246" s="13"/>
      <c r="O246" s="13"/>
    </row>
    <row r="247" spans="3:15" x14ac:dyDescent="0.25">
      <c r="C247" s="13"/>
      <c r="D247" s="13"/>
      <c r="K247" s="13"/>
      <c r="O247" s="13"/>
    </row>
    <row r="248" spans="3:15" x14ac:dyDescent="0.25">
      <c r="C248" s="13"/>
      <c r="D248" s="13"/>
      <c r="K248" s="13"/>
      <c r="O248" s="13"/>
    </row>
    <row r="249" spans="3:15" x14ac:dyDescent="0.25">
      <c r="C249" s="13"/>
      <c r="D249" s="13"/>
      <c r="K249" s="13"/>
      <c r="O249" s="13"/>
    </row>
    <row r="250" spans="3:15" x14ac:dyDescent="0.25">
      <c r="C250" s="13"/>
      <c r="D250" s="13"/>
      <c r="K250" s="13"/>
      <c r="O250" s="13"/>
    </row>
    <row r="251" spans="3:15" x14ac:dyDescent="0.25">
      <c r="C251" s="13"/>
      <c r="D251" s="13"/>
      <c r="K251" s="13"/>
      <c r="O251" s="13"/>
    </row>
    <row r="252" spans="3:15" x14ac:dyDescent="0.25">
      <c r="C252" s="13"/>
      <c r="D252" s="13"/>
      <c r="K252" s="13"/>
      <c r="O252" s="13"/>
    </row>
    <row r="253" spans="3:15" x14ac:dyDescent="0.25">
      <c r="C253" s="13"/>
      <c r="D253" s="13"/>
      <c r="K253" s="13"/>
      <c r="O253" s="13"/>
    </row>
    <row r="254" spans="3:15" x14ac:dyDescent="0.25">
      <c r="C254" s="13"/>
      <c r="D254" s="13"/>
      <c r="K254" s="13"/>
      <c r="O254" s="13"/>
    </row>
    <row r="255" spans="3:15" x14ac:dyDescent="0.25">
      <c r="C255" s="13"/>
      <c r="D255" s="13"/>
      <c r="K255" s="13"/>
      <c r="O255" s="13"/>
    </row>
    <row r="256" spans="3:15" x14ac:dyDescent="0.25">
      <c r="C256" s="13"/>
      <c r="D256" s="13"/>
      <c r="K256" s="13"/>
      <c r="O256" s="13"/>
    </row>
    <row r="257" spans="3:15" x14ac:dyDescent="0.25">
      <c r="C257" s="13"/>
      <c r="D257" s="13"/>
      <c r="K257" s="13"/>
      <c r="O257" s="13"/>
    </row>
    <row r="258" spans="3:15" x14ac:dyDescent="0.25">
      <c r="C258" s="13"/>
      <c r="D258" s="13"/>
      <c r="K258" s="13"/>
      <c r="O258" s="13"/>
    </row>
    <row r="259" spans="3:15" x14ac:dyDescent="0.25">
      <c r="C259" s="13"/>
      <c r="D259" s="13"/>
      <c r="K259" s="13"/>
      <c r="O259" s="13"/>
    </row>
    <row r="260" spans="3:15" x14ac:dyDescent="0.25">
      <c r="C260" s="13"/>
      <c r="D260" s="13"/>
      <c r="K260" s="13"/>
      <c r="O260" s="13"/>
    </row>
    <row r="261" spans="3:15" x14ac:dyDescent="0.25">
      <c r="C261" s="13"/>
      <c r="D261" s="13"/>
      <c r="K261" s="13"/>
      <c r="O261" s="13"/>
    </row>
    <row r="262" spans="3:15" x14ac:dyDescent="0.25">
      <c r="C262" s="13"/>
      <c r="D262" s="13"/>
      <c r="K262" s="13"/>
      <c r="O262" s="13"/>
    </row>
    <row r="263" spans="3:15" x14ac:dyDescent="0.25">
      <c r="C263" s="13"/>
      <c r="D263" s="13"/>
      <c r="K263" s="13"/>
      <c r="O263" s="13"/>
    </row>
    <row r="264" spans="3:15" x14ac:dyDescent="0.25">
      <c r="C264" s="13"/>
      <c r="D264" s="13"/>
      <c r="K264" s="13"/>
      <c r="O264" s="13"/>
    </row>
    <row r="265" spans="3:15" x14ac:dyDescent="0.25">
      <c r="C265" s="13"/>
      <c r="D265" s="13"/>
      <c r="K265" s="13"/>
      <c r="O265" s="13"/>
    </row>
    <row r="266" spans="3:15" x14ac:dyDescent="0.25">
      <c r="C266" s="13"/>
      <c r="D266" s="13"/>
      <c r="K266" s="13"/>
      <c r="O266" s="13"/>
    </row>
    <row r="267" spans="3:15" x14ac:dyDescent="0.25">
      <c r="C267" s="13"/>
      <c r="D267" s="13"/>
      <c r="K267" s="13"/>
      <c r="O267" s="13"/>
    </row>
    <row r="268" spans="3:15" x14ac:dyDescent="0.25">
      <c r="C268" s="13"/>
      <c r="D268" s="13"/>
      <c r="K268" s="13"/>
      <c r="O268" s="13"/>
    </row>
    <row r="269" spans="3:15" x14ac:dyDescent="0.25">
      <c r="C269" s="13"/>
      <c r="D269" s="13"/>
      <c r="K269" s="13"/>
      <c r="O269" s="13"/>
    </row>
    <row r="270" spans="3:15" x14ac:dyDescent="0.25">
      <c r="C270" s="13"/>
      <c r="D270" s="13"/>
      <c r="K270" s="13"/>
      <c r="O270" s="13"/>
    </row>
    <row r="271" spans="3:15" x14ac:dyDescent="0.25">
      <c r="C271" s="13"/>
      <c r="D271" s="13"/>
      <c r="K271" s="13"/>
      <c r="O271" s="13"/>
    </row>
    <row r="272" spans="3:15" x14ac:dyDescent="0.25">
      <c r="C272" s="13"/>
      <c r="D272" s="13"/>
      <c r="K272" s="13"/>
      <c r="O272" s="13"/>
    </row>
    <row r="273" spans="3:15" x14ac:dyDescent="0.25">
      <c r="C273" s="13"/>
      <c r="D273" s="13"/>
      <c r="K273" s="13"/>
      <c r="O273" s="13"/>
    </row>
    <row r="274" spans="3:15" x14ac:dyDescent="0.25">
      <c r="C274" s="13"/>
      <c r="D274" s="13"/>
      <c r="K274" s="13"/>
      <c r="O274" s="13"/>
    </row>
    <row r="275" spans="3:15" x14ac:dyDescent="0.25">
      <c r="C275" s="13"/>
      <c r="D275" s="13"/>
      <c r="K275" s="13"/>
      <c r="O275" s="13"/>
    </row>
    <row r="276" spans="3:15" x14ac:dyDescent="0.25">
      <c r="C276" s="13"/>
      <c r="D276" s="13"/>
      <c r="K276" s="13"/>
      <c r="O276" s="13"/>
    </row>
    <row r="277" spans="3:15" x14ac:dyDescent="0.25">
      <c r="C277" s="13"/>
      <c r="D277" s="13"/>
      <c r="K277" s="13"/>
      <c r="O277" s="13"/>
    </row>
    <row r="278" spans="3:15" x14ac:dyDescent="0.25">
      <c r="C278" s="13"/>
      <c r="D278" s="13"/>
      <c r="K278" s="13"/>
      <c r="O278" s="13"/>
    </row>
    <row r="279" spans="3:15" x14ac:dyDescent="0.25">
      <c r="C279" s="13"/>
      <c r="D279" s="13"/>
      <c r="K279" s="13"/>
      <c r="O279" s="13"/>
    </row>
    <row r="280" spans="3:15" x14ac:dyDescent="0.25">
      <c r="C280" s="13"/>
      <c r="D280" s="13"/>
      <c r="K280" s="13"/>
      <c r="O280" s="13"/>
    </row>
    <row r="281" spans="3:15" x14ac:dyDescent="0.25">
      <c r="C281" s="13"/>
      <c r="D281" s="13"/>
      <c r="K281" s="13"/>
      <c r="O281" s="13"/>
    </row>
    <row r="282" spans="3:15" x14ac:dyDescent="0.25">
      <c r="C282" s="13"/>
      <c r="D282" s="13"/>
      <c r="K282" s="13"/>
      <c r="O282" s="13"/>
    </row>
    <row r="283" spans="3:15" x14ac:dyDescent="0.25">
      <c r="C283" s="13"/>
      <c r="D283" s="13"/>
      <c r="K283" s="13"/>
      <c r="O283" s="13"/>
    </row>
    <row r="284" spans="3:15" x14ac:dyDescent="0.25">
      <c r="C284" s="13"/>
      <c r="D284" s="13"/>
      <c r="K284" s="13"/>
      <c r="O284" s="13"/>
    </row>
    <row r="285" spans="3:15" x14ac:dyDescent="0.25">
      <c r="C285" s="13"/>
      <c r="D285" s="13"/>
      <c r="K285" s="13"/>
      <c r="O285" s="13"/>
    </row>
    <row r="286" spans="3:15" x14ac:dyDescent="0.25">
      <c r="C286" s="13"/>
      <c r="D286" s="13"/>
      <c r="K286" s="13"/>
      <c r="O286" s="13"/>
    </row>
    <row r="287" spans="3:15" x14ac:dyDescent="0.25">
      <c r="C287" s="13"/>
      <c r="D287" s="13"/>
      <c r="K287" s="13"/>
      <c r="O287" s="13"/>
    </row>
    <row r="288" spans="3:15" x14ac:dyDescent="0.25">
      <c r="C288" s="13"/>
      <c r="D288" s="13"/>
      <c r="K288" s="13"/>
      <c r="O288" s="13"/>
    </row>
    <row r="289" spans="3:15" x14ac:dyDescent="0.25">
      <c r="C289" s="13"/>
      <c r="D289" s="13"/>
      <c r="K289" s="13"/>
      <c r="O289" s="13"/>
    </row>
    <row r="290" spans="3:15" x14ac:dyDescent="0.25">
      <c r="C290" s="13"/>
      <c r="D290" s="13"/>
      <c r="K290" s="13"/>
      <c r="O290" s="13"/>
    </row>
    <row r="291" spans="3:15" x14ac:dyDescent="0.25">
      <c r="C291" s="13"/>
      <c r="D291" s="13"/>
      <c r="K291" s="13"/>
      <c r="O291" s="13"/>
    </row>
    <row r="292" spans="3:15" x14ac:dyDescent="0.25">
      <c r="C292" s="13"/>
      <c r="D292" s="13"/>
      <c r="K292" s="13"/>
      <c r="O292" s="13"/>
    </row>
    <row r="293" spans="3:15" x14ac:dyDescent="0.25">
      <c r="C293" s="13"/>
      <c r="D293" s="13"/>
      <c r="K293" s="13"/>
      <c r="O293" s="13"/>
    </row>
    <row r="294" spans="3:15" x14ac:dyDescent="0.25">
      <c r="C294" s="13"/>
      <c r="D294" s="13"/>
      <c r="K294" s="13"/>
      <c r="O294" s="13"/>
    </row>
    <row r="295" spans="3:15" x14ac:dyDescent="0.25">
      <c r="C295" s="13"/>
      <c r="D295" s="13"/>
      <c r="K295" s="13"/>
      <c r="O295" s="13"/>
    </row>
    <row r="296" spans="3:15" x14ac:dyDescent="0.25">
      <c r="C296" s="13"/>
      <c r="D296" s="13"/>
      <c r="K296" s="13"/>
      <c r="O296" s="13"/>
    </row>
    <row r="297" spans="3:15" x14ac:dyDescent="0.25">
      <c r="C297" s="13"/>
      <c r="D297" s="13"/>
      <c r="K297" s="13"/>
      <c r="O297" s="13"/>
    </row>
    <row r="298" spans="3:15" x14ac:dyDescent="0.25">
      <c r="C298" s="13"/>
      <c r="D298" s="13"/>
      <c r="K298" s="13"/>
      <c r="O298" s="13"/>
    </row>
    <row r="299" spans="3:15" x14ac:dyDescent="0.25">
      <c r="C299" s="13"/>
      <c r="D299" s="13"/>
      <c r="K299" s="13"/>
      <c r="O299" s="13"/>
    </row>
    <row r="300" spans="3:15" x14ac:dyDescent="0.25">
      <c r="C300" s="13"/>
      <c r="D300" s="13"/>
      <c r="K300" s="13"/>
      <c r="O300" s="13"/>
    </row>
    <row r="301" spans="3:15" x14ac:dyDescent="0.25">
      <c r="C301" s="13"/>
      <c r="D301" s="13"/>
      <c r="K301" s="13"/>
      <c r="O301" s="13"/>
    </row>
    <row r="302" spans="3:15" x14ac:dyDescent="0.25">
      <c r="C302" s="13"/>
      <c r="D302" s="13"/>
      <c r="K302" s="13"/>
      <c r="O302" s="13"/>
    </row>
    <row r="303" spans="3:15" x14ac:dyDescent="0.25">
      <c r="C303" s="13"/>
      <c r="D303" s="13"/>
      <c r="K303" s="13"/>
      <c r="O303" s="13"/>
    </row>
    <row r="304" spans="3:15" x14ac:dyDescent="0.25">
      <c r="C304" s="13"/>
      <c r="D304" s="13"/>
      <c r="K304" s="13"/>
      <c r="O304" s="13"/>
    </row>
    <row r="305" spans="3:15" x14ac:dyDescent="0.25">
      <c r="C305" s="13"/>
      <c r="D305" s="13"/>
      <c r="K305" s="13"/>
      <c r="O305" s="13"/>
    </row>
    <row r="306" spans="3:15" x14ac:dyDescent="0.25">
      <c r="C306" s="13"/>
      <c r="D306" s="13"/>
      <c r="K306" s="13"/>
      <c r="O306" s="13"/>
    </row>
    <row r="307" spans="3:15" x14ac:dyDescent="0.25">
      <c r="C307" s="13"/>
      <c r="D307" s="13"/>
      <c r="K307" s="13"/>
      <c r="O307" s="13"/>
    </row>
    <row r="308" spans="3:15" x14ac:dyDescent="0.25">
      <c r="C308" s="13"/>
      <c r="D308" s="13"/>
      <c r="K308" s="13"/>
      <c r="O308" s="13"/>
    </row>
    <row r="309" spans="3:15" x14ac:dyDescent="0.25">
      <c r="C309" s="13"/>
      <c r="D309" s="13"/>
      <c r="K309" s="13"/>
      <c r="O309" s="13"/>
    </row>
    <row r="310" spans="3:15" x14ac:dyDescent="0.25">
      <c r="C310" s="13"/>
      <c r="D310" s="13"/>
      <c r="K310" s="13"/>
      <c r="O310" s="13"/>
    </row>
    <row r="311" spans="3:15" x14ac:dyDescent="0.25">
      <c r="C311" s="13"/>
      <c r="D311" s="13"/>
      <c r="K311" s="13"/>
      <c r="O311" s="13"/>
    </row>
    <row r="312" spans="3:15" x14ac:dyDescent="0.25">
      <c r="C312" s="13"/>
      <c r="D312" s="13"/>
      <c r="K312" s="13"/>
      <c r="O312" s="13"/>
    </row>
    <row r="313" spans="3:15" x14ac:dyDescent="0.25">
      <c r="C313" s="13"/>
      <c r="D313" s="13"/>
      <c r="K313" s="13"/>
      <c r="O313" s="13"/>
    </row>
    <row r="314" spans="3:15" x14ac:dyDescent="0.25">
      <c r="C314" s="13"/>
      <c r="D314" s="13"/>
      <c r="K314" s="13"/>
      <c r="O314" s="13"/>
    </row>
    <row r="315" spans="3:15" x14ac:dyDescent="0.25">
      <c r="C315" s="13"/>
      <c r="D315" s="13"/>
      <c r="K315" s="13"/>
      <c r="O315" s="13"/>
    </row>
    <row r="316" spans="3:15" x14ac:dyDescent="0.25">
      <c r="C316" s="13"/>
      <c r="D316" s="13"/>
      <c r="K316" s="13"/>
      <c r="O316" s="13"/>
    </row>
    <row r="317" spans="3:15" x14ac:dyDescent="0.25">
      <c r="C317" s="13"/>
      <c r="D317" s="13"/>
      <c r="K317" s="13"/>
      <c r="O317" s="13"/>
    </row>
    <row r="318" spans="3:15" x14ac:dyDescent="0.25">
      <c r="C318" s="13"/>
      <c r="D318" s="13"/>
      <c r="K318" s="13"/>
      <c r="O318" s="13"/>
    </row>
    <row r="319" spans="3:15" x14ac:dyDescent="0.25">
      <c r="C319" s="13"/>
      <c r="D319" s="13"/>
      <c r="K319" s="13"/>
      <c r="O319" s="13"/>
    </row>
    <row r="320" spans="3:15" x14ac:dyDescent="0.25">
      <c r="C320" s="13"/>
      <c r="D320" s="13"/>
      <c r="K320" s="13"/>
      <c r="O320" s="13"/>
    </row>
    <row r="321" spans="3:15" x14ac:dyDescent="0.25">
      <c r="C321" s="13"/>
      <c r="D321" s="13"/>
      <c r="K321" s="13"/>
      <c r="O321" s="13"/>
    </row>
    <row r="322" spans="3:15" x14ac:dyDescent="0.25">
      <c r="C322" s="13"/>
      <c r="D322" s="13"/>
      <c r="K322" s="13"/>
      <c r="O322" s="13"/>
    </row>
    <row r="323" spans="3:15" x14ac:dyDescent="0.25">
      <c r="C323" s="13"/>
      <c r="D323" s="13"/>
      <c r="K323" s="13"/>
      <c r="O323" s="13"/>
    </row>
    <row r="324" spans="3:15" x14ac:dyDescent="0.25">
      <c r="C324" s="13"/>
      <c r="D324" s="13"/>
      <c r="K324" s="13"/>
      <c r="O324" s="13"/>
    </row>
    <row r="325" spans="3:15" x14ac:dyDescent="0.25">
      <c r="C325" s="13"/>
      <c r="D325" s="13"/>
      <c r="K325" s="13"/>
      <c r="O325" s="13"/>
    </row>
    <row r="326" spans="3:15" x14ac:dyDescent="0.25">
      <c r="C326" s="13"/>
      <c r="D326" s="13"/>
      <c r="K326" s="13"/>
      <c r="O326" s="13"/>
    </row>
    <row r="327" spans="3:15" x14ac:dyDescent="0.25">
      <c r="C327" s="13"/>
      <c r="D327" s="13"/>
      <c r="K327" s="13"/>
      <c r="O327" s="13"/>
    </row>
    <row r="328" spans="3:15" x14ac:dyDescent="0.25">
      <c r="C328" s="13"/>
      <c r="D328" s="13"/>
      <c r="K328" s="13"/>
      <c r="O328" s="13"/>
    </row>
    <row r="329" spans="3:15" x14ac:dyDescent="0.25">
      <c r="C329" s="13"/>
      <c r="D329" s="13"/>
      <c r="K329" s="13"/>
      <c r="O329" s="13"/>
    </row>
    <row r="330" spans="3:15" x14ac:dyDescent="0.25">
      <c r="C330" s="13"/>
      <c r="D330" s="13"/>
      <c r="K330" s="13"/>
      <c r="O330" s="13"/>
    </row>
    <row r="331" spans="3:15" x14ac:dyDescent="0.25">
      <c r="C331" s="13"/>
      <c r="D331" s="13"/>
      <c r="K331" s="13"/>
      <c r="O331" s="13"/>
    </row>
    <row r="332" spans="3:15" x14ac:dyDescent="0.25">
      <c r="C332" s="13"/>
      <c r="D332" s="13"/>
      <c r="K332" s="13"/>
      <c r="O332" s="13"/>
    </row>
    <row r="333" spans="3:15" x14ac:dyDescent="0.25">
      <c r="C333" s="13"/>
      <c r="D333" s="13"/>
      <c r="K333" s="13"/>
      <c r="O333" s="13"/>
    </row>
    <row r="334" spans="3:15" x14ac:dyDescent="0.25">
      <c r="C334" s="13"/>
      <c r="D334" s="13"/>
      <c r="K334" s="13"/>
      <c r="O334" s="13"/>
    </row>
    <row r="335" spans="3:15" x14ac:dyDescent="0.25">
      <c r="C335" s="13"/>
      <c r="D335" s="13"/>
      <c r="K335" s="13"/>
      <c r="O335" s="13"/>
    </row>
    <row r="336" spans="3:15" x14ac:dyDescent="0.25">
      <c r="C336" s="13"/>
      <c r="D336" s="13"/>
      <c r="K336" s="13"/>
      <c r="O336" s="13"/>
    </row>
    <row r="337" spans="3:15" x14ac:dyDescent="0.25">
      <c r="C337" s="13"/>
      <c r="D337" s="13"/>
      <c r="K337" s="13"/>
      <c r="O337" s="13"/>
    </row>
    <row r="338" spans="3:15" x14ac:dyDescent="0.25">
      <c r="C338" s="13"/>
      <c r="D338" s="13"/>
      <c r="K338" s="13"/>
      <c r="O338" s="13"/>
    </row>
    <row r="339" spans="3:15" x14ac:dyDescent="0.25">
      <c r="C339" s="13"/>
      <c r="D339" s="13"/>
      <c r="K339" s="13"/>
      <c r="O339" s="13"/>
    </row>
    <row r="340" spans="3:15" x14ac:dyDescent="0.25">
      <c r="C340" s="13"/>
      <c r="D340" s="13"/>
      <c r="K340" s="13"/>
      <c r="O340" s="13"/>
    </row>
    <row r="341" spans="3:15" x14ac:dyDescent="0.25">
      <c r="C341" s="13"/>
      <c r="D341" s="13"/>
      <c r="K341" s="13"/>
      <c r="O341" s="13"/>
    </row>
    <row r="342" spans="3:15" x14ac:dyDescent="0.25">
      <c r="C342" s="13"/>
      <c r="D342" s="13"/>
      <c r="K342" s="13"/>
      <c r="O342" s="13"/>
    </row>
    <row r="343" spans="3:15" x14ac:dyDescent="0.25">
      <c r="C343" s="13"/>
      <c r="D343" s="13"/>
      <c r="K343" s="13"/>
      <c r="O343" s="13"/>
    </row>
    <row r="344" spans="3:15" x14ac:dyDescent="0.25">
      <c r="C344" s="13"/>
      <c r="D344" s="13"/>
      <c r="K344" s="13"/>
      <c r="O344" s="13"/>
    </row>
    <row r="345" spans="3:15" x14ac:dyDescent="0.25">
      <c r="C345" s="13"/>
      <c r="D345" s="13"/>
      <c r="K345" s="13"/>
      <c r="O345" s="13"/>
    </row>
    <row r="346" spans="3:15" x14ac:dyDescent="0.25">
      <c r="C346" s="13"/>
      <c r="D346" s="13"/>
      <c r="K346" s="13"/>
      <c r="O346" s="13"/>
    </row>
    <row r="347" spans="3:15" x14ac:dyDescent="0.25">
      <c r="C347" s="13"/>
      <c r="D347" s="13"/>
      <c r="K347" s="13"/>
      <c r="O347" s="13"/>
    </row>
    <row r="348" spans="3:15" x14ac:dyDescent="0.25">
      <c r="C348" s="13"/>
      <c r="D348" s="13"/>
      <c r="K348" s="13"/>
      <c r="O348" s="13"/>
    </row>
    <row r="349" spans="3:15" x14ac:dyDescent="0.25">
      <c r="C349" s="13"/>
      <c r="D349" s="13"/>
      <c r="K349" s="13"/>
      <c r="O349" s="13"/>
    </row>
    <row r="350" spans="3:15" x14ac:dyDescent="0.25">
      <c r="C350" s="13"/>
      <c r="D350" s="13"/>
      <c r="K350" s="13"/>
      <c r="O350" s="13"/>
    </row>
    <row r="351" spans="3:15" x14ac:dyDescent="0.25">
      <c r="C351" s="13"/>
      <c r="D351" s="13"/>
      <c r="K351" s="13"/>
      <c r="O351" s="13"/>
    </row>
    <row r="352" spans="3:15" x14ac:dyDescent="0.25">
      <c r="C352" s="13"/>
      <c r="D352" s="13"/>
      <c r="K352" s="13"/>
      <c r="O352" s="13"/>
    </row>
    <row r="353" spans="3:15" x14ac:dyDescent="0.25">
      <c r="C353" s="13"/>
      <c r="D353" s="13"/>
      <c r="K353" s="13"/>
      <c r="O353" s="13"/>
    </row>
    <row r="354" spans="3:15" x14ac:dyDescent="0.25">
      <c r="C354" s="13"/>
      <c r="D354" s="13"/>
      <c r="K354" s="13"/>
      <c r="O354" s="13"/>
    </row>
    <row r="355" spans="3:15" x14ac:dyDescent="0.25">
      <c r="C355" s="13"/>
      <c r="D355" s="13"/>
      <c r="K355" s="13"/>
      <c r="O355" s="13"/>
    </row>
    <row r="356" spans="3:15" x14ac:dyDescent="0.25">
      <c r="C356" s="13"/>
      <c r="D356" s="13"/>
      <c r="K356" s="13"/>
      <c r="O356" s="13"/>
    </row>
    <row r="357" spans="3:15" x14ac:dyDescent="0.25">
      <c r="C357" s="13"/>
      <c r="D357" s="13"/>
      <c r="K357" s="13"/>
      <c r="O357" s="13"/>
    </row>
    <row r="358" spans="3:15" x14ac:dyDescent="0.25">
      <c r="C358" s="13"/>
      <c r="D358" s="13"/>
      <c r="K358" s="13"/>
      <c r="O358" s="13"/>
    </row>
    <row r="359" spans="3:15" x14ac:dyDescent="0.25">
      <c r="C359" s="13"/>
      <c r="D359" s="13"/>
      <c r="K359" s="13"/>
      <c r="O359" s="13"/>
    </row>
    <row r="360" spans="3:15" x14ac:dyDescent="0.25">
      <c r="C360" s="13"/>
      <c r="D360" s="13"/>
      <c r="K360" s="13"/>
      <c r="O360" s="13"/>
    </row>
    <row r="361" spans="3:15" x14ac:dyDescent="0.25">
      <c r="C361" s="13"/>
      <c r="D361" s="13"/>
      <c r="K361" s="13"/>
      <c r="O361" s="13"/>
    </row>
    <row r="362" spans="3:15" x14ac:dyDescent="0.25">
      <c r="C362" s="13"/>
      <c r="D362" s="13"/>
      <c r="K362" s="13"/>
      <c r="O362" s="13"/>
    </row>
    <row r="363" spans="3:15" x14ac:dyDescent="0.25">
      <c r="C363" s="13"/>
      <c r="D363" s="13"/>
      <c r="K363" s="13"/>
      <c r="O363" s="13"/>
    </row>
    <row r="364" spans="3:15" x14ac:dyDescent="0.25">
      <c r="C364" s="13"/>
      <c r="D364" s="13"/>
      <c r="K364" s="13"/>
      <c r="O364" s="13"/>
    </row>
    <row r="365" spans="3:15" x14ac:dyDescent="0.25">
      <c r="C365" s="13"/>
      <c r="D365" s="13"/>
      <c r="K365" s="13"/>
      <c r="O365" s="13"/>
    </row>
    <row r="366" spans="3:15" x14ac:dyDescent="0.25">
      <c r="C366" s="13"/>
      <c r="D366" s="13"/>
      <c r="K366" s="13"/>
      <c r="O366" s="13"/>
    </row>
    <row r="367" spans="3:15" x14ac:dyDescent="0.25">
      <c r="C367" s="13"/>
      <c r="D367" s="13"/>
      <c r="K367" s="13"/>
      <c r="O367" s="13"/>
    </row>
    <row r="368" spans="3:15" x14ac:dyDescent="0.25">
      <c r="C368" s="13"/>
      <c r="D368" s="13"/>
      <c r="K368" s="13"/>
      <c r="O368" s="13"/>
    </row>
    <row r="369" spans="3:15" x14ac:dyDescent="0.25">
      <c r="C369" s="13"/>
      <c r="D369" s="13"/>
      <c r="K369" s="13"/>
      <c r="O369" s="13"/>
    </row>
    <row r="370" spans="3:15" x14ac:dyDescent="0.25">
      <c r="C370" s="13"/>
      <c r="D370" s="13"/>
      <c r="K370" s="13"/>
      <c r="O370" s="13"/>
    </row>
    <row r="371" spans="3:15" x14ac:dyDescent="0.25">
      <c r="C371" s="13"/>
      <c r="D371" s="13"/>
      <c r="K371" s="13"/>
      <c r="O371" s="13"/>
    </row>
    <row r="372" spans="3:15" x14ac:dyDescent="0.25">
      <c r="C372" s="13"/>
      <c r="D372" s="13"/>
      <c r="K372" s="13"/>
      <c r="O372" s="13"/>
    </row>
    <row r="373" spans="3:15" x14ac:dyDescent="0.25">
      <c r="C373" s="13"/>
      <c r="D373" s="13"/>
      <c r="K373" s="13"/>
      <c r="O373" s="13"/>
    </row>
    <row r="374" spans="3:15" x14ac:dyDescent="0.25">
      <c r="C374" s="13"/>
      <c r="D374" s="13"/>
      <c r="K374" s="13"/>
      <c r="O374" s="13"/>
    </row>
    <row r="375" spans="3:15" x14ac:dyDescent="0.25">
      <c r="C375" s="13"/>
      <c r="D375" s="13"/>
      <c r="K375" s="13"/>
      <c r="O375" s="13"/>
    </row>
    <row r="376" spans="3:15" x14ac:dyDescent="0.25">
      <c r="C376" s="13"/>
      <c r="D376" s="13"/>
      <c r="K376" s="13"/>
      <c r="O376" s="13"/>
    </row>
    <row r="377" spans="3:15" x14ac:dyDescent="0.25">
      <c r="C377" s="13"/>
      <c r="D377" s="13"/>
      <c r="K377" s="13"/>
      <c r="O377" s="13"/>
    </row>
    <row r="378" spans="3:15" x14ac:dyDescent="0.25">
      <c r="C378" s="13"/>
      <c r="D378" s="13"/>
      <c r="K378" s="13"/>
      <c r="O378" s="13"/>
    </row>
    <row r="379" spans="3:15" x14ac:dyDescent="0.25">
      <c r="C379" s="13"/>
      <c r="D379" s="13"/>
      <c r="K379" s="13"/>
      <c r="O379" s="13"/>
    </row>
    <row r="380" spans="3:15" x14ac:dyDescent="0.25">
      <c r="C380" s="13"/>
      <c r="D380" s="13"/>
      <c r="K380" s="13"/>
      <c r="O380" s="13"/>
    </row>
    <row r="381" spans="3:15" x14ac:dyDescent="0.25">
      <c r="C381" s="13"/>
      <c r="D381" s="13"/>
      <c r="K381" s="13"/>
      <c r="O381" s="13"/>
    </row>
    <row r="382" spans="3:15" x14ac:dyDescent="0.25">
      <c r="C382" s="13"/>
      <c r="D382" s="13"/>
      <c r="K382" s="13"/>
      <c r="O382" s="13"/>
    </row>
    <row r="383" spans="3:15" x14ac:dyDescent="0.25">
      <c r="C383" s="13"/>
      <c r="D383" s="13"/>
      <c r="K383" s="13"/>
      <c r="O383" s="13"/>
    </row>
    <row r="384" spans="3:15" x14ac:dyDescent="0.25">
      <c r="C384" s="13"/>
      <c r="D384" s="13"/>
      <c r="K384" s="13"/>
      <c r="O384" s="13"/>
    </row>
    <row r="385" spans="3:15" x14ac:dyDescent="0.25">
      <c r="C385" s="13"/>
      <c r="D385" s="13"/>
      <c r="K385" s="13"/>
      <c r="O385" s="13"/>
    </row>
    <row r="386" spans="3:15" x14ac:dyDescent="0.25">
      <c r="C386" s="13"/>
      <c r="D386" s="13"/>
      <c r="K386" s="13"/>
      <c r="O386" s="13"/>
    </row>
    <row r="387" spans="3:15" x14ac:dyDescent="0.25">
      <c r="C387" s="13"/>
      <c r="D387" s="13"/>
      <c r="K387" s="13"/>
      <c r="O387" s="13"/>
    </row>
    <row r="388" spans="3:15" x14ac:dyDescent="0.25">
      <c r="C388" s="13"/>
      <c r="D388" s="13"/>
      <c r="K388" s="13"/>
      <c r="O388" s="13"/>
    </row>
    <row r="389" spans="3:15" x14ac:dyDescent="0.25">
      <c r="C389" s="13"/>
      <c r="D389" s="13"/>
      <c r="K389" s="13"/>
      <c r="O389" s="13"/>
    </row>
    <row r="390" spans="3:15" x14ac:dyDescent="0.25">
      <c r="C390" s="13"/>
      <c r="D390" s="13"/>
      <c r="K390" s="13"/>
      <c r="O390" s="13"/>
    </row>
    <row r="391" spans="3:15" x14ac:dyDescent="0.25">
      <c r="K391" s="13"/>
      <c r="O391" s="13"/>
    </row>
    <row r="392" spans="3:15" x14ac:dyDescent="0.25">
      <c r="K392" s="13"/>
      <c r="O392" s="13"/>
    </row>
    <row r="393" spans="3:15" x14ac:dyDescent="0.25">
      <c r="K393" s="13"/>
      <c r="O393" s="13"/>
    </row>
    <row r="394" spans="3:15" x14ac:dyDescent="0.25">
      <c r="K394" s="13"/>
      <c r="O394" s="13"/>
    </row>
    <row r="395" spans="3:15" x14ac:dyDescent="0.25">
      <c r="K395" s="13"/>
      <c r="O395" s="13"/>
    </row>
    <row r="396" spans="3:15" x14ac:dyDescent="0.25">
      <c r="K396" s="13"/>
      <c r="O396" s="13"/>
    </row>
    <row r="397" spans="3:15" x14ac:dyDescent="0.25">
      <c r="K397" s="13"/>
      <c r="O397" s="13"/>
    </row>
    <row r="398" spans="3:15" x14ac:dyDescent="0.25">
      <c r="K398" s="13"/>
      <c r="O398" s="13"/>
    </row>
    <row r="399" spans="3:15" x14ac:dyDescent="0.25">
      <c r="K399" s="13"/>
      <c r="O399" s="13"/>
    </row>
    <row r="400" spans="3:15" x14ac:dyDescent="0.25">
      <c r="K400" s="13"/>
      <c r="O400" s="13"/>
    </row>
    <row r="401" spans="11:15" x14ac:dyDescent="0.25">
      <c r="K401" s="13"/>
      <c r="O401" s="13"/>
    </row>
    <row r="402" spans="11:15" x14ac:dyDescent="0.25">
      <c r="K402" s="13"/>
      <c r="O402" s="13"/>
    </row>
    <row r="403" spans="11:15" x14ac:dyDescent="0.25">
      <c r="O403" s="13"/>
    </row>
  </sheetData>
  <customSheetViews>
    <customSheetView guid="{678F110E-C7B2-4DA5-BD97-92854BF1E07A}" scale="60" fitToPage="1" topLeftCell="K1">
      <pane ySplit="1" topLeftCell="A223" activePane="bottomLeft" state="frozen"/>
      <selection pane="bottomLeft" activeCell="H198" sqref="H1:H1048576"/>
      <pageMargins left="0.25" right="0.25" top="0.75" bottom="0.75" header="0.3" footer="0.3"/>
      <pageSetup paperSize="9" scale="20" fitToHeight="0" orientation="portrait" horizontalDpi="200" verticalDpi="200" r:id="rId1"/>
    </customSheetView>
    <customSheetView guid="{AD61CDDB-04C0-44A3-B3C3-5571F4C2F081}" scale="60" fitToPage="1">
      <pane ySplit="1" topLeftCell="A71" activePane="bottomLeft" state="frozen"/>
      <selection pane="bottomLeft" activeCell="C137" sqref="C137"/>
      <pageMargins left="0.25" right="0.25" top="0.75" bottom="0.75" header="0.3" footer="0.3"/>
      <pageSetup paperSize="9" scale="20" fitToHeight="0" orientation="portrait" horizontalDpi="200" verticalDpi="200" r:id="rId2"/>
    </customSheetView>
    <customSheetView guid="{C64E6DDC-0C5E-4E55-8C02-651A69B6D731}" scale="60" fitToPage="1">
      <pane ySplit="1" topLeftCell="A181" activePane="bottomLeft" state="frozen"/>
      <selection pane="bottomLeft" activeCell="H198" sqref="H1:H1048576"/>
      <pageMargins left="0.25" right="0.25" top="0.75" bottom="0.75" header="0.3" footer="0.3"/>
      <pageSetup paperSize="9" scale="20" fitToHeight="0" orientation="portrait" horizontalDpi="200" verticalDpi="200" r:id="rId3"/>
    </customSheetView>
  </customSheetViews>
  <pageMargins left="0.25" right="0.25" top="0.75" bottom="0.75" header="0.3" footer="0.3"/>
  <pageSetup paperSize="9" scale="39" fitToHeight="0" orientation="portrait" horizontalDpi="200" verticalDpi="20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7"/>
  <sheetViews>
    <sheetView zoomScale="80" zoomScaleNormal="80" workbookViewId="0">
      <selection activeCell="A7" sqref="A7"/>
    </sheetView>
  </sheetViews>
  <sheetFormatPr baseColWidth="10" defaultRowHeight="15" x14ac:dyDescent="0.25"/>
  <cols>
    <col min="1" max="1" width="164.140625" bestFit="1" customWidth="1"/>
  </cols>
  <sheetData>
    <row r="1" spans="1:1" x14ac:dyDescent="0.25">
      <c r="A1" s="22" t="s">
        <v>27</v>
      </c>
    </row>
    <row r="2" spans="1:1" x14ac:dyDescent="0.25">
      <c r="A2" t="s">
        <v>405</v>
      </c>
    </row>
    <row r="3" spans="1:1" ht="45" x14ac:dyDescent="0.25">
      <c r="A3" s="1" t="s">
        <v>396</v>
      </c>
    </row>
    <row r="4" spans="1:1" x14ac:dyDescent="0.25">
      <c r="A4" s="1" t="s">
        <v>395</v>
      </c>
    </row>
    <row r="5" spans="1:1" x14ac:dyDescent="0.25">
      <c r="A5" s="62" t="s">
        <v>400</v>
      </c>
    </row>
    <row r="6" spans="1:1" ht="30" x14ac:dyDescent="0.25">
      <c r="A6" s="1" t="s">
        <v>394</v>
      </c>
    </row>
    <row r="7" spans="1:1" ht="30" x14ac:dyDescent="0.25">
      <c r="A7" s="1" t="s">
        <v>401</v>
      </c>
    </row>
    <row r="17" spans="8:8" x14ac:dyDescent="0.25">
      <c r="H17" s="1"/>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Studienbeschreibung</vt:lpstr>
      <vt:lpstr>Hinweise Datensatz</vt:lpstr>
      <vt:lpstr>Leistungstests</vt:lpstr>
      <vt:lpstr>Studierendenfragebogen</vt:lpstr>
      <vt:lpstr>Literaturverzeichnis</vt:lpstr>
      <vt:lpstr>https___www.kompetenzen_im_hochschulsektor.de_?page_id_827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Hiwi_Steg1</dc:creator>
  <cp:lastModifiedBy>Lisa Pegelow</cp:lastModifiedBy>
  <cp:lastPrinted>2014-08-13T14:54:42Z</cp:lastPrinted>
  <dcterms:created xsi:type="dcterms:W3CDTF">2013-09-30T08:37:28Z</dcterms:created>
  <dcterms:modified xsi:type="dcterms:W3CDTF">2020-11-12T08:01:18Z</dcterms:modified>
</cp:coreProperties>
</file>