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1.xml" ContentType="application/vnd.openxmlformats-officedocument.spreadsheetml.comments+xml"/>
  <Override PartName="/xl/tables/table11.xml" ContentType="application/vnd.openxmlformats-officedocument.spreadsheetml.table+xml"/>
  <Override PartName="/xl/tables/table1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EC670BB0-3DCC-47B5-8801-244206E2ADD7}" xr6:coauthVersionLast="36" xr6:coauthVersionMax="36" xr10:uidLastSave="{00000000-0000-0000-0000-000000000000}"/>
  <bookViews>
    <workbookView xWindow="6765" yWindow="-105" windowWidth="12540" windowHeight="7020" tabRatio="641" firstSheet="1" activeTab="1" xr2:uid="{00000000-000D-0000-FFFF-FFFF00000000}"/>
  </bookViews>
  <sheets>
    <sheet name="Konstruktschema" sheetId="33" state="hidden" r:id="rId1"/>
    <sheet name="alle" sheetId="34" r:id="rId2"/>
    <sheet name="Elterninterview" sheetId="1" r:id="rId3"/>
    <sheet name="Kindeinschaetzung" sheetId="3" r:id="rId4"/>
    <sheet name="LFB" sheetId="2" r:id="rId5"/>
    <sheet name="SFB" sheetId="4" r:id="rId6"/>
    <sheet name="Stammdaten" sheetId="36"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34" l="1"/>
  <c r="H4" i="34"/>
  <c r="H5" i="34"/>
  <c r="H6" i="34"/>
  <c r="H7" i="34"/>
  <c r="H8" i="34"/>
  <c r="H9" i="34"/>
  <c r="H10" i="34"/>
  <c r="H11" i="34"/>
  <c r="H12" i="34"/>
  <c r="H13" i="34"/>
  <c r="H14" i="34"/>
  <c r="H15" i="34"/>
  <c r="H16" i="34"/>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H53" i="34"/>
  <c r="H54" i="34"/>
  <c r="H55" i="34"/>
  <c r="H56" i="34"/>
  <c r="H57" i="34"/>
  <c r="H58" i="34"/>
  <c r="H59" i="34"/>
  <c r="H60" i="34"/>
  <c r="H61" i="34"/>
  <c r="H62" i="34"/>
  <c r="H63" i="34"/>
  <c r="H64" i="34"/>
  <c r="H65" i="34"/>
  <c r="H66" i="34"/>
  <c r="H67" i="34"/>
  <c r="H68" i="34"/>
  <c r="H69" i="34"/>
  <c r="H70" i="34"/>
  <c r="H71" i="34"/>
  <c r="H72" i="34"/>
  <c r="H73" i="34"/>
  <c r="H74" i="34"/>
  <c r="H75" i="34"/>
  <c r="H76" i="34"/>
  <c r="H77" i="34"/>
  <c r="H78" i="34"/>
  <c r="H79" i="34"/>
  <c r="H80" i="34"/>
  <c r="H81" i="34"/>
  <c r="H82" i="34"/>
  <c r="H83" i="34"/>
  <c r="H84" i="34"/>
  <c r="H85" i="34"/>
  <c r="H86" i="34"/>
  <c r="H87" i="34"/>
  <c r="H88" i="34"/>
  <c r="H89" i="34"/>
  <c r="H90" i="34"/>
  <c r="H91" i="34"/>
  <c r="H92" i="34"/>
  <c r="H93" i="34"/>
  <c r="H94" i="34"/>
  <c r="H95" i="34"/>
  <c r="H96" i="34"/>
  <c r="H97" i="34"/>
  <c r="H98" i="34"/>
  <c r="H99" i="34"/>
  <c r="H100" i="34"/>
  <c r="H101" i="34"/>
  <c r="H102" i="34"/>
  <c r="H103" i="34"/>
  <c r="H104" i="34"/>
  <c r="H105" i="34"/>
  <c r="H106" i="34"/>
  <c r="H107" i="34"/>
  <c r="H108" i="34"/>
  <c r="H109" i="34"/>
  <c r="H110" i="34"/>
  <c r="H111" i="34"/>
  <c r="H112" i="34"/>
  <c r="H113" i="34"/>
  <c r="H114" i="34"/>
  <c r="H115" i="34"/>
  <c r="H116" i="34"/>
  <c r="H117" i="34"/>
  <c r="H118" i="34"/>
  <c r="H119" i="34"/>
  <c r="H120" i="34"/>
  <c r="H121" i="34"/>
  <c r="H122" i="34"/>
  <c r="H123" i="34"/>
  <c r="H124" i="34"/>
  <c r="H125" i="34"/>
  <c r="H126" i="34"/>
  <c r="H127" i="34"/>
  <c r="H128" i="34"/>
  <c r="H129" i="34"/>
  <c r="H130" i="34"/>
  <c r="H131" i="34"/>
  <c r="H132" i="34"/>
  <c r="H133" i="34"/>
  <c r="H134" i="34"/>
  <c r="H135" i="34"/>
  <c r="H136" i="34"/>
  <c r="H137" i="34"/>
  <c r="H138" i="34"/>
  <c r="H139" i="34"/>
  <c r="H140" i="34"/>
  <c r="H141" i="34"/>
  <c r="H142" i="34"/>
  <c r="H143" i="34"/>
  <c r="H144" i="34"/>
  <c r="H145" i="34"/>
  <c r="H146" i="34"/>
  <c r="H147" i="34"/>
  <c r="H148" i="34"/>
  <c r="H149" i="34"/>
  <c r="H150" i="34"/>
  <c r="H151" i="34"/>
  <c r="H152" i="34"/>
  <c r="H153" i="34"/>
  <c r="H154" i="34"/>
  <c r="H155" i="34"/>
  <c r="H156" i="34"/>
  <c r="H157" i="34"/>
  <c r="H158" i="34"/>
  <c r="H159" i="34"/>
  <c r="H160" i="34"/>
  <c r="H161" i="34"/>
  <c r="H162" i="34"/>
  <c r="H163" i="34"/>
  <c r="H164" i="34"/>
  <c r="H165" i="34"/>
  <c r="H166" i="34"/>
  <c r="H167" i="34"/>
  <c r="H168" i="34"/>
  <c r="H169" i="34"/>
  <c r="H170" i="34"/>
  <c r="H171" i="34"/>
  <c r="H172" i="34"/>
  <c r="H173" i="34"/>
  <c r="H174" i="34"/>
  <c r="H175" i="34"/>
  <c r="H176" i="34"/>
  <c r="H177" i="34"/>
  <c r="H178" i="34"/>
  <c r="H179" i="34"/>
  <c r="H180" i="34"/>
  <c r="H181" i="34"/>
  <c r="H182" i="34"/>
  <c r="H183" i="34"/>
  <c r="H184" i="34"/>
  <c r="H185" i="34"/>
  <c r="H186" i="34"/>
  <c r="H187" i="34"/>
  <c r="H188" i="34"/>
  <c r="H189" i="34"/>
  <c r="H190" i="34"/>
  <c r="H191" i="34"/>
  <c r="H192" i="34"/>
  <c r="H193" i="34"/>
  <c r="H194" i="34"/>
  <c r="H195" i="34"/>
  <c r="H196" i="34"/>
  <c r="H197" i="34"/>
  <c r="H198" i="34"/>
  <c r="H199" i="34"/>
  <c r="H200" i="34"/>
  <c r="H201" i="34"/>
  <c r="H202" i="34"/>
  <c r="H203" i="34"/>
  <c r="H204" i="34"/>
  <c r="H205" i="34"/>
  <c r="H206" i="34"/>
  <c r="H207" i="34"/>
  <c r="H208" i="34"/>
  <c r="H209" i="34"/>
  <c r="H210" i="34"/>
  <c r="H211" i="34"/>
  <c r="H212" i="34"/>
  <c r="H213" i="34"/>
  <c r="H214" i="34"/>
  <c r="H215" i="34"/>
  <c r="H216" i="34"/>
  <c r="H217" i="34"/>
  <c r="H218" i="34"/>
  <c r="H219" i="34"/>
  <c r="H220" i="34"/>
  <c r="H221" i="34"/>
  <c r="H222" i="34"/>
  <c r="H223" i="34"/>
  <c r="H224" i="34"/>
  <c r="H225" i="34"/>
  <c r="H226" i="34"/>
  <c r="H227" i="34"/>
  <c r="H228" i="34"/>
  <c r="H229" i="34"/>
  <c r="H230" i="34"/>
  <c r="H231" i="34"/>
  <c r="H232" i="34"/>
  <c r="H233" i="34"/>
  <c r="H234" i="34"/>
  <c r="H235" i="34"/>
  <c r="H236" i="34"/>
  <c r="H237" i="34"/>
  <c r="H238" i="34"/>
  <c r="H239" i="34"/>
  <c r="H240" i="34"/>
  <c r="H241" i="34"/>
  <c r="H242" i="34"/>
  <c r="H243" i="34"/>
  <c r="H244" i="34"/>
  <c r="H245" i="34"/>
  <c r="H246" i="34"/>
  <c r="H247" i="34"/>
  <c r="H248" i="34"/>
  <c r="H249" i="34"/>
  <c r="H250" i="34"/>
  <c r="H251" i="34"/>
  <c r="H252" i="34"/>
  <c r="H253" i="34"/>
  <c r="H254" i="34"/>
  <c r="H255" i="34"/>
  <c r="H256" i="34"/>
  <c r="H257" i="34"/>
  <c r="H258" i="34"/>
  <c r="H259" i="34"/>
  <c r="H260" i="34"/>
  <c r="H261" i="34"/>
  <c r="H262" i="34"/>
  <c r="H263" i="34"/>
  <c r="H264" i="34"/>
  <c r="H265" i="34"/>
  <c r="H266" i="34"/>
  <c r="H267" i="34"/>
  <c r="H268" i="34"/>
  <c r="H269" i="34"/>
  <c r="H270" i="34"/>
  <c r="H271" i="34"/>
  <c r="H272" i="34"/>
  <c r="H273" i="34"/>
  <c r="H274" i="34"/>
  <c r="H275" i="34"/>
  <c r="H276" i="34"/>
  <c r="H277" i="34"/>
  <c r="H278" i="34"/>
  <c r="H279" i="34"/>
  <c r="H280" i="34"/>
  <c r="H281" i="34"/>
  <c r="H282" i="34"/>
  <c r="H283" i="34"/>
  <c r="H284" i="34"/>
  <c r="H285" i="34"/>
  <c r="H286" i="34"/>
  <c r="H287" i="34"/>
  <c r="H288" i="34"/>
  <c r="H289" i="34"/>
  <c r="H290" i="34"/>
  <c r="H291" i="34"/>
  <c r="H292" i="34"/>
  <c r="H293" i="34"/>
  <c r="H294" i="34"/>
  <c r="H295" i="34"/>
  <c r="H296" i="34"/>
  <c r="H297" i="34"/>
  <c r="H298" i="34"/>
  <c r="H299" i="34"/>
  <c r="H300" i="34"/>
  <c r="H301" i="34"/>
  <c r="H302" i="34"/>
  <c r="H303" i="34"/>
  <c r="H304" i="34"/>
  <c r="H305" i="34"/>
  <c r="H306" i="34"/>
  <c r="H307" i="34"/>
  <c r="H308" i="34"/>
  <c r="H309" i="34"/>
  <c r="H310" i="34"/>
  <c r="H311" i="34"/>
  <c r="H312" i="34"/>
  <c r="H313" i="34"/>
  <c r="H314" i="34"/>
  <c r="H315" i="34"/>
  <c r="H316" i="34"/>
  <c r="H317" i="34"/>
  <c r="H318" i="34"/>
  <c r="H319" i="34"/>
  <c r="H320" i="34"/>
  <c r="H321" i="34"/>
  <c r="H322" i="34"/>
  <c r="H323" i="34"/>
  <c r="H324" i="34"/>
  <c r="H325" i="34"/>
  <c r="H326" i="34"/>
  <c r="H327" i="34"/>
  <c r="H328" i="34"/>
  <c r="H329" i="34"/>
  <c r="H330" i="34"/>
  <c r="H331" i="34"/>
  <c r="H332" i="34"/>
  <c r="H333" i="34"/>
  <c r="H334" i="34"/>
  <c r="H335" i="34"/>
  <c r="H336" i="34"/>
  <c r="H337" i="34"/>
  <c r="H338" i="34"/>
  <c r="H339" i="34"/>
  <c r="H340" i="34"/>
  <c r="H341" i="34"/>
  <c r="H342" i="34"/>
  <c r="H343" i="34"/>
  <c r="H344" i="34"/>
  <c r="H345" i="34"/>
  <c r="H346" i="34"/>
  <c r="H347" i="34"/>
  <c r="H348" i="34"/>
  <c r="H349" i="34"/>
  <c r="H350" i="34"/>
  <c r="H351" i="34"/>
  <c r="H352" i="34"/>
  <c r="H353" i="34"/>
  <c r="H354" i="34"/>
  <c r="H355" i="34"/>
  <c r="H356" i="34"/>
  <c r="H357" i="34"/>
  <c r="H358" i="34"/>
  <c r="H359" i="34"/>
  <c r="H360" i="34"/>
  <c r="H361" i="34"/>
  <c r="H362" i="34"/>
  <c r="H363" i="34"/>
  <c r="H364" i="34"/>
  <c r="H365" i="34"/>
  <c r="H366" i="34"/>
  <c r="H367" i="34"/>
  <c r="H368" i="34"/>
  <c r="H369" i="34"/>
  <c r="H370" i="34"/>
  <c r="H371" i="34"/>
  <c r="H372" i="34"/>
  <c r="H373" i="34"/>
  <c r="H374" i="34"/>
  <c r="H375" i="34"/>
  <c r="H376" i="34"/>
  <c r="H377" i="34"/>
  <c r="H378" i="34"/>
  <c r="H379" i="34"/>
  <c r="H380" i="34"/>
  <c r="H381" i="34"/>
  <c r="H382" i="34"/>
  <c r="H383" i="34"/>
  <c r="H384" i="34"/>
  <c r="H385" i="34"/>
  <c r="H386" i="34"/>
  <c r="H387" i="34"/>
  <c r="H388" i="34"/>
  <c r="H389" i="34"/>
  <c r="H390" i="34"/>
  <c r="H391" i="34"/>
  <c r="H392" i="34"/>
  <c r="H393" i="34"/>
  <c r="H394" i="34"/>
  <c r="H395" i="34"/>
  <c r="H396" i="34"/>
  <c r="H397" i="34"/>
  <c r="H398" i="34"/>
  <c r="H399" i="34"/>
  <c r="H400" i="34"/>
  <c r="H401" i="34"/>
  <c r="H402" i="34"/>
  <c r="H403" i="34"/>
  <c r="H404" i="34"/>
  <c r="H405" i="34"/>
  <c r="H406" i="34"/>
  <c r="H407" i="34"/>
  <c r="H408" i="34"/>
  <c r="H409" i="34"/>
  <c r="H410" i="34"/>
  <c r="H411" i="34"/>
  <c r="H412" i="34"/>
  <c r="H413" i="34"/>
  <c r="H414" i="34"/>
  <c r="H415" i="34"/>
  <c r="H416" i="34"/>
  <c r="H417" i="34"/>
  <c r="H418" i="34"/>
  <c r="H419" i="34"/>
  <c r="H420" i="34"/>
  <c r="H421" i="34"/>
  <c r="H422" i="34"/>
  <c r="H423" i="34"/>
  <c r="H424" i="34"/>
  <c r="H425" i="34"/>
  <c r="H426" i="34"/>
  <c r="H427" i="34"/>
  <c r="H428" i="34"/>
  <c r="H429" i="34"/>
  <c r="H430" i="34"/>
  <c r="H431" i="34"/>
  <c r="H432" i="34"/>
  <c r="H433" i="34"/>
  <c r="H434" i="34"/>
  <c r="H435" i="34"/>
  <c r="H436" i="34"/>
  <c r="H437" i="34"/>
  <c r="H438" i="34"/>
  <c r="H439" i="34"/>
  <c r="H440" i="34"/>
  <c r="H441" i="34"/>
  <c r="H442" i="34"/>
  <c r="H443" i="34"/>
  <c r="H444" i="34"/>
  <c r="H445" i="34"/>
  <c r="H446" i="34"/>
  <c r="H447" i="34"/>
  <c r="H448" i="34"/>
  <c r="H449" i="34"/>
  <c r="H450" i="34"/>
  <c r="H451" i="34"/>
  <c r="H452" i="34"/>
  <c r="H453" i="34"/>
  <c r="H454" i="34"/>
  <c r="H455" i="34"/>
  <c r="H456" i="34"/>
  <c r="H457" i="34"/>
  <c r="H458" i="34"/>
  <c r="H459" i="34"/>
  <c r="H460" i="34"/>
  <c r="H461" i="34"/>
  <c r="H462" i="34"/>
  <c r="H463" i="34"/>
  <c r="H464" i="34"/>
  <c r="H465" i="34"/>
  <c r="H466" i="34"/>
  <c r="H467" i="34"/>
  <c r="H468" i="34"/>
  <c r="H469" i="34"/>
  <c r="H470" i="34"/>
  <c r="H471" i="34"/>
  <c r="H472" i="34"/>
  <c r="H473" i="34"/>
  <c r="H474" i="34"/>
  <c r="H475" i="34"/>
  <c r="H476" i="34"/>
  <c r="H477" i="34"/>
  <c r="H478" i="34"/>
  <c r="H479" i="34"/>
  <c r="H480" i="34"/>
  <c r="H481" i="34"/>
  <c r="H482" i="34"/>
  <c r="H483" i="34"/>
  <c r="H484" i="34"/>
  <c r="H485" i="34"/>
  <c r="H486" i="34"/>
  <c r="H487" i="34"/>
  <c r="H488" i="34"/>
  <c r="H489" i="34"/>
  <c r="H490" i="34"/>
  <c r="H491" i="34"/>
  <c r="H492" i="34"/>
  <c r="H493" i="34"/>
  <c r="H494" i="34"/>
  <c r="H495" i="34"/>
  <c r="H496" i="34"/>
  <c r="H497" i="34"/>
  <c r="H498" i="34"/>
  <c r="H499" i="34"/>
  <c r="H500" i="34"/>
  <c r="H501" i="34"/>
  <c r="H502" i="34"/>
  <c r="H503" i="34"/>
  <c r="H504" i="34"/>
  <c r="H505" i="34"/>
  <c r="H506" i="34"/>
  <c r="H507" i="34"/>
  <c r="H508" i="34"/>
  <c r="H509" i="34"/>
  <c r="H510" i="34"/>
  <c r="H511" i="34"/>
  <c r="H512" i="34"/>
  <c r="H513" i="34"/>
  <c r="H514" i="34"/>
  <c r="H515" i="34"/>
  <c r="H516" i="34"/>
  <c r="H517" i="34"/>
  <c r="H518" i="34"/>
  <c r="H519" i="34"/>
  <c r="H520" i="34"/>
  <c r="H521" i="34"/>
  <c r="H522" i="34"/>
  <c r="H523" i="34"/>
  <c r="H524" i="34"/>
  <c r="H525" i="34"/>
  <c r="H526" i="34"/>
  <c r="H527" i="34"/>
  <c r="H528" i="34"/>
  <c r="H529" i="34"/>
  <c r="H530" i="34"/>
  <c r="H531" i="34"/>
  <c r="H532" i="34"/>
  <c r="H533" i="34"/>
  <c r="H534" i="34"/>
  <c r="H535" i="34"/>
  <c r="H536" i="34"/>
  <c r="H537" i="34"/>
  <c r="H538" i="34"/>
  <c r="H539" i="34"/>
  <c r="H540" i="34"/>
  <c r="H541" i="34"/>
  <c r="H542" i="34"/>
  <c r="H543" i="34"/>
  <c r="H544" i="34"/>
  <c r="H545" i="34"/>
  <c r="H546" i="34"/>
  <c r="H547" i="34"/>
  <c r="H548" i="34"/>
  <c r="H549" i="34"/>
  <c r="H550" i="34"/>
  <c r="H551" i="34"/>
  <c r="H552" i="34"/>
  <c r="H553" i="34"/>
  <c r="H554" i="34"/>
  <c r="H555" i="34"/>
  <c r="H556" i="34"/>
  <c r="H557" i="34"/>
  <c r="H558" i="34"/>
  <c r="H559" i="34"/>
  <c r="H560" i="34"/>
  <c r="H561" i="34"/>
  <c r="H562" i="34"/>
  <c r="H563" i="34"/>
  <c r="H564" i="34"/>
  <c r="H565" i="34"/>
  <c r="H566" i="34"/>
  <c r="H567" i="34"/>
  <c r="H568" i="34"/>
  <c r="H569" i="34"/>
  <c r="H570" i="34"/>
  <c r="H571" i="34"/>
  <c r="H572" i="34"/>
  <c r="H573" i="34"/>
  <c r="H574" i="34"/>
  <c r="H575" i="34"/>
  <c r="H576" i="34"/>
  <c r="H577" i="34"/>
  <c r="H578" i="34"/>
  <c r="H579" i="34"/>
  <c r="H580" i="34"/>
  <c r="H581" i="34"/>
  <c r="H582" i="34"/>
  <c r="H583" i="34"/>
  <c r="H584" i="34"/>
  <c r="H585" i="34"/>
  <c r="H586" i="34"/>
  <c r="H587" i="34"/>
  <c r="H588" i="34"/>
  <c r="H589" i="34"/>
  <c r="H590" i="34"/>
  <c r="H591" i="34"/>
  <c r="H592" i="34"/>
  <c r="H593" i="34"/>
  <c r="H594" i="34"/>
  <c r="H595" i="34"/>
  <c r="H596" i="34"/>
  <c r="H597" i="34"/>
  <c r="H598" i="34"/>
  <c r="H599" i="34"/>
  <c r="H600" i="34"/>
  <c r="H601" i="34"/>
  <c r="H602" i="34"/>
  <c r="H603" i="34"/>
  <c r="H604" i="34"/>
  <c r="H605" i="34"/>
  <c r="H606" i="34"/>
  <c r="H607" i="34"/>
  <c r="H608" i="34"/>
  <c r="H609" i="34"/>
  <c r="H610" i="34"/>
  <c r="H611" i="34"/>
  <c r="H612" i="34"/>
  <c r="H613" i="34"/>
  <c r="H614" i="34"/>
  <c r="H615" i="34"/>
  <c r="H616" i="34"/>
  <c r="H617" i="34"/>
  <c r="H618" i="34"/>
  <c r="H619" i="34"/>
  <c r="H620" i="34"/>
  <c r="H621" i="34"/>
  <c r="H622" i="34"/>
  <c r="H623" i="34"/>
  <c r="H624" i="34"/>
  <c r="H625" i="34"/>
  <c r="H626" i="34"/>
  <c r="H627" i="34"/>
  <c r="H628" i="34"/>
  <c r="H629" i="34"/>
  <c r="H630" i="34"/>
  <c r="H631" i="34"/>
  <c r="H632" i="34"/>
  <c r="H633" i="34"/>
  <c r="H634" i="34"/>
  <c r="H635" i="34"/>
  <c r="H636" i="34"/>
  <c r="H637" i="34"/>
  <c r="H638" i="34"/>
  <c r="H639" i="34"/>
  <c r="H640" i="34"/>
  <c r="H641" i="34"/>
  <c r="H642" i="34"/>
  <c r="H643" i="34"/>
  <c r="H644" i="34"/>
  <c r="H645" i="34"/>
  <c r="H646" i="34"/>
  <c r="H647" i="34"/>
  <c r="H648" i="34"/>
  <c r="H649" i="34"/>
  <c r="H650" i="34"/>
  <c r="H651" i="34"/>
  <c r="H652" i="34"/>
  <c r="H653" i="34"/>
  <c r="H654" i="34"/>
  <c r="H655" i="34"/>
  <c r="H656" i="34"/>
  <c r="H657" i="34"/>
  <c r="H658" i="34"/>
  <c r="H659" i="34"/>
  <c r="H660" i="34"/>
  <c r="H661" i="34"/>
  <c r="H662" i="34"/>
  <c r="H663" i="34"/>
  <c r="H664" i="34"/>
  <c r="H665" i="34"/>
  <c r="H666" i="34"/>
  <c r="H667" i="34"/>
  <c r="H668" i="34"/>
  <c r="H669" i="34"/>
  <c r="H670" i="34"/>
  <c r="H671" i="34"/>
  <c r="H672" i="34"/>
  <c r="H673" i="34"/>
  <c r="H674" i="34"/>
  <c r="H675" i="34"/>
  <c r="H676" i="34"/>
  <c r="H677" i="34"/>
  <c r="H678" i="34"/>
  <c r="H679" i="34"/>
  <c r="H680" i="34"/>
  <c r="H681" i="34"/>
  <c r="H682" i="34"/>
  <c r="H683" i="34"/>
  <c r="H684" i="34"/>
  <c r="H685" i="34"/>
  <c r="H686" i="34"/>
  <c r="H687" i="34"/>
  <c r="H688" i="34"/>
  <c r="H689" i="34"/>
  <c r="H690" i="34"/>
  <c r="H691" i="34"/>
  <c r="H692" i="34"/>
  <c r="H693" i="34"/>
  <c r="H694" i="34"/>
  <c r="H695" i="34"/>
  <c r="H696" i="34"/>
  <c r="H697" i="34"/>
  <c r="H698" i="34"/>
  <c r="H699" i="34"/>
  <c r="H700" i="34"/>
  <c r="H701" i="34"/>
  <c r="H702" i="34"/>
  <c r="H703" i="34"/>
  <c r="H704" i="34"/>
  <c r="H705" i="34"/>
  <c r="H706" i="34"/>
  <c r="H707" i="34"/>
  <c r="H708" i="34"/>
  <c r="H709" i="34"/>
  <c r="H710" i="34"/>
  <c r="H711" i="34"/>
  <c r="H712" i="34"/>
  <c r="H713" i="34"/>
  <c r="H714" i="34"/>
  <c r="H715" i="34"/>
  <c r="H716" i="34"/>
  <c r="H717" i="34"/>
  <c r="H718" i="34"/>
  <c r="H719" i="34"/>
  <c r="H720" i="34"/>
  <c r="H721" i="34"/>
  <c r="H722" i="34"/>
  <c r="H723" i="34"/>
  <c r="H724" i="34"/>
  <c r="H725" i="34"/>
  <c r="H726" i="34"/>
  <c r="H727" i="34"/>
  <c r="H728" i="34"/>
  <c r="H729" i="34"/>
  <c r="H730" i="34"/>
  <c r="H731" i="34"/>
  <c r="H732" i="34"/>
  <c r="H733" i="34"/>
  <c r="H734" i="34"/>
  <c r="H735" i="34"/>
  <c r="H736" i="34"/>
  <c r="H737" i="34"/>
  <c r="H738" i="34"/>
  <c r="H739" i="34"/>
  <c r="H740" i="34"/>
  <c r="H741" i="34"/>
  <c r="H742" i="34"/>
  <c r="H743" i="34"/>
  <c r="H744" i="34"/>
  <c r="H745" i="34"/>
  <c r="H746" i="34"/>
  <c r="H747" i="34"/>
  <c r="H748" i="34"/>
  <c r="H749" i="34"/>
  <c r="H750" i="34"/>
  <c r="H751" i="34"/>
  <c r="H752" i="34"/>
  <c r="H753" i="34"/>
  <c r="H754" i="34"/>
  <c r="H755" i="34"/>
  <c r="H756" i="34"/>
  <c r="H757" i="34"/>
  <c r="H758" i="34"/>
  <c r="H759" i="34"/>
  <c r="H760" i="34"/>
  <c r="H761" i="34"/>
  <c r="H762" i="34"/>
  <c r="H763" i="34"/>
  <c r="H764" i="34"/>
  <c r="H765" i="34"/>
  <c r="H766" i="34"/>
  <c r="H767" i="34"/>
  <c r="H768" i="34"/>
  <c r="H769" i="34"/>
  <c r="H770" i="34"/>
  <c r="H771" i="34"/>
  <c r="H772" i="34"/>
  <c r="H773" i="34"/>
  <c r="H774" i="34"/>
  <c r="H775" i="34"/>
  <c r="H776" i="34"/>
  <c r="H777" i="34"/>
  <c r="H778" i="34"/>
  <c r="H779" i="34"/>
  <c r="H780" i="34"/>
  <c r="H781" i="34"/>
  <c r="H782" i="34"/>
  <c r="H783" i="34"/>
  <c r="H784" i="34"/>
  <c r="H785" i="34"/>
  <c r="H786" i="34"/>
  <c r="H787" i="34"/>
  <c r="H788" i="34"/>
  <c r="H789" i="34"/>
  <c r="H790" i="34"/>
  <c r="H791" i="34"/>
  <c r="H792" i="34"/>
  <c r="H793" i="34"/>
  <c r="H794" i="34"/>
  <c r="H795" i="34"/>
  <c r="H796" i="34"/>
  <c r="H797" i="34"/>
  <c r="H798" i="34"/>
  <c r="H799" i="34"/>
  <c r="H800" i="34"/>
  <c r="H801" i="34"/>
  <c r="H802" i="34"/>
  <c r="H803" i="34"/>
  <c r="H804" i="34"/>
  <c r="H805" i="34"/>
  <c r="H806" i="34"/>
  <c r="H807" i="34"/>
  <c r="H808" i="34"/>
  <c r="H809" i="34"/>
  <c r="H810" i="34"/>
  <c r="H811" i="34"/>
  <c r="H812" i="34"/>
  <c r="H813" i="34"/>
  <c r="H814" i="34"/>
  <c r="H815" i="34"/>
  <c r="H816" i="34"/>
  <c r="H817" i="34"/>
  <c r="H818" i="34"/>
  <c r="H819" i="34"/>
  <c r="H820" i="34"/>
  <c r="H821" i="34"/>
  <c r="H822" i="34"/>
  <c r="H823" i="34"/>
  <c r="H824" i="34"/>
  <c r="H825" i="34"/>
  <c r="H826" i="34"/>
  <c r="H827" i="34"/>
  <c r="H828" i="34"/>
  <c r="H829" i="34"/>
  <c r="H830" i="34"/>
  <c r="H831" i="34"/>
  <c r="H832" i="34"/>
  <c r="H833" i="34"/>
  <c r="H834" i="34"/>
  <c r="H835" i="34"/>
  <c r="H836" i="34"/>
  <c r="H837" i="34"/>
  <c r="H838" i="34"/>
  <c r="H839" i="34"/>
  <c r="H840" i="34"/>
  <c r="H841" i="34"/>
  <c r="H842" i="34"/>
  <c r="H843" i="34"/>
  <c r="H844" i="34"/>
  <c r="H845" i="34"/>
  <c r="H846" i="34"/>
  <c r="H847" i="34"/>
  <c r="H848" i="34"/>
  <c r="H849" i="34"/>
  <c r="H850" i="34"/>
  <c r="H851" i="34"/>
  <c r="H852" i="34"/>
  <c r="H853" i="34"/>
  <c r="H854" i="34"/>
  <c r="H855" i="34"/>
  <c r="H856" i="34"/>
  <c r="H857" i="34"/>
  <c r="H858" i="34"/>
  <c r="H859" i="34"/>
  <c r="H860" i="34"/>
  <c r="H861" i="34"/>
  <c r="H862" i="34"/>
  <c r="H863" i="34"/>
  <c r="H864" i="34"/>
  <c r="H865" i="34"/>
  <c r="H866" i="34"/>
  <c r="H867" i="34"/>
  <c r="H868" i="34"/>
  <c r="H869" i="34"/>
  <c r="H870" i="34"/>
  <c r="H871" i="34"/>
  <c r="H872" i="34"/>
  <c r="H873" i="34"/>
  <c r="H874" i="34"/>
  <c r="H875" i="34"/>
  <c r="H876" i="34"/>
  <c r="H877" i="34"/>
  <c r="H878" i="34"/>
  <c r="H879" i="34"/>
  <c r="H880" i="34"/>
  <c r="H881" i="34"/>
  <c r="H882" i="34"/>
  <c r="H883" i="34"/>
  <c r="H884" i="34"/>
  <c r="H885" i="34"/>
  <c r="C117" i="34"/>
  <c r="C27" i="34"/>
  <c r="C372" i="34"/>
  <c r="C524" i="34"/>
  <c r="C718" i="34"/>
  <c r="C717" i="34"/>
  <c r="C422" i="34"/>
  <c r="C565" i="34"/>
  <c r="C414" i="34"/>
  <c r="C373" i="34"/>
  <c r="C353" i="34"/>
  <c r="C657" i="34"/>
  <c r="C488" i="34"/>
  <c r="D117" i="34"/>
  <c r="D27" i="34"/>
  <c r="D372" i="34"/>
  <c r="D524" i="34"/>
  <c r="D718" i="34"/>
  <c r="D717" i="34"/>
  <c r="D422" i="34"/>
  <c r="D565" i="34"/>
  <c r="D414" i="34"/>
  <c r="D373" i="34"/>
  <c r="D353" i="34"/>
  <c r="D657" i="34"/>
  <c r="D488" i="34"/>
  <c r="E117" i="34"/>
  <c r="E27" i="34"/>
  <c r="E372" i="34"/>
  <c r="E524" i="34"/>
  <c r="E718" i="34"/>
  <c r="E717" i="34"/>
  <c r="E422" i="34"/>
  <c r="E565" i="34"/>
  <c r="E414" i="34"/>
  <c r="E373" i="34"/>
  <c r="E353" i="34"/>
  <c r="E657" i="34"/>
  <c r="E488" i="34"/>
  <c r="F117" i="34"/>
  <c r="F27" i="34"/>
  <c r="F372" i="34"/>
  <c r="F524" i="34"/>
  <c r="F718" i="34"/>
  <c r="F717" i="34"/>
  <c r="F422" i="34"/>
  <c r="F565" i="34"/>
  <c r="F414" i="34"/>
  <c r="F373" i="34"/>
  <c r="F353" i="34"/>
  <c r="F657" i="34"/>
  <c r="F488" i="34"/>
  <c r="G117" i="34"/>
  <c r="L117" i="34" s="1"/>
  <c r="G27" i="34"/>
  <c r="L27" i="34" s="1"/>
  <c r="G372" i="34"/>
  <c r="L372" i="34" s="1"/>
  <c r="G524" i="34"/>
  <c r="L524" i="34" s="1"/>
  <c r="G718" i="34"/>
  <c r="L718" i="34" s="1"/>
  <c r="G717" i="34"/>
  <c r="L717" i="34" s="1"/>
  <c r="G422" i="34"/>
  <c r="L422" i="34" s="1"/>
  <c r="G565" i="34"/>
  <c r="L565" i="34" s="1"/>
  <c r="G414" i="34"/>
  <c r="L414" i="34" s="1"/>
  <c r="G373" i="34"/>
  <c r="L373" i="34" s="1"/>
  <c r="G353" i="34"/>
  <c r="L353" i="34" s="1"/>
  <c r="G657" i="34"/>
  <c r="L657" i="34" s="1"/>
  <c r="G488" i="34"/>
  <c r="L488" i="34" s="1"/>
  <c r="C812" i="34"/>
  <c r="C434" i="34"/>
  <c r="C435" i="34"/>
  <c r="C588" i="34"/>
  <c r="C831" i="34"/>
  <c r="C443" i="34"/>
  <c r="C727" i="34"/>
  <c r="C751" i="34"/>
  <c r="C753" i="34"/>
  <c r="C752" i="34"/>
  <c r="C598" i="34"/>
  <c r="C743" i="34"/>
  <c r="D812" i="34"/>
  <c r="D434" i="34"/>
  <c r="D435" i="34"/>
  <c r="D588" i="34"/>
  <c r="D831" i="34"/>
  <c r="D443" i="34"/>
  <c r="D727" i="34"/>
  <c r="D751" i="34"/>
  <c r="D753" i="34"/>
  <c r="D752" i="34"/>
  <c r="D598" i="34"/>
  <c r="D743" i="34"/>
  <c r="E812" i="34"/>
  <c r="E434" i="34"/>
  <c r="E435" i="34"/>
  <c r="E588" i="34"/>
  <c r="E831" i="34"/>
  <c r="E443" i="34"/>
  <c r="E727" i="34"/>
  <c r="E751" i="34"/>
  <c r="E753" i="34"/>
  <c r="E752" i="34"/>
  <c r="E598" i="34"/>
  <c r="E743" i="34"/>
  <c r="F812" i="34"/>
  <c r="F434" i="34"/>
  <c r="F435" i="34"/>
  <c r="F588" i="34"/>
  <c r="F831" i="34"/>
  <c r="F443" i="34"/>
  <c r="F727" i="34"/>
  <c r="F751" i="34"/>
  <c r="F753" i="34"/>
  <c r="F752" i="34"/>
  <c r="F598" i="34"/>
  <c r="F743" i="34"/>
  <c r="G812" i="34"/>
  <c r="L812" i="34" s="1"/>
  <c r="G434" i="34"/>
  <c r="L434" i="34" s="1"/>
  <c r="G435" i="34"/>
  <c r="L435" i="34" s="1"/>
  <c r="G588" i="34"/>
  <c r="L588" i="34" s="1"/>
  <c r="G831" i="34"/>
  <c r="L831" i="34" s="1"/>
  <c r="G443" i="34"/>
  <c r="L443" i="34" s="1"/>
  <c r="G727" i="34"/>
  <c r="L727" i="34" s="1"/>
  <c r="G751" i="34"/>
  <c r="L751" i="34" s="1"/>
  <c r="G753" i="34"/>
  <c r="L753" i="34" s="1"/>
  <c r="G752" i="34"/>
  <c r="L752" i="34" s="1"/>
  <c r="G598" i="34"/>
  <c r="L598" i="34" s="1"/>
  <c r="G743" i="34"/>
  <c r="L743" i="34" s="1"/>
  <c r="B1736" i="36"/>
  <c r="A1736" i="36"/>
  <c r="F1736" i="36" s="1"/>
  <c r="D1735" i="36"/>
  <c r="B1735" i="36"/>
  <c r="A1735" i="36"/>
  <c r="J1735" i="36" s="1"/>
  <c r="B1734" i="36"/>
  <c r="A1734" i="36"/>
  <c r="I1733" i="36"/>
  <c r="B1733" i="36"/>
  <c r="A1733" i="36"/>
  <c r="F1733" i="36" s="1"/>
  <c r="B1732" i="36"/>
  <c r="A1732" i="36"/>
  <c r="J1732" i="36" s="1"/>
  <c r="B1731" i="36"/>
  <c r="A1731" i="36"/>
  <c r="G1731" i="36" s="1"/>
  <c r="B1730" i="36"/>
  <c r="A1730" i="36"/>
  <c r="B1729" i="36"/>
  <c r="A1729" i="36"/>
  <c r="J1729" i="36" s="1"/>
  <c r="D1728" i="36"/>
  <c r="B1728" i="36"/>
  <c r="A1728" i="36"/>
  <c r="H1728" i="36" s="1"/>
  <c r="B1727" i="36"/>
  <c r="A1727" i="36"/>
  <c r="J1726" i="36"/>
  <c r="E1726" i="36"/>
  <c r="B1726" i="36"/>
  <c r="A1726" i="36"/>
  <c r="I1726" i="36" s="1"/>
  <c r="J1725" i="36"/>
  <c r="H1725" i="36"/>
  <c r="G1725" i="36"/>
  <c r="F1725" i="36"/>
  <c r="E1725" i="36"/>
  <c r="B1725" i="36"/>
  <c r="A1725" i="36"/>
  <c r="I1724" i="36"/>
  <c r="B1724" i="36"/>
  <c r="A1724" i="36"/>
  <c r="E1724" i="36" s="1"/>
  <c r="B1723" i="36"/>
  <c r="A1723" i="36"/>
  <c r="F1723" i="36" s="1"/>
  <c r="B1722" i="36"/>
  <c r="A1722" i="36"/>
  <c r="I1721" i="36"/>
  <c r="B1721" i="36"/>
  <c r="A1721" i="36"/>
  <c r="I1720" i="36"/>
  <c r="B1720" i="36"/>
  <c r="A1720" i="36"/>
  <c r="F1720" i="36" s="1"/>
  <c r="B1719" i="36"/>
  <c r="A1719" i="36"/>
  <c r="E1719" i="36" s="1"/>
  <c r="B1718" i="36"/>
  <c r="A1718" i="36"/>
  <c r="B1717" i="36"/>
  <c r="A1717" i="36"/>
  <c r="B1716" i="36"/>
  <c r="A1716" i="36"/>
  <c r="J1715" i="36"/>
  <c r="I1715" i="36"/>
  <c r="F1715" i="36"/>
  <c r="B1715" i="36"/>
  <c r="A1715" i="36"/>
  <c r="I1714" i="36"/>
  <c r="H1714" i="36"/>
  <c r="F1714" i="36"/>
  <c r="B1714" i="36"/>
  <c r="A1714" i="36"/>
  <c r="B1713" i="36"/>
  <c r="A1713" i="36"/>
  <c r="B1712" i="36"/>
  <c r="A1712" i="36"/>
  <c r="I1712" i="36" s="1"/>
  <c r="B1711" i="36"/>
  <c r="A1711" i="36"/>
  <c r="D1711" i="36" s="1"/>
  <c r="B1710" i="36"/>
  <c r="A1710" i="36"/>
  <c r="E1710" i="36" s="1"/>
  <c r="B1709" i="36"/>
  <c r="A1709" i="36"/>
  <c r="F1709" i="36" s="1"/>
  <c r="H1708" i="36"/>
  <c r="G1708" i="36"/>
  <c r="F1708" i="36"/>
  <c r="E1708" i="36"/>
  <c r="B1708" i="36"/>
  <c r="A1708" i="36"/>
  <c r="J1708" i="36" s="1"/>
  <c r="B1707" i="36"/>
  <c r="A1707" i="36"/>
  <c r="D1706" i="36"/>
  <c r="B1706" i="36"/>
  <c r="A1706" i="36"/>
  <c r="I1706" i="36" s="1"/>
  <c r="B1705" i="36"/>
  <c r="A1705" i="36"/>
  <c r="J1705" i="36" s="1"/>
  <c r="B1704" i="36"/>
  <c r="A1704" i="36"/>
  <c r="B1703" i="36"/>
  <c r="A1703" i="36"/>
  <c r="I1703" i="36" s="1"/>
  <c r="H1702" i="36"/>
  <c r="G1702" i="36"/>
  <c r="F1702" i="36"/>
  <c r="E1702" i="36"/>
  <c r="B1702" i="36"/>
  <c r="A1702" i="36"/>
  <c r="I1702" i="36" s="1"/>
  <c r="B1701" i="36"/>
  <c r="A1701" i="36"/>
  <c r="F1700" i="36"/>
  <c r="B1700" i="36"/>
  <c r="A1700" i="36"/>
  <c r="B1699" i="36"/>
  <c r="A1699" i="36"/>
  <c r="G1699" i="36" s="1"/>
  <c r="H1698" i="36"/>
  <c r="B1698" i="36"/>
  <c r="A1698" i="36"/>
  <c r="B1697" i="36"/>
  <c r="A1697" i="36"/>
  <c r="J1696" i="36"/>
  <c r="F1696" i="36"/>
  <c r="B1696" i="36"/>
  <c r="A1696" i="36"/>
  <c r="H1695" i="36"/>
  <c r="B1695" i="36"/>
  <c r="A1695" i="36"/>
  <c r="E1695" i="36" s="1"/>
  <c r="B1694" i="36"/>
  <c r="A1694" i="36"/>
  <c r="F1694" i="36" s="1"/>
  <c r="J1693" i="36"/>
  <c r="G1693" i="36"/>
  <c r="B1693" i="36"/>
  <c r="A1693" i="36"/>
  <c r="F1693" i="36" s="1"/>
  <c r="B1692" i="36"/>
  <c r="A1692" i="36"/>
  <c r="I1691" i="36"/>
  <c r="F1691" i="36"/>
  <c r="B1691" i="36"/>
  <c r="A1691" i="36"/>
  <c r="I1690" i="36"/>
  <c r="B1690" i="36"/>
  <c r="A1690" i="36"/>
  <c r="E1690" i="36" s="1"/>
  <c r="B1689" i="36"/>
  <c r="A1689" i="36"/>
  <c r="H1689" i="36" s="1"/>
  <c r="I1688" i="36"/>
  <c r="F1688" i="36"/>
  <c r="B1688" i="36"/>
  <c r="A1688" i="36"/>
  <c r="E1688" i="36" s="1"/>
  <c r="B1687" i="36"/>
  <c r="A1687" i="36"/>
  <c r="F1687" i="36" s="1"/>
  <c r="B1686" i="36"/>
  <c r="A1686" i="36"/>
  <c r="B1685" i="36"/>
  <c r="A1685" i="36"/>
  <c r="B1684" i="36"/>
  <c r="A1684" i="36"/>
  <c r="B1683" i="36"/>
  <c r="A1683" i="36"/>
  <c r="J1683" i="36" s="1"/>
  <c r="B1682" i="36"/>
  <c r="A1682" i="36"/>
  <c r="B1681" i="36"/>
  <c r="A1681" i="36"/>
  <c r="B1680" i="36"/>
  <c r="A1680" i="36"/>
  <c r="H1680" i="36" s="1"/>
  <c r="B1679" i="36"/>
  <c r="A1679" i="36"/>
  <c r="F1678" i="36"/>
  <c r="B1678" i="36"/>
  <c r="A1678" i="36"/>
  <c r="I1678" i="36" s="1"/>
  <c r="B1677" i="36"/>
  <c r="A1677" i="36"/>
  <c r="H1677" i="36" s="1"/>
  <c r="I1676" i="36"/>
  <c r="H1676" i="36"/>
  <c r="G1676" i="36"/>
  <c r="D1676" i="36"/>
  <c r="B1676" i="36"/>
  <c r="A1676" i="36"/>
  <c r="F1676" i="36" s="1"/>
  <c r="B1675" i="36"/>
  <c r="A1675" i="36"/>
  <c r="F1675" i="36" s="1"/>
  <c r="B1674" i="36"/>
  <c r="A1674" i="36"/>
  <c r="B1673" i="36"/>
  <c r="A1673" i="36"/>
  <c r="H1672" i="36"/>
  <c r="B1672" i="36"/>
  <c r="A1672" i="36"/>
  <c r="G1672" i="36" s="1"/>
  <c r="B1671" i="36"/>
  <c r="A1671" i="36"/>
  <c r="H1671" i="36" s="1"/>
  <c r="I1670" i="36"/>
  <c r="F1670" i="36"/>
  <c r="B1670" i="36"/>
  <c r="A1670" i="36"/>
  <c r="H1670" i="36" s="1"/>
  <c r="B1669" i="36"/>
  <c r="A1669" i="36"/>
  <c r="D1669" i="36" s="1"/>
  <c r="H1668" i="36"/>
  <c r="B1668" i="36"/>
  <c r="A1668" i="36"/>
  <c r="B1667" i="36"/>
  <c r="A1667" i="36"/>
  <c r="I1667" i="36" s="1"/>
  <c r="B1666" i="36"/>
  <c r="A1666" i="36"/>
  <c r="J1666" i="36" s="1"/>
  <c r="G1665" i="36"/>
  <c r="B1665" i="36"/>
  <c r="A1665" i="36"/>
  <c r="J1665" i="36" s="1"/>
  <c r="B1664" i="36"/>
  <c r="A1664" i="36"/>
  <c r="H1664" i="36" s="1"/>
  <c r="B1663" i="36"/>
  <c r="A1663" i="36"/>
  <c r="B1662" i="36"/>
  <c r="A1662" i="36"/>
  <c r="B1661" i="36"/>
  <c r="A1661" i="36"/>
  <c r="I1661" i="36" s="1"/>
  <c r="B1660" i="36"/>
  <c r="A1660" i="36"/>
  <c r="B1659" i="36"/>
  <c r="A1659" i="36"/>
  <c r="H1659" i="36" s="1"/>
  <c r="I1658" i="36"/>
  <c r="H1658" i="36"/>
  <c r="G1658" i="36"/>
  <c r="B1658" i="36"/>
  <c r="A1658" i="36"/>
  <c r="B1657" i="36"/>
  <c r="A1657" i="36"/>
  <c r="D1657" i="36" s="1"/>
  <c r="B1656" i="36"/>
  <c r="A1656" i="36"/>
  <c r="F1655" i="36"/>
  <c r="B1655" i="36"/>
  <c r="A1655" i="36"/>
  <c r="J1654" i="36"/>
  <c r="I1654" i="36"/>
  <c r="H1654" i="36"/>
  <c r="G1654" i="36"/>
  <c r="B1654" i="36"/>
  <c r="A1654" i="36"/>
  <c r="D1654" i="36" s="1"/>
  <c r="B1653" i="36"/>
  <c r="A1653" i="36"/>
  <c r="E1653" i="36" s="1"/>
  <c r="H1652" i="36"/>
  <c r="G1652" i="36"/>
  <c r="F1652" i="36"/>
  <c r="E1652" i="36"/>
  <c r="B1652" i="36"/>
  <c r="A1652" i="36"/>
  <c r="I1652" i="36" s="1"/>
  <c r="B1651" i="36"/>
  <c r="A1651" i="36"/>
  <c r="B1650" i="36"/>
  <c r="A1650" i="36"/>
  <c r="B1649" i="36"/>
  <c r="A1649" i="36"/>
  <c r="I1649" i="36" s="1"/>
  <c r="J1648" i="36"/>
  <c r="H1648" i="36"/>
  <c r="D1648" i="36"/>
  <c r="B1648" i="36"/>
  <c r="A1648" i="36"/>
  <c r="G1648" i="36" s="1"/>
  <c r="B1647" i="36"/>
  <c r="A1647" i="36"/>
  <c r="H1646" i="36"/>
  <c r="G1646" i="36"/>
  <c r="F1646" i="36"/>
  <c r="D1646" i="36"/>
  <c r="B1646" i="36"/>
  <c r="A1646" i="36"/>
  <c r="B1645" i="36"/>
  <c r="A1645" i="36"/>
  <c r="B1644" i="36"/>
  <c r="A1644" i="36"/>
  <c r="H1644" i="36" s="1"/>
  <c r="B1643" i="36"/>
  <c r="A1643" i="36"/>
  <c r="B1642" i="36"/>
  <c r="A1642" i="36"/>
  <c r="H1641" i="36"/>
  <c r="F1641" i="36"/>
  <c r="B1641" i="36"/>
  <c r="A1641" i="36"/>
  <c r="B1640" i="36"/>
  <c r="A1640" i="36"/>
  <c r="I1640" i="36" s="1"/>
  <c r="B1639" i="36"/>
  <c r="A1639" i="36"/>
  <c r="F1639" i="36" s="1"/>
  <c r="E1638" i="36"/>
  <c r="B1638" i="36"/>
  <c r="A1638" i="36"/>
  <c r="B1637" i="36"/>
  <c r="A1637" i="36"/>
  <c r="I1637" i="36" s="1"/>
  <c r="B1636" i="36"/>
  <c r="A1636" i="36"/>
  <c r="H1636" i="36" s="1"/>
  <c r="B1635" i="36"/>
  <c r="A1635" i="36"/>
  <c r="I1634" i="36"/>
  <c r="H1634" i="36"/>
  <c r="F1634" i="36"/>
  <c r="B1634" i="36"/>
  <c r="A1634" i="36"/>
  <c r="E1634" i="36" s="1"/>
  <c r="B1633" i="36"/>
  <c r="A1633" i="36"/>
  <c r="B1632" i="36"/>
  <c r="A1632" i="36"/>
  <c r="B1631" i="36"/>
  <c r="A1631" i="36"/>
  <c r="J1631" i="36" s="1"/>
  <c r="I1630" i="36"/>
  <c r="H1630" i="36"/>
  <c r="D1630" i="36"/>
  <c r="B1630" i="36"/>
  <c r="A1630" i="36"/>
  <c r="G1630" i="36" s="1"/>
  <c r="F1629" i="36"/>
  <c r="B1629" i="36"/>
  <c r="A1629" i="36"/>
  <c r="I1628" i="36"/>
  <c r="H1628" i="36"/>
  <c r="F1628" i="36"/>
  <c r="E1628" i="36"/>
  <c r="B1628" i="36"/>
  <c r="A1628" i="36"/>
  <c r="D1628" i="36" s="1"/>
  <c r="B1627" i="36"/>
  <c r="A1627" i="36"/>
  <c r="J1627" i="36" s="1"/>
  <c r="B1626" i="36"/>
  <c r="A1626" i="36"/>
  <c r="I1625" i="36"/>
  <c r="B1625" i="36"/>
  <c r="A1625" i="36"/>
  <c r="J1625" i="36" s="1"/>
  <c r="E1624" i="36"/>
  <c r="B1624" i="36"/>
  <c r="A1624" i="36"/>
  <c r="I1624" i="36" s="1"/>
  <c r="B1623" i="36"/>
  <c r="A1623" i="36"/>
  <c r="J1623" i="36" s="1"/>
  <c r="H1622" i="36"/>
  <c r="F1622" i="36"/>
  <c r="B1622" i="36"/>
  <c r="A1622" i="36"/>
  <c r="E1622" i="36" s="1"/>
  <c r="B1621" i="36"/>
  <c r="A1621" i="36"/>
  <c r="F1621" i="36" s="1"/>
  <c r="B1620" i="36"/>
  <c r="A1620" i="36"/>
  <c r="H1620" i="36" s="1"/>
  <c r="I1619" i="36"/>
  <c r="F1619" i="36"/>
  <c r="B1619" i="36"/>
  <c r="A1619" i="36"/>
  <c r="I1618" i="36"/>
  <c r="B1618" i="36"/>
  <c r="A1618" i="36"/>
  <c r="G1618" i="36" s="1"/>
  <c r="B1617" i="36"/>
  <c r="A1617" i="36"/>
  <c r="B1616" i="36"/>
  <c r="A1616" i="36"/>
  <c r="I1616" i="36" s="1"/>
  <c r="B1615" i="36"/>
  <c r="A1615" i="36"/>
  <c r="G1615" i="36" s="1"/>
  <c r="B1614" i="36"/>
  <c r="A1614" i="36"/>
  <c r="E1614" i="36" s="1"/>
  <c r="J1613" i="36"/>
  <c r="I1613" i="36"/>
  <c r="F1613" i="36"/>
  <c r="B1613" i="36"/>
  <c r="A1613" i="36"/>
  <c r="J1612" i="36"/>
  <c r="I1612" i="36"/>
  <c r="H1612" i="36"/>
  <c r="D1612" i="36"/>
  <c r="B1612" i="36"/>
  <c r="A1612" i="36"/>
  <c r="B1611" i="36"/>
  <c r="A1611" i="36"/>
  <c r="G1611" i="36" s="1"/>
  <c r="B1610" i="36"/>
  <c r="A1610" i="36"/>
  <c r="I1610" i="36" s="1"/>
  <c r="B1609" i="36"/>
  <c r="A1609" i="36"/>
  <c r="J1609" i="36" s="1"/>
  <c r="H1608" i="36"/>
  <c r="B1608" i="36"/>
  <c r="A1608" i="36"/>
  <c r="E1608" i="36" s="1"/>
  <c r="B1607" i="36"/>
  <c r="A1607" i="36"/>
  <c r="F1607" i="36" s="1"/>
  <c r="B1606" i="36"/>
  <c r="A1606" i="36"/>
  <c r="J1605" i="36"/>
  <c r="I1605" i="36"/>
  <c r="H1605" i="36"/>
  <c r="D1605" i="36"/>
  <c r="B1605" i="36"/>
  <c r="A1605" i="36"/>
  <c r="G1605" i="36" s="1"/>
  <c r="B1604" i="36"/>
  <c r="A1604" i="36"/>
  <c r="B1603" i="36"/>
  <c r="A1603" i="36"/>
  <c r="H1603" i="36" s="1"/>
  <c r="F1602" i="36"/>
  <c r="B1602" i="36"/>
  <c r="A1602" i="36"/>
  <c r="B1601" i="36"/>
  <c r="A1601" i="36"/>
  <c r="B1600" i="36"/>
  <c r="A1600" i="36"/>
  <c r="I1600" i="36" s="1"/>
  <c r="B1599" i="36"/>
  <c r="A1599" i="36"/>
  <c r="I1599" i="36" s="1"/>
  <c r="J1598" i="36"/>
  <c r="D1598" i="36"/>
  <c r="B1598" i="36"/>
  <c r="A1598" i="36"/>
  <c r="I1598" i="36" s="1"/>
  <c r="B1597" i="36"/>
  <c r="A1597" i="36"/>
  <c r="H1597" i="36" s="1"/>
  <c r="B1596" i="36"/>
  <c r="A1596" i="36"/>
  <c r="B1595" i="36"/>
  <c r="A1595" i="36"/>
  <c r="G1595" i="36" s="1"/>
  <c r="B1594" i="36"/>
  <c r="A1594" i="36"/>
  <c r="H1593" i="36"/>
  <c r="G1593" i="36"/>
  <c r="F1593" i="36"/>
  <c r="E1593" i="36"/>
  <c r="B1593" i="36"/>
  <c r="A1593" i="36"/>
  <c r="J1593" i="36" s="1"/>
  <c r="B1592" i="36"/>
  <c r="A1592" i="36"/>
  <c r="J1592" i="36" s="1"/>
  <c r="B1591" i="36"/>
  <c r="A1591" i="36"/>
  <c r="B1590" i="36"/>
  <c r="A1590" i="36"/>
  <c r="F1590" i="36" s="1"/>
  <c r="I1589" i="36"/>
  <c r="H1589" i="36"/>
  <c r="B1589" i="36"/>
  <c r="A1589" i="36"/>
  <c r="B1588" i="36"/>
  <c r="A1588" i="36"/>
  <c r="B1587" i="36"/>
  <c r="A1587" i="36"/>
  <c r="H1587" i="36" s="1"/>
  <c r="J1586" i="36"/>
  <c r="G1586" i="36"/>
  <c r="B1586" i="36"/>
  <c r="A1586" i="36"/>
  <c r="I1586" i="36" s="1"/>
  <c r="B1585" i="36"/>
  <c r="A1585" i="36"/>
  <c r="B1584" i="36"/>
  <c r="A1584" i="36"/>
  <c r="F1584" i="36" s="1"/>
  <c r="B1583" i="36"/>
  <c r="A1583" i="36"/>
  <c r="D1583" i="36" s="1"/>
  <c r="J1582" i="36"/>
  <c r="I1582" i="36"/>
  <c r="B1582" i="36"/>
  <c r="A1582" i="36"/>
  <c r="H1582" i="36" s="1"/>
  <c r="B1581" i="36"/>
  <c r="A1581" i="36"/>
  <c r="I1581" i="36" s="1"/>
  <c r="B1580" i="36"/>
  <c r="A1580" i="36"/>
  <c r="B1579" i="36"/>
  <c r="A1579" i="36"/>
  <c r="F1578" i="36"/>
  <c r="B1578" i="36"/>
  <c r="A1578" i="36"/>
  <c r="E1578" i="36" s="1"/>
  <c r="B1577" i="36"/>
  <c r="A1577" i="36"/>
  <c r="B1576" i="36"/>
  <c r="A1576" i="36"/>
  <c r="I1575" i="36"/>
  <c r="G1575" i="36"/>
  <c r="F1575" i="36"/>
  <c r="B1575" i="36"/>
  <c r="A1575" i="36"/>
  <c r="E1575" i="36" s="1"/>
  <c r="B1574" i="36"/>
  <c r="A1574" i="36"/>
  <c r="B1573" i="36"/>
  <c r="A1573" i="36"/>
  <c r="H1573" i="36" s="1"/>
  <c r="B1572" i="36"/>
  <c r="A1572" i="36"/>
  <c r="B1571" i="36"/>
  <c r="A1571" i="36"/>
  <c r="B1570" i="36"/>
  <c r="A1570" i="36"/>
  <c r="E1570" i="36" s="1"/>
  <c r="B1569" i="36"/>
  <c r="A1569" i="36"/>
  <c r="I1569" i="36" s="1"/>
  <c r="H1568" i="36"/>
  <c r="G1568" i="36"/>
  <c r="F1568" i="36"/>
  <c r="E1568" i="36"/>
  <c r="B1568" i="36"/>
  <c r="A1568" i="36"/>
  <c r="J1568" i="36" s="1"/>
  <c r="B1567" i="36"/>
  <c r="A1567" i="36"/>
  <c r="E1567" i="36" s="1"/>
  <c r="B1566" i="36"/>
  <c r="A1566" i="36"/>
  <c r="I1566" i="36" s="1"/>
  <c r="G1565" i="36"/>
  <c r="B1565" i="36"/>
  <c r="A1565" i="36"/>
  <c r="B1564" i="36"/>
  <c r="A1564" i="36"/>
  <c r="J1564" i="36" s="1"/>
  <c r="B1563" i="36"/>
  <c r="A1563" i="36"/>
  <c r="F1563" i="36" s="1"/>
  <c r="B1562" i="36"/>
  <c r="A1562" i="36"/>
  <c r="B1561" i="36"/>
  <c r="A1561" i="36"/>
  <c r="E1561" i="36" s="1"/>
  <c r="B1560" i="36"/>
  <c r="A1560" i="36"/>
  <c r="I1560" i="36" s="1"/>
  <c r="B1559" i="36"/>
  <c r="A1559" i="36"/>
  <c r="I1558" i="36"/>
  <c r="B1558" i="36"/>
  <c r="A1558" i="36"/>
  <c r="J1558" i="36" s="1"/>
  <c r="B1557" i="36"/>
  <c r="A1557" i="36"/>
  <c r="I1557" i="36" s="1"/>
  <c r="B1556" i="36"/>
  <c r="A1556" i="36"/>
  <c r="I1556" i="36" s="1"/>
  <c r="G1555" i="36"/>
  <c r="B1555" i="36"/>
  <c r="A1555" i="36"/>
  <c r="H1555" i="36" s="1"/>
  <c r="B1554" i="36"/>
  <c r="A1554" i="36"/>
  <c r="I1554" i="36" s="1"/>
  <c r="B1553" i="36"/>
  <c r="A1553" i="36"/>
  <c r="F1553" i="36" s="1"/>
  <c r="E1552" i="36"/>
  <c r="B1552" i="36"/>
  <c r="A1552" i="36"/>
  <c r="B1551" i="36"/>
  <c r="A1551" i="36"/>
  <c r="H1551" i="36" s="1"/>
  <c r="J1550" i="36"/>
  <c r="I1550" i="36"/>
  <c r="B1550" i="36"/>
  <c r="A1550" i="36"/>
  <c r="G1550" i="36" s="1"/>
  <c r="B1549" i="36"/>
  <c r="A1549" i="36"/>
  <c r="H1549" i="36" s="1"/>
  <c r="B1548" i="36"/>
  <c r="A1548" i="36"/>
  <c r="G1547" i="36"/>
  <c r="B1547" i="36"/>
  <c r="A1547" i="36"/>
  <c r="J1546" i="36"/>
  <c r="B1546" i="36"/>
  <c r="A1546" i="36"/>
  <c r="B1545" i="36"/>
  <c r="A1545" i="36"/>
  <c r="J1545" i="36" s="1"/>
  <c r="I1544" i="36"/>
  <c r="B1544" i="36"/>
  <c r="A1544" i="36"/>
  <c r="B1543" i="36"/>
  <c r="A1543" i="36"/>
  <c r="F1542" i="36"/>
  <c r="B1542" i="36"/>
  <c r="A1542" i="36"/>
  <c r="E1542" i="36" s="1"/>
  <c r="J1541" i="36"/>
  <c r="B1541" i="36"/>
  <c r="A1541" i="36"/>
  <c r="F1541" i="36" s="1"/>
  <c r="B1540" i="36"/>
  <c r="A1540" i="36"/>
  <c r="J1539" i="36"/>
  <c r="I1539" i="36"/>
  <c r="F1539" i="36"/>
  <c r="D1539" i="36"/>
  <c r="B1539" i="36"/>
  <c r="A1539" i="36"/>
  <c r="E1539" i="36" s="1"/>
  <c r="B1538" i="36"/>
  <c r="A1538" i="36"/>
  <c r="H1537" i="36"/>
  <c r="B1537" i="36"/>
  <c r="A1537" i="36"/>
  <c r="B1536" i="36"/>
  <c r="A1536" i="36"/>
  <c r="J1535" i="36"/>
  <c r="B1535" i="36"/>
  <c r="A1535" i="36"/>
  <c r="G1535" i="36" s="1"/>
  <c r="B1534" i="36"/>
  <c r="A1534" i="36"/>
  <c r="J1534" i="36" s="1"/>
  <c r="I1533" i="36"/>
  <c r="G1533" i="36"/>
  <c r="F1533" i="36"/>
  <c r="B1533" i="36"/>
  <c r="A1533" i="36"/>
  <c r="E1533" i="36" s="1"/>
  <c r="B1532" i="36"/>
  <c r="A1532" i="36"/>
  <c r="I1532" i="36" s="1"/>
  <c r="B1531" i="36"/>
  <c r="A1531" i="36"/>
  <c r="G1530" i="36"/>
  <c r="B1530" i="36"/>
  <c r="A1530" i="36"/>
  <c r="I1530" i="36" s="1"/>
  <c r="J1529" i="36"/>
  <c r="I1529" i="36"/>
  <c r="F1529" i="36"/>
  <c r="E1529" i="36"/>
  <c r="D1529" i="36"/>
  <c r="B1529" i="36"/>
  <c r="A1529" i="36"/>
  <c r="G1529" i="36" s="1"/>
  <c r="G1528" i="36"/>
  <c r="B1528" i="36"/>
  <c r="A1528" i="36"/>
  <c r="E1528" i="36" s="1"/>
  <c r="D1527" i="36"/>
  <c r="B1527" i="36"/>
  <c r="A1527" i="36"/>
  <c r="G1527" i="36" s="1"/>
  <c r="B1526" i="36"/>
  <c r="A1526" i="36"/>
  <c r="B1525" i="36"/>
  <c r="A1525" i="36"/>
  <c r="B1524" i="36"/>
  <c r="A1524" i="36"/>
  <c r="J1524" i="36" s="1"/>
  <c r="J1523" i="36"/>
  <c r="I1523" i="36"/>
  <c r="G1523" i="36"/>
  <c r="B1523" i="36"/>
  <c r="A1523" i="36"/>
  <c r="E1523" i="36" s="1"/>
  <c r="I1522" i="36"/>
  <c r="G1522" i="36"/>
  <c r="F1522" i="36"/>
  <c r="D1522" i="36"/>
  <c r="B1522" i="36"/>
  <c r="A1522" i="36"/>
  <c r="B1521" i="36"/>
  <c r="A1521" i="36"/>
  <c r="E1520" i="36"/>
  <c r="B1520" i="36"/>
  <c r="A1520" i="36"/>
  <c r="B1519" i="36"/>
  <c r="A1519" i="36"/>
  <c r="B1518" i="36"/>
  <c r="A1518" i="36"/>
  <c r="H1518" i="36" s="1"/>
  <c r="B1517" i="36"/>
  <c r="A1517" i="36"/>
  <c r="I1516" i="36"/>
  <c r="B1516" i="36"/>
  <c r="A1516" i="36"/>
  <c r="E1516" i="36" s="1"/>
  <c r="B1515" i="36"/>
  <c r="A1515" i="36"/>
  <c r="B1514" i="36"/>
  <c r="A1514" i="36"/>
  <c r="B1513" i="36"/>
  <c r="A1513" i="36"/>
  <c r="I1512" i="36"/>
  <c r="B1512" i="36"/>
  <c r="A1512" i="36"/>
  <c r="G1512" i="36" s="1"/>
  <c r="B1511" i="36"/>
  <c r="A1511" i="36"/>
  <c r="G1510" i="36"/>
  <c r="D1510" i="36"/>
  <c r="B1510" i="36"/>
  <c r="A1510" i="36"/>
  <c r="F1510" i="36" s="1"/>
  <c r="E1509" i="36"/>
  <c r="B1509" i="36"/>
  <c r="A1509" i="36"/>
  <c r="D1509" i="36" s="1"/>
  <c r="B1508" i="36"/>
  <c r="A1508" i="36"/>
  <c r="E1508" i="36" s="1"/>
  <c r="I1507" i="36"/>
  <c r="B1507" i="36"/>
  <c r="A1507" i="36"/>
  <c r="F1507" i="36" s="1"/>
  <c r="B1506" i="36"/>
  <c r="A1506" i="36"/>
  <c r="I1506" i="36" s="1"/>
  <c r="B1505" i="36"/>
  <c r="A1505" i="36"/>
  <c r="I1504" i="36"/>
  <c r="E1504" i="36"/>
  <c r="B1504" i="36"/>
  <c r="A1504" i="36"/>
  <c r="D1504" i="36" s="1"/>
  <c r="B1503" i="36"/>
  <c r="A1503" i="36"/>
  <c r="B1502" i="36"/>
  <c r="A1502" i="36"/>
  <c r="E1502" i="36" s="1"/>
  <c r="J1501" i="36"/>
  <c r="I1501" i="36"/>
  <c r="B1501" i="36"/>
  <c r="A1501" i="36"/>
  <c r="F1501" i="36" s="1"/>
  <c r="B1500" i="36"/>
  <c r="A1500" i="36"/>
  <c r="D1499" i="36"/>
  <c r="B1499" i="36"/>
  <c r="A1499" i="36"/>
  <c r="B1498" i="36"/>
  <c r="A1498" i="36"/>
  <c r="G1497" i="36"/>
  <c r="B1497" i="36"/>
  <c r="A1497" i="36"/>
  <c r="E1497" i="36" s="1"/>
  <c r="B1496" i="36"/>
  <c r="A1496" i="36"/>
  <c r="B1495" i="36"/>
  <c r="A1495" i="36"/>
  <c r="J1494" i="36"/>
  <c r="G1494" i="36"/>
  <c r="B1494" i="36"/>
  <c r="A1494" i="36"/>
  <c r="I1494" i="36" s="1"/>
  <c r="B1493" i="36"/>
  <c r="A1493" i="36"/>
  <c r="B1492" i="36"/>
  <c r="A1492" i="36"/>
  <c r="B1491" i="36"/>
  <c r="A1491" i="36"/>
  <c r="D1491" i="36" s="1"/>
  <c r="E1490" i="36"/>
  <c r="B1490" i="36"/>
  <c r="A1490" i="36"/>
  <c r="J1490" i="36" s="1"/>
  <c r="B1489" i="36"/>
  <c r="A1489" i="36"/>
  <c r="J1489" i="36" s="1"/>
  <c r="B1488" i="36"/>
  <c r="A1488" i="36"/>
  <c r="I1487" i="36"/>
  <c r="E1487" i="36"/>
  <c r="B1487" i="36"/>
  <c r="A1487" i="36"/>
  <c r="D1487" i="36" s="1"/>
  <c r="B1486" i="36"/>
  <c r="A1486" i="36"/>
  <c r="B1485" i="36"/>
  <c r="A1485" i="36"/>
  <c r="E1485" i="36" s="1"/>
  <c r="B1484" i="36"/>
  <c r="A1484" i="36"/>
  <c r="E1484" i="36" s="1"/>
  <c r="B1483" i="36"/>
  <c r="A1483" i="36"/>
  <c r="J1483" i="36" s="1"/>
  <c r="B1482" i="36"/>
  <c r="A1482" i="36"/>
  <c r="I1482" i="36" s="1"/>
  <c r="I1481" i="36"/>
  <c r="B1481" i="36"/>
  <c r="A1481" i="36"/>
  <c r="B1480" i="36"/>
  <c r="A1480" i="36"/>
  <c r="E1480" i="36" s="1"/>
  <c r="G1479" i="36"/>
  <c r="E1479" i="36"/>
  <c r="D1479" i="36"/>
  <c r="B1479" i="36"/>
  <c r="A1479" i="36"/>
  <c r="B1478" i="36"/>
  <c r="A1478" i="36"/>
  <c r="E1478" i="36" s="1"/>
  <c r="J1477" i="36"/>
  <c r="F1477" i="36"/>
  <c r="B1477" i="36"/>
  <c r="A1477" i="36"/>
  <c r="E1477" i="36" s="1"/>
  <c r="J1476" i="36"/>
  <c r="G1476" i="36"/>
  <c r="F1476" i="36"/>
  <c r="D1476" i="36"/>
  <c r="B1476" i="36"/>
  <c r="A1476" i="36"/>
  <c r="H1476" i="36" s="1"/>
  <c r="I1475" i="36"/>
  <c r="H1475" i="36"/>
  <c r="G1475" i="36"/>
  <c r="E1475" i="36"/>
  <c r="D1475" i="36"/>
  <c r="B1475" i="36"/>
  <c r="A1475" i="36"/>
  <c r="J1475" i="36" s="1"/>
  <c r="B1474" i="36"/>
  <c r="A1474" i="36"/>
  <c r="I1474" i="36" s="1"/>
  <c r="E1473" i="36"/>
  <c r="B1473" i="36"/>
  <c r="A1473" i="36"/>
  <c r="D1473" i="36" s="1"/>
  <c r="J1472" i="36"/>
  <c r="B1472" i="36"/>
  <c r="A1472" i="36"/>
  <c r="E1472" i="36" s="1"/>
  <c r="B1471" i="36"/>
  <c r="A1471" i="36"/>
  <c r="I1470" i="36"/>
  <c r="H1470" i="36"/>
  <c r="F1470" i="36"/>
  <c r="B1470" i="36"/>
  <c r="A1470" i="36"/>
  <c r="E1470" i="36" s="1"/>
  <c r="I1469" i="36"/>
  <c r="H1469" i="36"/>
  <c r="F1469" i="36"/>
  <c r="E1469" i="36"/>
  <c r="D1469" i="36"/>
  <c r="B1469" i="36"/>
  <c r="A1469" i="36"/>
  <c r="J1469" i="36" s="1"/>
  <c r="I1468" i="36"/>
  <c r="G1468" i="36"/>
  <c r="F1468" i="36"/>
  <c r="E1468" i="36"/>
  <c r="B1468" i="36"/>
  <c r="A1468" i="36"/>
  <c r="D1468" i="36" s="1"/>
  <c r="B1467" i="36"/>
  <c r="A1467" i="36"/>
  <c r="E1467" i="36" s="1"/>
  <c r="B1466" i="36"/>
  <c r="A1466" i="36"/>
  <c r="J1465" i="36"/>
  <c r="I1465" i="36"/>
  <c r="D1465" i="36"/>
  <c r="B1465" i="36"/>
  <c r="A1465" i="36"/>
  <c r="H1465" i="36" s="1"/>
  <c r="B1464" i="36"/>
  <c r="A1464" i="36"/>
  <c r="H1463" i="36"/>
  <c r="B1463" i="36"/>
  <c r="A1463" i="36"/>
  <c r="E1463" i="36" s="1"/>
  <c r="B1462" i="36"/>
  <c r="A1462" i="36"/>
  <c r="B1461" i="36"/>
  <c r="A1461" i="36"/>
  <c r="D1461" i="36" s="1"/>
  <c r="B1460" i="36"/>
  <c r="A1460" i="36"/>
  <c r="J1460" i="36" s="1"/>
  <c r="B1459" i="36"/>
  <c r="A1459" i="36"/>
  <c r="H1459" i="36" s="1"/>
  <c r="B1458" i="36"/>
  <c r="A1458" i="36"/>
  <c r="I1457" i="36"/>
  <c r="H1457" i="36"/>
  <c r="D1457" i="36"/>
  <c r="B1457" i="36"/>
  <c r="A1457" i="36"/>
  <c r="J1457" i="36" s="1"/>
  <c r="B1456" i="36"/>
  <c r="A1456" i="36"/>
  <c r="F1456" i="36" s="1"/>
  <c r="G1455" i="36"/>
  <c r="E1455" i="36"/>
  <c r="B1455" i="36"/>
  <c r="A1455" i="36"/>
  <c r="B1454" i="36"/>
  <c r="A1454" i="36"/>
  <c r="H1453" i="36"/>
  <c r="G1453" i="36"/>
  <c r="E1453" i="36"/>
  <c r="B1453" i="36"/>
  <c r="A1453" i="36"/>
  <c r="B1452" i="36"/>
  <c r="A1452" i="36"/>
  <c r="I1452" i="36" s="1"/>
  <c r="E1451" i="36"/>
  <c r="B1451" i="36"/>
  <c r="A1451" i="36"/>
  <c r="E1450" i="36"/>
  <c r="B1450" i="36"/>
  <c r="A1450" i="36"/>
  <c r="B1449" i="36"/>
  <c r="A1449" i="36"/>
  <c r="E1449" i="36" s="1"/>
  <c r="B1448" i="36"/>
  <c r="A1448" i="36"/>
  <c r="E1448" i="36" s="1"/>
  <c r="J1447" i="36"/>
  <c r="B1447" i="36"/>
  <c r="A1447" i="36"/>
  <c r="H1447" i="36" s="1"/>
  <c r="B1446" i="36"/>
  <c r="A1446" i="36"/>
  <c r="B1445" i="36"/>
  <c r="A1445" i="36"/>
  <c r="H1445" i="36" s="1"/>
  <c r="B1444" i="36"/>
  <c r="A1444" i="36"/>
  <c r="I1444" i="36" s="1"/>
  <c r="B1443" i="36"/>
  <c r="A1443" i="36"/>
  <c r="D1443" i="36" s="1"/>
  <c r="E1442" i="36"/>
  <c r="B1442" i="36"/>
  <c r="A1442" i="36"/>
  <c r="J1442" i="36" s="1"/>
  <c r="B1441" i="36"/>
  <c r="A1441" i="36"/>
  <c r="F1440" i="36"/>
  <c r="B1440" i="36"/>
  <c r="A1440" i="36"/>
  <c r="B1439" i="36"/>
  <c r="A1439" i="36"/>
  <c r="D1439" i="36" s="1"/>
  <c r="I1438" i="36"/>
  <c r="B1438" i="36"/>
  <c r="A1438" i="36"/>
  <c r="G1438" i="36" s="1"/>
  <c r="B1437" i="36"/>
  <c r="A1437" i="36"/>
  <c r="E1437" i="36" s="1"/>
  <c r="J1436" i="36"/>
  <c r="B1436" i="36"/>
  <c r="A1436" i="36"/>
  <c r="E1436" i="36" s="1"/>
  <c r="E1435" i="36"/>
  <c r="B1435" i="36"/>
  <c r="A1435" i="36"/>
  <c r="I1435" i="36" s="1"/>
  <c r="B1434" i="36"/>
  <c r="A1434" i="36"/>
  <c r="D1434" i="36" s="1"/>
  <c r="B1433" i="36"/>
  <c r="A1433" i="36"/>
  <c r="I1433" i="36" s="1"/>
  <c r="J1432" i="36"/>
  <c r="E1432" i="36"/>
  <c r="B1432" i="36"/>
  <c r="A1432" i="36"/>
  <c r="G1432" i="36" s="1"/>
  <c r="E1431" i="36"/>
  <c r="B1431" i="36"/>
  <c r="A1431" i="36"/>
  <c r="B1430" i="36"/>
  <c r="A1430" i="36"/>
  <c r="J1430" i="36" s="1"/>
  <c r="I1429" i="36"/>
  <c r="G1429" i="36"/>
  <c r="B1429" i="36"/>
  <c r="A1429" i="36"/>
  <c r="F1429" i="36" s="1"/>
  <c r="B1428" i="36"/>
  <c r="A1428" i="36"/>
  <c r="B1427" i="36"/>
  <c r="A1427" i="36"/>
  <c r="G1426" i="36"/>
  <c r="D1426" i="36"/>
  <c r="B1426" i="36"/>
  <c r="A1426" i="36"/>
  <c r="E1426" i="36" s="1"/>
  <c r="B1425" i="36"/>
  <c r="A1425" i="36"/>
  <c r="E1425" i="36" s="1"/>
  <c r="B1424" i="36"/>
  <c r="A1424" i="36"/>
  <c r="B1423" i="36"/>
  <c r="A1423" i="36"/>
  <c r="I1422" i="36"/>
  <c r="B1422" i="36"/>
  <c r="A1422" i="36"/>
  <c r="F1422" i="36" s="1"/>
  <c r="B1421" i="36"/>
  <c r="A1421" i="36"/>
  <c r="G1421" i="36" s="1"/>
  <c r="B1420" i="36"/>
  <c r="A1420" i="36"/>
  <c r="E1419" i="36"/>
  <c r="B1419" i="36"/>
  <c r="A1419" i="36"/>
  <c r="B1418" i="36"/>
  <c r="A1418" i="36"/>
  <c r="B1417" i="36"/>
  <c r="A1417" i="36"/>
  <c r="J1416" i="36"/>
  <c r="I1416" i="36"/>
  <c r="G1416" i="36"/>
  <c r="F1416" i="36"/>
  <c r="E1416" i="36"/>
  <c r="D1416" i="36"/>
  <c r="B1416" i="36"/>
  <c r="A1416" i="36"/>
  <c r="H1416" i="36" s="1"/>
  <c r="B1415" i="36"/>
  <c r="A1415" i="36"/>
  <c r="E1414" i="36"/>
  <c r="B1414" i="36"/>
  <c r="A1414" i="36"/>
  <c r="G1414" i="36" s="1"/>
  <c r="B1413" i="36"/>
  <c r="A1413" i="36"/>
  <c r="I1412" i="36"/>
  <c r="H1412" i="36"/>
  <c r="G1412" i="36"/>
  <c r="B1412" i="36"/>
  <c r="A1412" i="36"/>
  <c r="F1412" i="36" s="1"/>
  <c r="B1411" i="36"/>
  <c r="A1411" i="36"/>
  <c r="E1411" i="36" s="1"/>
  <c r="J1410" i="36"/>
  <c r="B1410" i="36"/>
  <c r="A1410" i="36"/>
  <c r="B1409" i="36"/>
  <c r="A1409" i="36"/>
  <c r="B1408" i="36"/>
  <c r="A1408" i="36"/>
  <c r="G1408" i="36" s="1"/>
  <c r="E1407" i="36"/>
  <c r="B1407" i="36"/>
  <c r="A1407" i="36"/>
  <c r="B1406" i="36"/>
  <c r="A1406" i="36"/>
  <c r="F1406" i="36" s="1"/>
  <c r="J1405" i="36"/>
  <c r="I1405" i="36"/>
  <c r="H1405" i="36"/>
  <c r="G1405" i="36"/>
  <c r="F1405" i="36"/>
  <c r="E1405" i="36"/>
  <c r="B1405" i="36"/>
  <c r="A1405" i="36"/>
  <c r="D1405" i="36" s="1"/>
  <c r="I1404" i="36"/>
  <c r="G1404" i="36"/>
  <c r="F1404" i="36"/>
  <c r="E1404" i="36"/>
  <c r="B1404" i="36"/>
  <c r="A1404" i="36"/>
  <c r="B1403" i="36"/>
  <c r="A1403" i="36"/>
  <c r="D1402" i="36"/>
  <c r="B1402" i="36"/>
  <c r="A1402" i="36"/>
  <c r="B1401" i="36"/>
  <c r="A1401" i="36"/>
  <c r="E1401" i="36" s="1"/>
  <c r="B1400" i="36"/>
  <c r="A1400" i="36"/>
  <c r="B1399" i="36"/>
  <c r="A1399" i="36"/>
  <c r="B1398" i="36"/>
  <c r="A1398" i="36"/>
  <c r="E1398" i="36" s="1"/>
  <c r="B1397" i="36"/>
  <c r="A1397" i="36"/>
  <c r="G1396" i="36"/>
  <c r="B1396" i="36"/>
  <c r="A1396" i="36"/>
  <c r="E1396" i="36" s="1"/>
  <c r="B1395" i="36"/>
  <c r="A1395" i="36"/>
  <c r="B1394" i="36"/>
  <c r="A1394" i="36"/>
  <c r="J1393" i="36"/>
  <c r="H1393" i="36"/>
  <c r="B1393" i="36"/>
  <c r="A1393" i="36"/>
  <c r="D1393" i="36" s="1"/>
  <c r="B1392" i="36"/>
  <c r="A1392" i="36"/>
  <c r="I1391" i="36"/>
  <c r="F1391" i="36"/>
  <c r="B1391" i="36"/>
  <c r="A1391" i="36"/>
  <c r="B1390" i="36"/>
  <c r="A1390" i="36"/>
  <c r="E1390" i="36" s="1"/>
  <c r="B1389" i="36"/>
  <c r="A1389" i="36"/>
  <c r="E1389" i="36" s="1"/>
  <c r="B1388" i="36"/>
  <c r="A1388" i="36"/>
  <c r="G1387" i="36"/>
  <c r="B1387" i="36"/>
  <c r="A1387" i="36"/>
  <c r="J1386" i="36"/>
  <c r="I1386" i="36"/>
  <c r="G1386" i="36"/>
  <c r="F1386" i="36"/>
  <c r="E1386" i="36"/>
  <c r="D1386" i="36"/>
  <c r="B1386" i="36"/>
  <c r="A1386" i="36"/>
  <c r="H1386" i="36" s="1"/>
  <c r="G1385" i="36"/>
  <c r="E1385" i="36"/>
  <c r="D1385" i="36"/>
  <c r="B1385" i="36"/>
  <c r="A1385" i="36"/>
  <c r="B1384" i="36"/>
  <c r="A1384" i="36"/>
  <c r="D1384" i="36" s="1"/>
  <c r="B1383" i="36"/>
  <c r="A1383" i="36"/>
  <c r="D1382" i="36"/>
  <c r="B1382" i="36"/>
  <c r="A1382" i="36"/>
  <c r="H1381" i="36"/>
  <c r="B1381" i="36"/>
  <c r="A1381" i="36"/>
  <c r="D1381" i="36" s="1"/>
  <c r="B1380" i="36"/>
  <c r="A1380" i="36"/>
  <c r="I1379" i="36"/>
  <c r="G1379" i="36"/>
  <c r="F1379" i="36"/>
  <c r="E1379" i="36"/>
  <c r="D1379" i="36"/>
  <c r="B1379" i="36"/>
  <c r="A1379" i="36"/>
  <c r="B1378" i="36"/>
  <c r="A1378" i="36"/>
  <c r="E1377" i="36"/>
  <c r="B1377" i="36"/>
  <c r="A1377" i="36"/>
  <c r="B1376" i="36"/>
  <c r="A1376" i="36"/>
  <c r="J1375" i="36"/>
  <c r="I1375" i="36"/>
  <c r="B1375" i="36"/>
  <c r="A1375" i="36"/>
  <c r="D1375" i="36" s="1"/>
  <c r="B1374" i="36"/>
  <c r="A1374" i="36"/>
  <c r="F1374" i="36" s="1"/>
  <c r="B1373" i="36"/>
  <c r="A1373" i="36"/>
  <c r="B1372" i="36"/>
  <c r="A1372" i="36"/>
  <c r="D1372" i="36" s="1"/>
  <c r="B1371" i="36"/>
  <c r="A1371" i="36"/>
  <c r="E1371" i="36" s="1"/>
  <c r="B1370" i="36"/>
  <c r="A1370" i="36"/>
  <c r="I1369" i="36"/>
  <c r="G1369" i="36"/>
  <c r="B1369" i="36"/>
  <c r="A1369" i="36"/>
  <c r="D1369" i="36" s="1"/>
  <c r="D1368" i="36"/>
  <c r="B1368" i="36"/>
  <c r="A1368" i="36"/>
  <c r="G1367" i="36"/>
  <c r="B1367" i="36"/>
  <c r="A1367" i="36"/>
  <c r="F1367" i="36" s="1"/>
  <c r="E1366" i="36"/>
  <c r="B1366" i="36"/>
  <c r="A1366" i="36"/>
  <c r="B1365" i="36"/>
  <c r="A1365" i="36"/>
  <c r="J1364" i="36"/>
  <c r="I1364" i="36"/>
  <c r="B1364" i="36"/>
  <c r="A1364" i="36"/>
  <c r="H1364" i="36" s="1"/>
  <c r="B1363" i="36"/>
  <c r="A1363" i="36"/>
  <c r="J1363" i="36" s="1"/>
  <c r="G1362" i="36"/>
  <c r="B1362" i="36"/>
  <c r="A1362" i="36"/>
  <c r="E1361" i="36"/>
  <c r="B1361" i="36"/>
  <c r="A1361" i="36"/>
  <c r="D1360" i="36"/>
  <c r="B1360" i="36"/>
  <c r="A1360" i="36"/>
  <c r="E1360" i="36" s="1"/>
  <c r="B1359" i="36"/>
  <c r="A1359" i="36"/>
  <c r="J1359" i="36" s="1"/>
  <c r="J1358" i="36"/>
  <c r="I1358" i="36"/>
  <c r="B1358" i="36"/>
  <c r="A1358" i="36"/>
  <c r="F1358" i="36" s="1"/>
  <c r="B1357" i="36"/>
  <c r="A1357" i="36"/>
  <c r="E1357" i="36" s="1"/>
  <c r="B1356" i="36"/>
  <c r="A1356" i="36"/>
  <c r="I1355" i="36"/>
  <c r="F1355" i="36"/>
  <c r="E1355" i="36"/>
  <c r="D1355" i="36"/>
  <c r="B1355" i="36"/>
  <c r="A1355" i="36"/>
  <c r="G1355" i="36" s="1"/>
  <c r="B1354" i="36"/>
  <c r="A1354" i="36"/>
  <c r="D1354" i="36" s="1"/>
  <c r="B1353" i="36"/>
  <c r="A1353" i="36"/>
  <c r="B1352" i="36"/>
  <c r="A1352" i="36"/>
  <c r="J1351" i="36"/>
  <c r="H1351" i="36"/>
  <c r="B1351" i="36"/>
  <c r="A1351" i="36"/>
  <c r="D1351" i="36" s="1"/>
  <c r="B1350" i="36"/>
  <c r="A1350" i="36"/>
  <c r="E1349" i="36"/>
  <c r="B1349" i="36"/>
  <c r="A1349" i="36"/>
  <c r="B1348" i="36"/>
  <c r="A1348" i="36"/>
  <c r="G1348" i="36" s="1"/>
  <c r="B1347" i="36"/>
  <c r="A1347" i="36"/>
  <c r="E1347" i="36" s="1"/>
  <c r="B1346" i="36"/>
  <c r="A1346" i="36"/>
  <c r="B1345" i="36"/>
  <c r="A1345" i="36"/>
  <c r="B1344" i="36"/>
  <c r="A1344" i="36"/>
  <c r="F1344" i="36" s="1"/>
  <c r="B1343" i="36"/>
  <c r="A1343" i="36"/>
  <c r="B1342" i="36"/>
  <c r="A1342" i="36"/>
  <c r="E1341" i="36"/>
  <c r="B1341" i="36"/>
  <c r="A1341" i="36"/>
  <c r="J1341" i="36" s="1"/>
  <c r="B1340" i="36"/>
  <c r="A1340" i="36"/>
  <c r="B1339" i="36"/>
  <c r="A1339" i="36"/>
  <c r="F1339" i="36" s="1"/>
  <c r="J1338" i="36"/>
  <c r="I1338" i="36"/>
  <c r="H1338" i="36"/>
  <c r="G1338" i="36"/>
  <c r="F1338" i="36"/>
  <c r="E1338" i="36"/>
  <c r="D1338" i="36"/>
  <c r="B1338" i="36"/>
  <c r="A1338" i="36"/>
  <c r="B1337" i="36"/>
  <c r="A1337" i="36"/>
  <c r="E1337" i="36" s="1"/>
  <c r="E1336" i="36"/>
  <c r="D1336" i="36"/>
  <c r="B1336" i="36"/>
  <c r="A1336" i="36"/>
  <c r="G1336" i="36" s="1"/>
  <c r="B1335" i="36"/>
  <c r="A1335" i="36"/>
  <c r="E1335" i="36" s="1"/>
  <c r="B1334" i="36"/>
  <c r="A1334" i="36"/>
  <c r="I1333" i="36"/>
  <c r="H1333" i="36"/>
  <c r="G1333" i="36"/>
  <c r="B1333" i="36"/>
  <c r="A1333" i="36"/>
  <c r="D1333" i="36" s="1"/>
  <c r="B1332" i="36"/>
  <c r="A1332" i="36"/>
  <c r="G1331" i="36"/>
  <c r="E1331" i="36"/>
  <c r="B1331" i="36"/>
  <c r="A1331" i="36"/>
  <c r="I1331" i="36" s="1"/>
  <c r="B1330" i="36"/>
  <c r="A1330" i="36"/>
  <c r="D1330" i="36" s="1"/>
  <c r="B1329" i="36"/>
  <c r="A1329" i="36"/>
  <c r="I1328" i="36"/>
  <c r="H1328" i="36"/>
  <c r="B1328" i="36"/>
  <c r="A1328" i="36"/>
  <c r="J1328" i="36" s="1"/>
  <c r="B1327" i="36"/>
  <c r="A1327" i="36"/>
  <c r="J1326" i="36"/>
  <c r="I1326" i="36"/>
  <c r="H1326" i="36"/>
  <c r="G1326" i="36"/>
  <c r="B1326" i="36"/>
  <c r="A1326" i="36"/>
  <c r="F1326" i="36" s="1"/>
  <c r="B1325" i="36"/>
  <c r="A1325" i="36"/>
  <c r="E1325" i="36" s="1"/>
  <c r="G1324" i="36"/>
  <c r="E1324" i="36"/>
  <c r="B1324" i="36"/>
  <c r="A1324" i="36"/>
  <c r="D1324" i="36" s="1"/>
  <c r="B1323" i="36"/>
  <c r="A1323" i="36"/>
  <c r="J1323" i="36" s="1"/>
  <c r="B1322" i="36"/>
  <c r="A1322" i="36"/>
  <c r="I1322" i="36" s="1"/>
  <c r="B1321" i="36"/>
  <c r="A1321" i="36"/>
  <c r="G1321" i="36" s="1"/>
  <c r="J1320" i="36"/>
  <c r="B1320" i="36"/>
  <c r="A1320" i="36"/>
  <c r="I1320" i="36" s="1"/>
  <c r="E1319" i="36"/>
  <c r="D1319" i="36"/>
  <c r="B1319" i="36"/>
  <c r="A1319" i="36"/>
  <c r="B1318" i="36"/>
  <c r="A1318" i="36"/>
  <c r="F1318" i="36" s="1"/>
  <c r="B1317" i="36"/>
  <c r="A1317" i="36"/>
  <c r="G1316" i="36"/>
  <c r="B1316" i="36"/>
  <c r="A1316" i="36"/>
  <c r="B1315" i="36"/>
  <c r="A1315" i="36"/>
  <c r="I1315" i="36" s="1"/>
  <c r="B1314" i="36"/>
  <c r="A1314" i="36"/>
  <c r="J1314" i="36" s="1"/>
  <c r="B1313" i="36"/>
  <c r="A1313" i="36"/>
  <c r="E1312" i="36"/>
  <c r="D1312" i="36"/>
  <c r="B1312" i="36"/>
  <c r="A1312" i="36"/>
  <c r="G1312" i="36" s="1"/>
  <c r="B1311" i="36"/>
  <c r="A1311" i="36"/>
  <c r="J1311" i="36" s="1"/>
  <c r="B1310" i="36"/>
  <c r="A1310" i="36"/>
  <c r="B1309" i="36"/>
  <c r="A1309" i="36"/>
  <c r="D1309" i="36" s="1"/>
  <c r="J1308" i="36"/>
  <c r="I1308" i="36"/>
  <c r="H1308" i="36"/>
  <c r="B1308" i="36"/>
  <c r="A1308" i="36"/>
  <c r="D1308" i="36" s="1"/>
  <c r="B1307" i="36"/>
  <c r="A1307" i="36"/>
  <c r="B1306" i="36"/>
  <c r="A1306" i="36"/>
  <c r="E1305" i="36"/>
  <c r="D1305" i="36"/>
  <c r="B1305" i="36"/>
  <c r="A1305" i="36"/>
  <c r="H1305" i="36" s="1"/>
  <c r="B1304" i="36"/>
  <c r="A1304" i="36"/>
  <c r="F1304" i="36" s="1"/>
  <c r="E1303" i="36"/>
  <c r="B1303" i="36"/>
  <c r="A1303" i="36"/>
  <c r="D1303" i="36" s="1"/>
  <c r="B1302" i="36"/>
  <c r="A1302" i="36"/>
  <c r="G1302" i="36" s="1"/>
  <c r="J1301" i="36"/>
  <c r="I1301" i="36"/>
  <c r="E1301" i="36"/>
  <c r="D1301" i="36"/>
  <c r="B1301" i="36"/>
  <c r="A1301" i="36"/>
  <c r="B1300" i="36"/>
  <c r="A1300" i="36"/>
  <c r="J1300" i="36" s="1"/>
  <c r="E1299" i="36"/>
  <c r="B1299" i="36"/>
  <c r="A1299" i="36"/>
  <c r="H1299" i="36" s="1"/>
  <c r="B1298" i="36"/>
  <c r="A1298" i="36"/>
  <c r="E1297" i="36"/>
  <c r="B1297" i="36"/>
  <c r="A1297" i="36"/>
  <c r="J1296" i="36"/>
  <c r="I1296" i="36"/>
  <c r="H1296" i="36"/>
  <c r="G1296" i="36"/>
  <c r="F1296" i="36"/>
  <c r="E1296" i="36"/>
  <c r="D1296" i="36"/>
  <c r="B1296" i="36"/>
  <c r="A1296" i="36"/>
  <c r="B1295" i="36"/>
  <c r="A1295" i="36"/>
  <c r="B1294" i="36"/>
  <c r="A1294" i="36"/>
  <c r="J1294" i="36" s="1"/>
  <c r="B1293" i="36"/>
  <c r="A1293" i="36"/>
  <c r="E1293" i="36" s="1"/>
  <c r="B1292" i="36"/>
  <c r="A1292" i="36"/>
  <c r="J1291" i="36"/>
  <c r="B1291" i="36"/>
  <c r="A1291" i="36"/>
  <c r="G1291" i="36" s="1"/>
  <c r="B1290" i="36"/>
  <c r="A1290" i="36"/>
  <c r="B1289" i="36"/>
  <c r="A1289" i="36"/>
  <c r="I1289" i="36" s="1"/>
  <c r="J1288" i="36"/>
  <c r="B1288" i="36"/>
  <c r="A1288" i="36"/>
  <c r="G1288" i="36" s="1"/>
  <c r="B1287" i="36"/>
  <c r="A1287" i="36"/>
  <c r="E1287" i="36" s="1"/>
  <c r="J1286" i="36"/>
  <c r="I1286" i="36"/>
  <c r="E1286" i="36"/>
  <c r="D1286" i="36"/>
  <c r="B1286" i="36"/>
  <c r="A1286" i="36"/>
  <c r="H1286" i="36" s="1"/>
  <c r="F1285" i="36"/>
  <c r="E1285" i="36"/>
  <c r="D1285" i="36"/>
  <c r="B1285" i="36"/>
  <c r="A1285" i="36"/>
  <c r="G1285" i="36" s="1"/>
  <c r="B1284" i="36"/>
  <c r="A1284" i="36"/>
  <c r="D1284" i="36" s="1"/>
  <c r="B1283" i="36"/>
  <c r="A1283" i="36"/>
  <c r="I1283" i="36" s="1"/>
  <c r="B1282" i="36"/>
  <c r="A1282" i="36"/>
  <c r="G1282" i="36" s="1"/>
  <c r="B1281" i="36"/>
  <c r="A1281" i="36"/>
  <c r="E1281" i="36" s="1"/>
  <c r="B1280" i="36"/>
  <c r="A1280" i="36"/>
  <c r="G1280" i="36" s="1"/>
  <c r="E1279" i="36"/>
  <c r="B1279" i="36"/>
  <c r="A1279" i="36"/>
  <c r="B1278" i="36"/>
  <c r="A1278" i="36"/>
  <c r="B1277" i="36"/>
  <c r="A1277" i="36"/>
  <c r="I1277" i="36" s="1"/>
  <c r="B1276" i="36"/>
  <c r="A1276" i="36"/>
  <c r="G1276" i="36" s="1"/>
  <c r="B1275" i="36"/>
  <c r="A1275" i="36"/>
  <c r="G1274" i="36"/>
  <c r="F1274" i="36"/>
  <c r="E1274" i="36"/>
  <c r="B1274" i="36"/>
  <c r="A1274" i="36"/>
  <c r="D1274" i="36" s="1"/>
  <c r="J1273" i="36"/>
  <c r="H1273" i="36"/>
  <c r="B1273" i="36"/>
  <c r="A1273" i="36"/>
  <c r="B1272" i="36"/>
  <c r="A1272" i="36"/>
  <c r="B1271" i="36"/>
  <c r="A1271" i="36"/>
  <c r="I1271" i="36" s="1"/>
  <c r="J1270" i="36"/>
  <c r="B1270" i="36"/>
  <c r="A1270" i="36"/>
  <c r="G1270" i="36" s="1"/>
  <c r="B1269" i="36"/>
  <c r="A1269" i="36"/>
  <c r="E1269" i="36" s="1"/>
  <c r="J1268" i="36"/>
  <c r="I1268" i="36"/>
  <c r="H1268" i="36"/>
  <c r="F1268" i="36"/>
  <c r="E1268" i="36"/>
  <c r="D1268" i="36"/>
  <c r="B1268" i="36"/>
  <c r="A1268" i="36"/>
  <c r="G1268" i="36" s="1"/>
  <c r="B1267" i="36"/>
  <c r="A1267" i="36"/>
  <c r="D1267" i="36" s="1"/>
  <c r="D1266" i="36"/>
  <c r="B1266" i="36"/>
  <c r="A1266" i="36"/>
  <c r="B1265" i="36"/>
  <c r="A1265" i="36"/>
  <c r="I1265" i="36" s="1"/>
  <c r="B1264" i="36"/>
  <c r="A1264" i="36"/>
  <c r="G1264" i="36" s="1"/>
  <c r="H1263" i="36"/>
  <c r="B1263" i="36"/>
  <c r="A1263" i="36"/>
  <c r="E1263" i="36" s="1"/>
  <c r="B1262" i="36"/>
  <c r="A1262" i="36"/>
  <c r="B1261" i="36"/>
  <c r="A1261" i="36"/>
  <c r="E1261" i="36" s="1"/>
  <c r="B1260" i="36"/>
  <c r="A1260" i="36"/>
  <c r="B1259" i="36"/>
  <c r="A1259" i="36"/>
  <c r="I1259" i="36" s="1"/>
  <c r="B1258" i="36"/>
  <c r="A1258" i="36"/>
  <c r="G1258" i="36" s="1"/>
  <c r="J1257" i="36"/>
  <c r="B1257" i="36"/>
  <c r="A1257" i="36"/>
  <c r="E1257" i="36" s="1"/>
  <c r="J1256" i="36"/>
  <c r="I1256" i="36"/>
  <c r="H1256" i="36"/>
  <c r="B1256" i="36"/>
  <c r="A1256" i="36"/>
  <c r="B1255" i="36"/>
  <c r="A1255" i="36"/>
  <c r="B1254" i="36"/>
  <c r="A1254" i="36"/>
  <c r="B1253" i="36"/>
  <c r="A1253" i="36"/>
  <c r="I1253" i="36" s="1"/>
  <c r="B1252" i="36"/>
  <c r="A1252" i="36"/>
  <c r="G1252" i="36" s="1"/>
  <c r="B1251" i="36"/>
  <c r="A1251" i="36"/>
  <c r="E1251" i="36" s="1"/>
  <c r="I1250" i="36"/>
  <c r="H1250" i="36"/>
  <c r="B1250" i="36"/>
  <c r="A1250" i="36"/>
  <c r="H1249" i="36"/>
  <c r="G1249" i="36"/>
  <c r="F1249" i="36"/>
  <c r="E1249" i="36"/>
  <c r="B1249" i="36"/>
  <c r="A1249" i="36"/>
  <c r="J1249" i="36" s="1"/>
  <c r="B1248" i="36"/>
  <c r="A1248" i="36"/>
  <c r="B1247" i="36"/>
  <c r="A1247" i="36"/>
  <c r="I1247" i="36" s="1"/>
  <c r="K488" i="34" l="1"/>
  <c r="I353" i="34"/>
  <c r="I373" i="34"/>
  <c r="I565" i="34"/>
  <c r="J743" i="34"/>
  <c r="Q743" i="34"/>
  <c r="P743" i="34"/>
  <c r="N743" i="34"/>
  <c r="O743" i="34"/>
  <c r="M743" i="34"/>
  <c r="K743" i="34"/>
  <c r="I743" i="34"/>
  <c r="M524" i="34"/>
  <c r="K353" i="34"/>
  <c r="J598" i="34"/>
  <c r="Q598" i="34"/>
  <c r="O598" i="34"/>
  <c r="N598" i="34"/>
  <c r="P598" i="34"/>
  <c r="M598" i="34"/>
  <c r="K598" i="34"/>
  <c r="I598" i="34"/>
  <c r="J372" i="34"/>
  <c r="Q372" i="34"/>
  <c r="P372" i="34"/>
  <c r="O372" i="34"/>
  <c r="N372" i="34"/>
  <c r="K372" i="34"/>
  <c r="M372" i="34"/>
  <c r="I372" i="34"/>
  <c r="J752" i="34"/>
  <c r="Q752" i="34"/>
  <c r="P752" i="34"/>
  <c r="O752" i="34"/>
  <c r="N752" i="34"/>
  <c r="M752" i="34"/>
  <c r="I752" i="34"/>
  <c r="J753" i="34"/>
  <c r="Q753" i="34"/>
  <c r="P753" i="34"/>
  <c r="O753" i="34"/>
  <c r="N753" i="34"/>
  <c r="M753" i="34"/>
  <c r="K753" i="34"/>
  <c r="I753" i="34"/>
  <c r="J488" i="34"/>
  <c r="Q488" i="34"/>
  <c r="P488" i="34"/>
  <c r="O488" i="34"/>
  <c r="N488" i="34"/>
  <c r="M488" i="34"/>
  <c r="I488" i="34"/>
  <c r="K752" i="34"/>
  <c r="J751" i="34"/>
  <c r="P751" i="34"/>
  <c r="Q751" i="34"/>
  <c r="O751" i="34"/>
  <c r="N751" i="34"/>
  <c r="M751" i="34"/>
  <c r="K751" i="34"/>
  <c r="I751" i="34"/>
  <c r="J727" i="34"/>
  <c r="O727" i="34"/>
  <c r="Q727" i="34"/>
  <c r="P727" i="34"/>
  <c r="N727" i="34"/>
  <c r="M727" i="34"/>
  <c r="K727" i="34"/>
  <c r="I727" i="34"/>
  <c r="J443" i="34"/>
  <c r="P443" i="34"/>
  <c r="Q443" i="34"/>
  <c r="O443" i="34"/>
  <c r="N443" i="34"/>
  <c r="M443" i="34"/>
  <c r="K443" i="34"/>
  <c r="I443" i="34"/>
  <c r="J831" i="34"/>
  <c r="Q831" i="34"/>
  <c r="P831" i="34"/>
  <c r="O831" i="34"/>
  <c r="N831" i="34"/>
  <c r="M831" i="34"/>
  <c r="K831" i="34"/>
  <c r="I831" i="34"/>
  <c r="K414" i="34"/>
  <c r="J588" i="34"/>
  <c r="Q588" i="34"/>
  <c r="P588" i="34"/>
  <c r="N588" i="34"/>
  <c r="O588" i="34"/>
  <c r="K588" i="34"/>
  <c r="M588" i="34"/>
  <c r="I588" i="34"/>
  <c r="Q435" i="34"/>
  <c r="J435" i="34"/>
  <c r="P435" i="34"/>
  <c r="O435" i="34"/>
  <c r="N435" i="34"/>
  <c r="K435" i="34"/>
  <c r="I435" i="34"/>
  <c r="M435" i="34"/>
  <c r="J422" i="34"/>
  <c r="Q422" i="34"/>
  <c r="O422" i="34"/>
  <c r="P422" i="34"/>
  <c r="N422" i="34"/>
  <c r="M422" i="34"/>
  <c r="K422" i="34"/>
  <c r="I422" i="34"/>
  <c r="J434" i="34"/>
  <c r="Q434" i="34"/>
  <c r="P434" i="34"/>
  <c r="O434" i="34"/>
  <c r="N434" i="34"/>
  <c r="M434" i="34"/>
  <c r="K434" i="34"/>
  <c r="I434" i="34"/>
  <c r="J717" i="34"/>
  <c r="Q717" i="34"/>
  <c r="P717" i="34"/>
  <c r="O717" i="34"/>
  <c r="N717" i="34"/>
  <c r="M717" i="34"/>
  <c r="K717" i="34"/>
  <c r="I717" i="34"/>
  <c r="J812" i="34"/>
  <c r="Q812" i="34"/>
  <c r="O812" i="34"/>
  <c r="P812" i="34"/>
  <c r="N812" i="34"/>
  <c r="M812" i="34"/>
  <c r="K812" i="34"/>
  <c r="I812" i="34"/>
  <c r="I718" i="34"/>
  <c r="J27" i="34"/>
  <c r="Q27" i="34"/>
  <c r="P27" i="34"/>
  <c r="O27" i="34"/>
  <c r="N27" i="34"/>
  <c r="I27" i="34"/>
  <c r="M27" i="34"/>
  <c r="Q117" i="34"/>
  <c r="J117" i="34"/>
  <c r="P117" i="34"/>
  <c r="O117" i="34"/>
  <c r="N117" i="34"/>
  <c r="K117" i="34"/>
  <c r="M117" i="34"/>
  <c r="J657" i="34"/>
  <c r="Q657" i="34"/>
  <c r="P657" i="34"/>
  <c r="N657" i="34"/>
  <c r="O657" i="34"/>
  <c r="M657" i="34"/>
  <c r="J353" i="34"/>
  <c r="P353" i="34"/>
  <c r="Q353" i="34"/>
  <c r="N353" i="34"/>
  <c r="O353" i="34"/>
  <c r="M353" i="34"/>
  <c r="I657" i="34"/>
  <c r="J373" i="34"/>
  <c r="Q373" i="34"/>
  <c r="P373" i="34"/>
  <c r="O373" i="34"/>
  <c r="N373" i="34"/>
  <c r="K373" i="34"/>
  <c r="M373" i="34"/>
  <c r="I524" i="34"/>
  <c r="J414" i="34"/>
  <c r="Q414" i="34"/>
  <c r="P414" i="34"/>
  <c r="O414" i="34"/>
  <c r="N414" i="34"/>
  <c r="M414" i="34"/>
  <c r="K524" i="34"/>
  <c r="Q565" i="34"/>
  <c r="J565" i="34"/>
  <c r="P565" i="34"/>
  <c r="O565" i="34"/>
  <c r="N565" i="34"/>
  <c r="K565" i="34"/>
  <c r="M565" i="34"/>
  <c r="I414" i="34"/>
  <c r="K27" i="34"/>
  <c r="I117" i="34"/>
  <c r="J718" i="34"/>
  <c r="Q718" i="34"/>
  <c r="P718" i="34"/>
  <c r="O718" i="34"/>
  <c r="M718" i="34"/>
  <c r="N718" i="34"/>
  <c r="K718" i="34"/>
  <c r="J524" i="34"/>
  <c r="Q524" i="34"/>
  <c r="P524" i="34"/>
  <c r="O524" i="34"/>
  <c r="N524" i="34"/>
  <c r="K657" i="34"/>
  <c r="F1315" i="36"/>
  <c r="E1374" i="36"/>
  <c r="I1440" i="36"/>
  <c r="H1440" i="36"/>
  <c r="E1275" i="36"/>
  <c r="J1275" i="36"/>
  <c r="H1275" i="36"/>
  <c r="J1261" i="36"/>
  <c r="H1261" i="36"/>
  <c r="G1261" i="36"/>
  <c r="F1261" i="36"/>
  <c r="F1352" i="36"/>
  <c r="J1352" i="36"/>
  <c r="I1352" i="36"/>
  <c r="H1352" i="36"/>
  <c r="J1392" i="36"/>
  <c r="G1392" i="36"/>
  <c r="E1392" i="36"/>
  <c r="D1392" i="36"/>
  <c r="J1279" i="36"/>
  <c r="H1279" i="36"/>
  <c r="G1279" i="36"/>
  <c r="F1279" i="36"/>
  <c r="H1307" i="36"/>
  <c r="E1307" i="36"/>
  <c r="G1315" i="36"/>
  <c r="H1332" i="36"/>
  <c r="G1332" i="36"/>
  <c r="F1332" i="36"/>
  <c r="E1332" i="36"/>
  <c r="D1332" i="36"/>
  <c r="J1332" i="36"/>
  <c r="I1332" i="36"/>
  <c r="F1343" i="36"/>
  <c r="I1343" i="36"/>
  <c r="G1343" i="36"/>
  <c r="I1458" i="36"/>
  <c r="F1458" i="36"/>
  <c r="F1362" i="36"/>
  <c r="I1362" i="36"/>
  <c r="H1362" i="36"/>
  <c r="D1417" i="36"/>
  <c r="J1417" i="36"/>
  <c r="I1417" i="36"/>
  <c r="H1417" i="36"/>
  <c r="G1417" i="36"/>
  <c r="F1417" i="36"/>
  <c r="G1427" i="36"/>
  <c r="F1427" i="36"/>
  <c r="D1427" i="36"/>
  <c r="I1464" i="36"/>
  <c r="H1464" i="36"/>
  <c r="G1464" i="36"/>
  <c r="E1464" i="36"/>
  <c r="H1499" i="36"/>
  <c r="G1499" i="36"/>
  <c r="F1499" i="36"/>
  <c r="G1292" i="36"/>
  <c r="F1292" i="36"/>
  <c r="E1292" i="36"/>
  <c r="D1292" i="36"/>
  <c r="D1339" i="36"/>
  <c r="J1339" i="36"/>
  <c r="I1339" i="36"/>
  <c r="H1339" i="36"/>
  <c r="G1339" i="36"/>
  <c r="F1394" i="36"/>
  <c r="J1394" i="36"/>
  <c r="I1394" i="36"/>
  <c r="H1394" i="36"/>
  <c r="G1394" i="36"/>
  <c r="D1394" i="36"/>
  <c r="I1423" i="36"/>
  <c r="H1423" i="36"/>
  <c r="F1423" i="36"/>
  <c r="I1513" i="36"/>
  <c r="G1513" i="36"/>
  <c r="F1400" i="36"/>
  <c r="I1400" i="36"/>
  <c r="H1400" i="36"/>
  <c r="G1400" i="36"/>
  <c r="D1400" i="36"/>
  <c r="H1313" i="36"/>
  <c r="G1313" i="36"/>
  <c r="F1313" i="36"/>
  <c r="F1376" i="36"/>
  <c r="J1376" i="36"/>
  <c r="F1256" i="36"/>
  <c r="D1256" i="36"/>
  <c r="E1256" i="36"/>
  <c r="F1346" i="36"/>
  <c r="J1346" i="36"/>
  <c r="I1346" i="36"/>
  <c r="I1368" i="36"/>
  <c r="H1368" i="36"/>
  <c r="G1368" i="36"/>
  <c r="F1368" i="36"/>
  <c r="E1368" i="36"/>
  <c r="J1368" i="36"/>
  <c r="H1281" i="36"/>
  <c r="D1297" i="36"/>
  <c r="J1297" i="36"/>
  <c r="I1297" i="36"/>
  <c r="H1297" i="36"/>
  <c r="G1297" i="36"/>
  <c r="F1297" i="36"/>
  <c r="E1321" i="36"/>
  <c r="G1256" i="36"/>
  <c r="J1281" i="36"/>
  <c r="I1319" i="36"/>
  <c r="H1319" i="36"/>
  <c r="G1319" i="36"/>
  <c r="F1319" i="36"/>
  <c r="D1387" i="36"/>
  <c r="I1387" i="36"/>
  <c r="G1462" i="36"/>
  <c r="I1462" i="36"/>
  <c r="F1462" i="36"/>
  <c r="E1462" i="36"/>
  <c r="D1462" i="36"/>
  <c r="J1466" i="36"/>
  <c r="E1466" i="36"/>
  <c r="I1492" i="36"/>
  <c r="G1492" i="36"/>
  <c r="D1492" i="36"/>
  <c r="J1350" i="36"/>
  <c r="G1350" i="36"/>
  <c r="E1350" i="36"/>
  <c r="D1350" i="36"/>
  <c r="I1374" i="36"/>
  <c r="G1374" i="36"/>
  <c r="G1397" i="36"/>
  <c r="F1397" i="36"/>
  <c r="E1397" i="36"/>
  <c r="G1409" i="36"/>
  <c r="F1409" i="36"/>
  <c r="E1409" i="36"/>
  <c r="D1409" i="36"/>
  <c r="I1409" i="36"/>
  <c r="I1511" i="36"/>
  <c r="J1511" i="36"/>
  <c r="G1511" i="36"/>
  <c r="F1511" i="36"/>
  <c r="E1511" i="36"/>
  <c r="D1511" i="36"/>
  <c r="F1305" i="36"/>
  <c r="D1314" i="36"/>
  <c r="J1347" i="36"/>
  <c r="F1375" i="36"/>
  <c r="E1381" i="36"/>
  <c r="J1406" i="36"/>
  <c r="J1532" i="36"/>
  <c r="J1640" i="36"/>
  <c r="I1664" i="36"/>
  <c r="I1280" i="36"/>
  <c r="G1286" i="36"/>
  <c r="H1293" i="36"/>
  <c r="G1305" i="36"/>
  <c r="F1308" i="36"/>
  <c r="F1314" i="36"/>
  <c r="H1320" i="36"/>
  <c r="E1344" i="36"/>
  <c r="F1351" i="36"/>
  <c r="E1367" i="36"/>
  <c r="G1375" i="36"/>
  <c r="F1381" i="36"/>
  <c r="G1384" i="36"/>
  <c r="F1393" i="36"/>
  <c r="H1398" i="36"/>
  <c r="E1422" i="36"/>
  <c r="F1432" i="36"/>
  <c r="G1435" i="36"/>
  <c r="G1447" i="36"/>
  <c r="E1457" i="36"/>
  <c r="D1463" i="36"/>
  <c r="F1465" i="36"/>
  <c r="G1477" i="36"/>
  <c r="G1487" i="36"/>
  <c r="D1494" i="36"/>
  <c r="G1501" i="36"/>
  <c r="F1504" i="36"/>
  <c r="J1506" i="36"/>
  <c r="E1510" i="36"/>
  <c r="F1512" i="36"/>
  <c r="I1528" i="36"/>
  <c r="G1539" i="36"/>
  <c r="J1551" i="36"/>
  <c r="E1558" i="36"/>
  <c r="E1582" i="36"/>
  <c r="F1598" i="36"/>
  <c r="E1605" i="36"/>
  <c r="D1608" i="36"/>
  <c r="J1618" i="36"/>
  <c r="F1624" i="36"/>
  <c r="F1630" i="36"/>
  <c r="D1634" i="36"/>
  <c r="F1648" i="36"/>
  <c r="E1654" i="36"/>
  <c r="G1670" i="36"/>
  <c r="I1672" i="36"/>
  <c r="E1676" i="36"/>
  <c r="G1678" i="36"/>
  <c r="G1683" i="36"/>
  <c r="D1688" i="36"/>
  <c r="D1694" i="36"/>
  <c r="F1286" i="36"/>
  <c r="E1308" i="36"/>
  <c r="J1335" i="36"/>
  <c r="D1344" i="36"/>
  <c r="G1360" i="36"/>
  <c r="D1367" i="36"/>
  <c r="G1372" i="36"/>
  <c r="E1384" i="36"/>
  <c r="F1398" i="36"/>
  <c r="H1506" i="36"/>
  <c r="I1551" i="36"/>
  <c r="D1249" i="36"/>
  <c r="J1280" i="36"/>
  <c r="J1293" i="36"/>
  <c r="J1305" i="36"/>
  <c r="G1308" i="36"/>
  <c r="D1331" i="36"/>
  <c r="G1351" i="36"/>
  <c r="H1375" i="36"/>
  <c r="G1381" i="36"/>
  <c r="G1393" i="36"/>
  <c r="J1398" i="36"/>
  <c r="I1432" i="36"/>
  <c r="J1435" i="36"/>
  <c r="F1457" i="36"/>
  <c r="E1460" i="36"/>
  <c r="G1465" i="36"/>
  <c r="I1477" i="36"/>
  <c r="H1483" i="36"/>
  <c r="H1487" i="36"/>
  <c r="E1494" i="36"/>
  <c r="H1501" i="36"/>
  <c r="G1504" i="36"/>
  <c r="H1539" i="36"/>
  <c r="F1550" i="36"/>
  <c r="E1555" i="36"/>
  <c r="H1558" i="36"/>
  <c r="D1568" i="36"/>
  <c r="D1593" i="36"/>
  <c r="F1605" i="36"/>
  <c r="F1654" i="36"/>
  <c r="J1667" i="36"/>
  <c r="J1678" i="36"/>
  <c r="D1702" i="36"/>
  <c r="F1705" i="36"/>
  <c r="D1708" i="36"/>
  <c r="E1527" i="36"/>
  <c r="D1532" i="36"/>
  <c r="E1556" i="36"/>
  <c r="D1563" i="36"/>
  <c r="D1597" i="36"/>
  <c r="F1599" i="36"/>
  <c r="D1666" i="36"/>
  <c r="E1671" i="36"/>
  <c r="J1695" i="36"/>
  <c r="E1706" i="36"/>
  <c r="E1728" i="36"/>
  <c r="F1732" i="36"/>
  <c r="F1735" i="36"/>
  <c r="E1532" i="36"/>
  <c r="D1551" i="36"/>
  <c r="D1553" i="36"/>
  <c r="E1563" i="36"/>
  <c r="I1568" i="36"/>
  <c r="D1573" i="36"/>
  <c r="E1581" i="36"/>
  <c r="I1593" i="36"/>
  <c r="E1597" i="36"/>
  <c r="H1599" i="36"/>
  <c r="E1623" i="36"/>
  <c r="F1649" i="36"/>
  <c r="D1664" i="36"/>
  <c r="E1666" i="36"/>
  <c r="E1689" i="36"/>
  <c r="F1706" i="36"/>
  <c r="I1708" i="36"/>
  <c r="D1712" i="36"/>
  <c r="I1732" i="36"/>
  <c r="G1735" i="36"/>
  <c r="D1421" i="36"/>
  <c r="F1445" i="36"/>
  <c r="D1449" i="36"/>
  <c r="D1456" i="36"/>
  <c r="D1482" i="36"/>
  <c r="D1489" i="36"/>
  <c r="D1506" i="36"/>
  <c r="D1518" i="36"/>
  <c r="D1524" i="36"/>
  <c r="F1532" i="36"/>
  <c r="G1545" i="36"/>
  <c r="D1549" i="36"/>
  <c r="E1551" i="36"/>
  <c r="G1553" i="36"/>
  <c r="E1560" i="36"/>
  <c r="G1563" i="36"/>
  <c r="F1566" i="36"/>
  <c r="E1573" i="36"/>
  <c r="F1581" i="36"/>
  <c r="E1587" i="36"/>
  <c r="G1597" i="36"/>
  <c r="E1610" i="36"/>
  <c r="H1623" i="36"/>
  <c r="D1640" i="36"/>
  <c r="J1649" i="36"/>
  <c r="E1664" i="36"/>
  <c r="F1666" i="36"/>
  <c r="F1669" i="36"/>
  <c r="D1675" i="36"/>
  <c r="H1706" i="36"/>
  <c r="E1712" i="36"/>
  <c r="E1421" i="36"/>
  <c r="G1449" i="36"/>
  <c r="E1482" i="36"/>
  <c r="E1506" i="36"/>
  <c r="E1518" i="36"/>
  <c r="F1524" i="36"/>
  <c r="G1532" i="36"/>
  <c r="E1549" i="36"/>
  <c r="F1551" i="36"/>
  <c r="J1553" i="36"/>
  <c r="F1560" i="36"/>
  <c r="H1563" i="36"/>
  <c r="G1573" i="36"/>
  <c r="G1581" i="36"/>
  <c r="F1587" i="36"/>
  <c r="F1610" i="36"/>
  <c r="E1640" i="36"/>
  <c r="F1664" i="36"/>
  <c r="G1666" i="36"/>
  <c r="G1669" i="36"/>
  <c r="J1675" i="36"/>
  <c r="F1712" i="36"/>
  <c r="E1438" i="36"/>
  <c r="G1482" i="36"/>
  <c r="F1506" i="36"/>
  <c r="F1518" i="36"/>
  <c r="D1528" i="36"/>
  <c r="H1532" i="36"/>
  <c r="G1549" i="36"/>
  <c r="G1551" i="36"/>
  <c r="I1563" i="36"/>
  <c r="E1584" i="36"/>
  <c r="D1621" i="36"/>
  <c r="F1640" i="36"/>
  <c r="H1653" i="36"/>
  <c r="G1664" i="36"/>
  <c r="H1666" i="36"/>
  <c r="F1672" i="36"/>
  <c r="D1678" i="36"/>
  <c r="H1712" i="36"/>
  <c r="D1724" i="36"/>
  <c r="D1729" i="36"/>
  <c r="E1372" i="36"/>
  <c r="E1375" i="36"/>
  <c r="H1406" i="36"/>
  <c r="D1435" i="36"/>
  <c r="F1438" i="36"/>
  <c r="F1459" i="36"/>
  <c r="D1477" i="36"/>
  <c r="J1482" i="36"/>
  <c r="D1497" i="36"/>
  <c r="G1506" i="36"/>
  <c r="J1563" i="36"/>
  <c r="I1584" i="36"/>
  <c r="G1640" i="36"/>
  <c r="I1666" i="36"/>
  <c r="E1678" i="36"/>
  <c r="H1726" i="36"/>
  <c r="F1267" i="36"/>
  <c r="G1250" i="36"/>
  <c r="I1262" i="36"/>
  <c r="G1273" i="36"/>
  <c r="D1279" i="36"/>
  <c r="H1301" i="36"/>
  <c r="G1301" i="36"/>
  <c r="F1301" i="36"/>
  <c r="J1310" i="36"/>
  <c r="F1340" i="36"/>
  <c r="J1340" i="36"/>
  <c r="I1340" i="36"/>
  <c r="H1340" i="36"/>
  <c r="J1344" i="36"/>
  <c r="I1344" i="36"/>
  <c r="H1344" i="36"/>
  <c r="G1344" i="36"/>
  <c r="D1363" i="36"/>
  <c r="I1363" i="36"/>
  <c r="H1363" i="36"/>
  <c r="G1363" i="36"/>
  <c r="F1363" i="36"/>
  <c r="E1363" i="36"/>
  <c r="J1493" i="36"/>
  <c r="F1493" i="36"/>
  <c r="E1493" i="36"/>
  <c r="H1493" i="36"/>
  <c r="I1493" i="36"/>
  <c r="G1493" i="36"/>
  <c r="D1493" i="36"/>
  <c r="I1517" i="36"/>
  <c r="G1517" i="36"/>
  <c r="F1517" i="36"/>
  <c r="D1517" i="36"/>
  <c r="J1517" i="36"/>
  <c r="H1517" i="36"/>
  <c r="E1517" i="36"/>
  <c r="F1571" i="36"/>
  <c r="D1571" i="36"/>
  <c r="J1571" i="36"/>
  <c r="I1571" i="36"/>
  <c r="G1571" i="36"/>
  <c r="I1622" i="36"/>
  <c r="D1622" i="36"/>
  <c r="I1694" i="36"/>
  <c r="H1694" i="36"/>
  <c r="D1272" i="36"/>
  <c r="H1303" i="36"/>
  <c r="E1262" i="36"/>
  <c r="H1267" i="36"/>
  <c r="F1291" i="36"/>
  <c r="J1303" i="36"/>
  <c r="D1310" i="36"/>
  <c r="E1317" i="36"/>
  <c r="J1262" i="36"/>
  <c r="H1291" i="36"/>
  <c r="J1307" i="36"/>
  <c r="I1307" i="36"/>
  <c r="G1307" i="36"/>
  <c r="E1311" i="36"/>
  <c r="D1311" i="36"/>
  <c r="F1418" i="36"/>
  <c r="I1418" i="36"/>
  <c r="H1418" i="36"/>
  <c r="G1418" i="36"/>
  <c r="D1418" i="36"/>
  <c r="J1418" i="36"/>
  <c r="F1424" i="36"/>
  <c r="I1424" i="36"/>
  <c r="H1424" i="36"/>
  <c r="D1424" i="36"/>
  <c r="J1424" i="36"/>
  <c r="D1500" i="36"/>
  <c r="I1500" i="36"/>
  <c r="F1500" i="36"/>
  <c r="J1500" i="36"/>
  <c r="H1500" i="36"/>
  <c r="G1500" i="36"/>
  <c r="E1500" i="36"/>
  <c r="H1707" i="36"/>
  <c r="G1707" i="36"/>
  <c r="F1707" i="36"/>
  <c r="E1707" i="36"/>
  <c r="J1451" i="36"/>
  <c r="G1451" i="36"/>
  <c r="F1451" i="36"/>
  <c r="D1451" i="36"/>
  <c r="I1451" i="36"/>
  <c r="F1382" i="36"/>
  <c r="G1382" i="36"/>
  <c r="G1403" i="36"/>
  <c r="F1403" i="36"/>
  <c r="E1403" i="36"/>
  <c r="D1403" i="36"/>
  <c r="I1403" i="36"/>
  <c r="D1411" i="36"/>
  <c r="J1411" i="36"/>
  <c r="I1411" i="36"/>
  <c r="H1411" i="36"/>
  <c r="G1411" i="36"/>
  <c r="F1411" i="36"/>
  <c r="J1655" i="36"/>
  <c r="I1655" i="36"/>
  <c r="J1250" i="36"/>
  <c r="D1254" i="36"/>
  <c r="J1258" i="36"/>
  <c r="J1292" i="36"/>
  <c r="D1307" i="36"/>
  <c r="I1311" i="36"/>
  <c r="I1314" i="36"/>
  <c r="H1314" i="36"/>
  <c r="G1314" i="36"/>
  <c r="E1314" i="36"/>
  <c r="D1321" i="36"/>
  <c r="J1321" i="36"/>
  <c r="I1321" i="36"/>
  <c r="H1321" i="36"/>
  <c r="F1321" i="36"/>
  <c r="F1364" i="36"/>
  <c r="G1424" i="36"/>
  <c r="G1524" i="36"/>
  <c r="I1524" i="36"/>
  <c r="H1524" i="36"/>
  <c r="E1524" i="36"/>
  <c r="I1604" i="36"/>
  <c r="D1604" i="36"/>
  <c r="J1604" i="36"/>
  <c r="G1604" i="36"/>
  <c r="F1604" i="36"/>
  <c r="E1604" i="36"/>
  <c r="E1694" i="36"/>
  <c r="D1720" i="36"/>
  <c r="H1720" i="36"/>
  <c r="G1720" i="36"/>
  <c r="E1720" i="36"/>
  <c r="J1720" i="36"/>
  <c r="H1380" i="36"/>
  <c r="G1380" i="36"/>
  <c r="F1380" i="36"/>
  <c r="E1380" i="36"/>
  <c r="D1380" i="36"/>
  <c r="J1380" i="36"/>
  <c r="I1415" i="36"/>
  <c r="G1415" i="36"/>
  <c r="F1415" i="36"/>
  <c r="E1415" i="36"/>
  <c r="G1441" i="36"/>
  <c r="F1441" i="36"/>
  <c r="D1441" i="36"/>
  <c r="I1441" i="36"/>
  <c r="J1441" i="36"/>
  <c r="H1441" i="36"/>
  <c r="E1441" i="36"/>
  <c r="I1580" i="36"/>
  <c r="G1580" i="36"/>
  <c r="F1580" i="36"/>
  <c r="D1580" i="36"/>
  <c r="J1580" i="36"/>
  <c r="H1580" i="36"/>
  <c r="E1580" i="36"/>
  <c r="G1651" i="36"/>
  <c r="D1651" i="36"/>
  <c r="J1685" i="36"/>
  <c r="I1685" i="36"/>
  <c r="F1298" i="36"/>
  <c r="I1298" i="36"/>
  <c r="J1263" i="36"/>
  <c r="E1267" i="36"/>
  <c r="F1303" i="36"/>
  <c r="D1345" i="36"/>
  <c r="J1345" i="36"/>
  <c r="F1345" i="36"/>
  <c r="H1382" i="36"/>
  <c r="E1446" i="36"/>
  <c r="G1446" i="36"/>
  <c r="J1446" i="36"/>
  <c r="I1446" i="36"/>
  <c r="H1451" i="36"/>
  <c r="I1542" i="36"/>
  <c r="H1576" i="36"/>
  <c r="J1576" i="36"/>
  <c r="I1576" i="36"/>
  <c r="J1295" i="36"/>
  <c r="G1295" i="36"/>
  <c r="I1382" i="36"/>
  <c r="D1327" i="36"/>
  <c r="I1327" i="36"/>
  <c r="H1327" i="36"/>
  <c r="G1327" i="36"/>
  <c r="E1327" i="36"/>
  <c r="F1334" i="36"/>
  <c r="J1334" i="36"/>
  <c r="I1334" i="36"/>
  <c r="H1334" i="36"/>
  <c r="G1373" i="36"/>
  <c r="F1373" i="36"/>
  <c r="E1373" i="36"/>
  <c r="D1373" i="36"/>
  <c r="I1380" i="36"/>
  <c r="G1471" i="36"/>
  <c r="F1471" i="36"/>
  <c r="D1471" i="36"/>
  <c r="I1471" i="36"/>
  <c r="J1471" i="36"/>
  <c r="H1471" i="36"/>
  <c r="E1471" i="36"/>
  <c r="D1488" i="36"/>
  <c r="I1488" i="36"/>
  <c r="F1488" i="36"/>
  <c r="J1488" i="36"/>
  <c r="H1488" i="36"/>
  <c r="G1488" i="36"/>
  <c r="E1488" i="36"/>
  <c r="F1538" i="36"/>
  <c r="E1538" i="36"/>
  <c r="H1538" i="36"/>
  <c r="J1538" i="36"/>
  <c r="F1601" i="36"/>
  <c r="H1601" i="36"/>
  <c r="I1601" i="36"/>
  <c r="J1601" i="36"/>
  <c r="G1601" i="36"/>
  <c r="D1601" i="36"/>
  <c r="F1651" i="36"/>
  <c r="F1685" i="36"/>
  <c r="J1251" i="36"/>
  <c r="E1255" i="36"/>
  <c r="D1262" i="36"/>
  <c r="G1267" i="36"/>
  <c r="H1280" i="36"/>
  <c r="D1290" i="36"/>
  <c r="J1302" i="36"/>
  <c r="I1302" i="36"/>
  <c r="H1302" i="36"/>
  <c r="I1303" i="36"/>
  <c r="J1306" i="36"/>
  <c r="G1306" i="36"/>
  <c r="F1306" i="36"/>
  <c r="E1306" i="36"/>
  <c r="E1345" i="36"/>
  <c r="J1353" i="36"/>
  <c r="G1356" i="36"/>
  <c r="F1356" i="36"/>
  <c r="E1356" i="36"/>
  <c r="D1356" i="36"/>
  <c r="I1356" i="36"/>
  <c r="E1378" i="36"/>
  <c r="D1378" i="36"/>
  <c r="J1382" i="36"/>
  <c r="G1420" i="36"/>
  <c r="D1420" i="36"/>
  <c r="D1446" i="36"/>
  <c r="E1576" i="36"/>
  <c r="J1617" i="36"/>
  <c r="H1617" i="36"/>
  <c r="F1617" i="36"/>
  <c r="E1617" i="36"/>
  <c r="H1716" i="36"/>
  <c r="F1255" i="36"/>
  <c r="G1345" i="36"/>
  <c r="I1373" i="36"/>
  <c r="F1446" i="36"/>
  <c r="G1485" i="36"/>
  <c r="E1495" i="36"/>
  <c r="J1495" i="36"/>
  <c r="F1495" i="36"/>
  <c r="I1495" i="36"/>
  <c r="H1495" i="36"/>
  <c r="G1495" i="36"/>
  <c r="F1519" i="36"/>
  <c r="I1519" i="36"/>
  <c r="J1519" i="36"/>
  <c r="H1519" i="36"/>
  <c r="D1538" i="36"/>
  <c r="H1662" i="36"/>
  <c r="I1682" i="36"/>
  <c r="G1682" i="36"/>
  <c r="F1682" i="36"/>
  <c r="D1682" i="36"/>
  <c r="H1682" i="36"/>
  <c r="E1682" i="36"/>
  <c r="G1717" i="36"/>
  <c r="F1717" i="36"/>
  <c r="D1717" i="36"/>
  <c r="D1255" i="36"/>
  <c r="D1415" i="36"/>
  <c r="D1250" i="36"/>
  <c r="G1255" i="36"/>
  <c r="F1262" i="36"/>
  <c r="J1267" i="36"/>
  <c r="H1269" i="36"/>
  <c r="D1273" i="36"/>
  <c r="H1274" i="36"/>
  <c r="D1280" i="36"/>
  <c r="J1282" i="36"/>
  <c r="H1285" i="36"/>
  <c r="H1292" i="36"/>
  <c r="E1295" i="36"/>
  <c r="D1302" i="36"/>
  <c r="D1306" i="36"/>
  <c r="G1310" i="36"/>
  <c r="D1315" i="36"/>
  <c r="J1315" i="36"/>
  <c r="H1315" i="36"/>
  <c r="I1317" i="36"/>
  <c r="G1320" i="36"/>
  <c r="F1320" i="36"/>
  <c r="E1320" i="36"/>
  <c r="J1327" i="36"/>
  <c r="H1345" i="36"/>
  <c r="E1353" i="36"/>
  <c r="H1356" i="36"/>
  <c r="H1446" i="36"/>
  <c r="H1458" i="36"/>
  <c r="G1458" i="36"/>
  <c r="E1458" i="36"/>
  <c r="J1458" i="36"/>
  <c r="G1505" i="36"/>
  <c r="I1505" i="36"/>
  <c r="D1505" i="36"/>
  <c r="J1505" i="36"/>
  <c r="H1505" i="36"/>
  <c r="F1505" i="36"/>
  <c r="E1505" i="36"/>
  <c r="G1538" i="36"/>
  <c r="E1540" i="36"/>
  <c r="H1540" i="36"/>
  <c r="J1540" i="36"/>
  <c r="I1540" i="36"/>
  <c r="H1574" i="36"/>
  <c r="G1574" i="36"/>
  <c r="E1574" i="36"/>
  <c r="J1574" i="36"/>
  <c r="I1574" i="36"/>
  <c r="F1574" i="36"/>
  <c r="D1574" i="36"/>
  <c r="F1642" i="36"/>
  <c r="I1642" i="36"/>
  <c r="D1642" i="36"/>
  <c r="G1642" i="36"/>
  <c r="J1642" i="36"/>
  <c r="H1642" i="36"/>
  <c r="E1642" i="36"/>
  <c r="J1329" i="36"/>
  <c r="E1329" i="36"/>
  <c r="H1251" i="36"/>
  <c r="J1276" i="36"/>
  <c r="D1248" i="36"/>
  <c r="E1250" i="36"/>
  <c r="J1252" i="36"/>
  <c r="H1255" i="36"/>
  <c r="G1262" i="36"/>
  <c r="J1269" i="36"/>
  <c r="E1273" i="36"/>
  <c r="I1274" i="36"/>
  <c r="E1280" i="36"/>
  <c r="J1285" i="36"/>
  <c r="H1287" i="36"/>
  <c r="D1291" i="36"/>
  <c r="I1292" i="36"/>
  <c r="E1302" i="36"/>
  <c r="H1306" i="36"/>
  <c r="H1310" i="36"/>
  <c r="E1313" i="36"/>
  <c r="D1313" i="36"/>
  <c r="I1313" i="36"/>
  <c r="J1317" i="36"/>
  <c r="I1345" i="36"/>
  <c r="J1356" i="36"/>
  <c r="F1370" i="36"/>
  <c r="J1370" i="36"/>
  <c r="I1370" i="36"/>
  <c r="H1370" i="36"/>
  <c r="D1399" i="36"/>
  <c r="H1399" i="36"/>
  <c r="G1399" i="36"/>
  <c r="F1399" i="36"/>
  <c r="E1399" i="36"/>
  <c r="J1399" i="36"/>
  <c r="I1399" i="36"/>
  <c r="G1519" i="36"/>
  <c r="I1538" i="36"/>
  <c r="I1590" i="36"/>
  <c r="D1260" i="36"/>
  <c r="J1264" i="36"/>
  <c r="D1295" i="36"/>
  <c r="F1322" i="36"/>
  <c r="H1322" i="36"/>
  <c r="F1327" i="36"/>
  <c r="F1250" i="36"/>
  <c r="J1255" i="36"/>
  <c r="H1257" i="36"/>
  <c r="D1261" i="36"/>
  <c r="H1262" i="36"/>
  <c r="F1273" i="36"/>
  <c r="J1274" i="36"/>
  <c r="D1278" i="36"/>
  <c r="F1280" i="36"/>
  <c r="J1287" i="36"/>
  <c r="E1291" i="36"/>
  <c r="D1300" i="36"/>
  <c r="F1302" i="36"/>
  <c r="I1306" i="36"/>
  <c r="I1310" i="36"/>
  <c r="E1315" i="36"/>
  <c r="D1320" i="36"/>
  <c r="J1322" i="36"/>
  <c r="F1328" i="36"/>
  <c r="D1357" i="36"/>
  <c r="J1357" i="36"/>
  <c r="I1357" i="36"/>
  <c r="H1357" i="36"/>
  <c r="G1357" i="36"/>
  <c r="F1357" i="36"/>
  <c r="F1388" i="36"/>
  <c r="J1388" i="36"/>
  <c r="I1388" i="36"/>
  <c r="H1388" i="36"/>
  <c r="G1388" i="36"/>
  <c r="D1388" i="36"/>
  <c r="G1410" i="36"/>
  <c r="F1410" i="36"/>
  <c r="E1410" i="36"/>
  <c r="D1410" i="36"/>
  <c r="I1410" i="36"/>
  <c r="H1410" i="36"/>
  <c r="D1458" i="36"/>
  <c r="F1562" i="36"/>
  <c r="E1562" i="36"/>
  <c r="H1562" i="36"/>
  <c r="J1562" i="36"/>
  <c r="I1562" i="36"/>
  <c r="G1562" i="36"/>
  <c r="D1562" i="36"/>
  <c r="F1627" i="36"/>
  <c r="G1627" i="36"/>
  <c r="G1636" i="36"/>
  <c r="D1636" i="36"/>
  <c r="J1636" i="36"/>
  <c r="I1636" i="36"/>
  <c r="H1431" i="36"/>
  <c r="D1431" i="36"/>
  <c r="E1489" i="36"/>
  <c r="G1489" i="36"/>
  <c r="F1489" i="36"/>
  <c r="I1489" i="36"/>
  <c r="F1492" i="36"/>
  <c r="D1516" i="36"/>
  <c r="G1516" i="36"/>
  <c r="F1565" i="36"/>
  <c r="D1565" i="36"/>
  <c r="I1565" i="36"/>
  <c r="G1569" i="36"/>
  <c r="F1595" i="36"/>
  <c r="D1595" i="36"/>
  <c r="I1595" i="36"/>
  <c r="J1615" i="36"/>
  <c r="E1629" i="36"/>
  <c r="G1629" i="36"/>
  <c r="E1641" i="36"/>
  <c r="H1696" i="36"/>
  <c r="G1696" i="36"/>
  <c r="E1696" i="36"/>
  <c r="D1696" i="36"/>
  <c r="H1369" i="36"/>
  <c r="H1387" i="36"/>
  <c r="G1391" i="36"/>
  <c r="G1398" i="36"/>
  <c r="I1406" i="36"/>
  <c r="D1429" i="36"/>
  <c r="J1429" i="36"/>
  <c r="H1429" i="36"/>
  <c r="J1453" i="36"/>
  <c r="F1453" i="36"/>
  <c r="D1545" i="36"/>
  <c r="I1545" i="36"/>
  <c r="H1545" i="36"/>
  <c r="F1545" i="36"/>
  <c r="I1587" i="36"/>
  <c r="J1587" i="36"/>
  <c r="G1587" i="36"/>
  <c r="J1600" i="36"/>
  <c r="H1600" i="36"/>
  <c r="G1616" i="36"/>
  <c r="H1616" i="36"/>
  <c r="F1616" i="36"/>
  <c r="D1616" i="36"/>
  <c r="J1616" i="36"/>
  <c r="H1624" i="36"/>
  <c r="J1624" i="36"/>
  <c r="G1624" i="36"/>
  <c r="D1632" i="36"/>
  <c r="H1632" i="36"/>
  <c r="J1684" i="36"/>
  <c r="I1684" i="36"/>
  <c r="G1684" i="36"/>
  <c r="F1684" i="36"/>
  <c r="H1684" i="36"/>
  <c r="D1684" i="36"/>
  <c r="I1700" i="36"/>
  <c r="H1700" i="36"/>
  <c r="E1700" i="36"/>
  <c r="D1714" i="36"/>
  <c r="G1714" i="36"/>
  <c r="J1333" i="36"/>
  <c r="E1351" i="36"/>
  <c r="H1358" i="36"/>
  <c r="J1362" i="36"/>
  <c r="J1369" i="36"/>
  <c r="D1374" i="36"/>
  <c r="J1387" i="36"/>
  <c r="E1393" i="36"/>
  <c r="D1397" i="36"/>
  <c r="I1398" i="36"/>
  <c r="D1404" i="36"/>
  <c r="D1412" i="36"/>
  <c r="G1422" i="36"/>
  <c r="D1422" i="36"/>
  <c r="E1429" i="36"/>
  <c r="D1453" i="36"/>
  <c r="J1463" i="36"/>
  <c r="I1463" i="36"/>
  <c r="G1463" i="36"/>
  <c r="H1489" i="36"/>
  <c r="E1492" i="36"/>
  <c r="F1513" i="36"/>
  <c r="H1513" i="36"/>
  <c r="J1513" i="36"/>
  <c r="F1516" i="36"/>
  <c r="E1545" i="36"/>
  <c r="G1556" i="36"/>
  <c r="H1556" i="36"/>
  <c r="F1556" i="36"/>
  <c r="D1556" i="36"/>
  <c r="J1556" i="36"/>
  <c r="J1565" i="36"/>
  <c r="D1587" i="36"/>
  <c r="J1595" i="36"/>
  <c r="E1600" i="36"/>
  <c r="E1616" i="36"/>
  <c r="D1624" i="36"/>
  <c r="H1629" i="36"/>
  <c r="E1632" i="36"/>
  <c r="G1641" i="36"/>
  <c r="H1650" i="36"/>
  <c r="E1684" i="36"/>
  <c r="I1696" i="36"/>
  <c r="D1700" i="36"/>
  <c r="J1711" i="36"/>
  <c r="E1714" i="36"/>
  <c r="F1331" i="36"/>
  <c r="F1350" i="36"/>
  <c r="I1351" i="36"/>
  <c r="H1374" i="36"/>
  <c r="F1385" i="36"/>
  <c r="F1392" i="36"/>
  <c r="I1393" i="36"/>
  <c r="I1397" i="36"/>
  <c r="H1404" i="36"/>
  <c r="J1412" i="36"/>
  <c r="H1422" i="36"/>
  <c r="H1428" i="36"/>
  <c r="G1428" i="36"/>
  <c r="E1428" i="36"/>
  <c r="J1428" i="36"/>
  <c r="E1452" i="36"/>
  <c r="J1452" i="36"/>
  <c r="H1452" i="36"/>
  <c r="I1453" i="36"/>
  <c r="F1463" i="36"/>
  <c r="I1486" i="36"/>
  <c r="F1486" i="36"/>
  <c r="D1486" i="36"/>
  <c r="G1498" i="36"/>
  <c r="F1498" i="36"/>
  <c r="D1498" i="36"/>
  <c r="F1525" i="36"/>
  <c r="J1525" i="36"/>
  <c r="E1525" i="36"/>
  <c r="J1557" i="36"/>
  <c r="H1557" i="36"/>
  <c r="D1557" i="36"/>
  <c r="F1559" i="36"/>
  <c r="G1559" i="36"/>
  <c r="D1559" i="36"/>
  <c r="G1592" i="36"/>
  <c r="I1592" i="36"/>
  <c r="I1673" i="36"/>
  <c r="J1691" i="36"/>
  <c r="J1714" i="36"/>
  <c r="D1718" i="36"/>
  <c r="E1718" i="36"/>
  <c r="H1718" i="36"/>
  <c r="J1445" i="36"/>
  <c r="I1445" i="36"/>
  <c r="G1445" i="36"/>
  <c r="J1459" i="36"/>
  <c r="I1459" i="36"/>
  <c r="G1459" i="36"/>
  <c r="J1481" i="36"/>
  <c r="F1481" i="36"/>
  <c r="E1481" i="36"/>
  <c r="H1481" i="36"/>
  <c r="E1483" i="36"/>
  <c r="I1483" i="36"/>
  <c r="D1483" i="36"/>
  <c r="E1534" i="36"/>
  <c r="H1534" i="36"/>
  <c r="G1537" i="36"/>
  <c r="F1537" i="36"/>
  <c r="H1544" i="36"/>
  <c r="D1544" i="36"/>
  <c r="J1544" i="36"/>
  <c r="F1544" i="36"/>
  <c r="E1569" i="36"/>
  <c r="J1569" i="36"/>
  <c r="H1569" i="36"/>
  <c r="F1577" i="36"/>
  <c r="J1577" i="36"/>
  <c r="G1577" i="36"/>
  <c r="E1660" i="36"/>
  <c r="H1660" i="36"/>
  <c r="G1660" i="36"/>
  <c r="D1660" i="36"/>
  <c r="J1660" i="36"/>
  <c r="H1686" i="36"/>
  <c r="E1323" i="36"/>
  <c r="D1326" i="36"/>
  <c r="D1343" i="36"/>
  <c r="D1348" i="36"/>
  <c r="H1350" i="36"/>
  <c r="E1359" i="36"/>
  <c r="D1362" i="36"/>
  <c r="I1367" i="36"/>
  <c r="J1374" i="36"/>
  <c r="I1381" i="36"/>
  <c r="I1385" i="36"/>
  <c r="H1392" i="36"/>
  <c r="J1400" i="36"/>
  <c r="J1404" i="36"/>
  <c r="J1422" i="36"/>
  <c r="D1428" i="36"/>
  <c r="E1430" i="36"/>
  <c r="J1433" i="36"/>
  <c r="H1433" i="36"/>
  <c r="G1433" i="36"/>
  <c r="D1447" i="36"/>
  <c r="I1447" i="36"/>
  <c r="F1447" i="36"/>
  <c r="D1452" i="36"/>
  <c r="J1464" i="36"/>
  <c r="F1464" i="36"/>
  <c r="E1486" i="36"/>
  <c r="E1498" i="36"/>
  <c r="J1512" i="36"/>
  <c r="H1512" i="36"/>
  <c r="D1512" i="36"/>
  <c r="G1525" i="36"/>
  <c r="J1530" i="36"/>
  <c r="F1530" i="36"/>
  <c r="E1530" i="36"/>
  <c r="H1530" i="36"/>
  <c r="E1557" i="36"/>
  <c r="J1559" i="36"/>
  <c r="F1589" i="36"/>
  <c r="J1589" i="36"/>
  <c r="D1589" i="36"/>
  <c r="D1592" i="36"/>
  <c r="F1657" i="36"/>
  <c r="F1673" i="36"/>
  <c r="F1718" i="36"/>
  <c r="E1326" i="36"/>
  <c r="E1333" i="36"/>
  <c r="E1343" i="36"/>
  <c r="E1348" i="36"/>
  <c r="I1350" i="36"/>
  <c r="E1362" i="36"/>
  <c r="E1365" i="36"/>
  <c r="E1369" i="36"/>
  <c r="H1376" i="36"/>
  <c r="J1381" i="36"/>
  <c r="E1387" i="36"/>
  <c r="D1391" i="36"/>
  <c r="I1392" i="36"/>
  <c r="D1396" i="36"/>
  <c r="D1398" i="36"/>
  <c r="D1406" i="36"/>
  <c r="I1421" i="36"/>
  <c r="F1421" i="36"/>
  <c r="D1423" i="36"/>
  <c r="E1423" i="36"/>
  <c r="J1423" i="36"/>
  <c r="G1423" i="36"/>
  <c r="F1428" i="36"/>
  <c r="I1430" i="36"/>
  <c r="D1445" i="36"/>
  <c r="F1452" i="36"/>
  <c r="D1459" i="36"/>
  <c r="D1481" i="36"/>
  <c r="F1483" i="36"/>
  <c r="J1487" i="36"/>
  <c r="F1487" i="36"/>
  <c r="I1498" i="36"/>
  <c r="E1515" i="36"/>
  <c r="G1515" i="36"/>
  <c r="J1518" i="36"/>
  <c r="I1518" i="36"/>
  <c r="G1518" i="36"/>
  <c r="H1525" i="36"/>
  <c r="G1534" i="36"/>
  <c r="D1537" i="36"/>
  <c r="E1544" i="36"/>
  <c r="F1547" i="36"/>
  <c r="J1547" i="36"/>
  <c r="D1547" i="36"/>
  <c r="F1557" i="36"/>
  <c r="D1569" i="36"/>
  <c r="J1575" i="36"/>
  <c r="H1575" i="36"/>
  <c r="D1575" i="36"/>
  <c r="D1577" i="36"/>
  <c r="J1581" i="36"/>
  <c r="H1581" i="36"/>
  <c r="D1581" i="36"/>
  <c r="E1592" i="36"/>
  <c r="D1610" i="36"/>
  <c r="H1610" i="36"/>
  <c r="D1615" i="36"/>
  <c r="G1657" i="36"/>
  <c r="F1660" i="36"/>
  <c r="J1673" i="36"/>
  <c r="D1687" i="36"/>
  <c r="G1687" i="36"/>
  <c r="H1710" i="36"/>
  <c r="D1710" i="36"/>
  <c r="I1718" i="36"/>
  <c r="E1309" i="36"/>
  <c r="F1333" i="36"/>
  <c r="E1339" i="36"/>
  <c r="H1346" i="36"/>
  <c r="F1369" i="36"/>
  <c r="I1376" i="36"/>
  <c r="F1387" i="36"/>
  <c r="E1391" i="36"/>
  <c r="G1406" i="36"/>
  <c r="E1417" i="36"/>
  <c r="I1428" i="36"/>
  <c r="D1433" i="36"/>
  <c r="H1436" i="36"/>
  <c r="E1440" i="36"/>
  <c r="D1440" i="36"/>
  <c r="J1440" i="36"/>
  <c r="G1440" i="36"/>
  <c r="E1445" i="36"/>
  <c r="E1447" i="36"/>
  <c r="G1452" i="36"/>
  <c r="E1459" i="36"/>
  <c r="D1464" i="36"/>
  <c r="G1481" i="36"/>
  <c r="G1483" i="36"/>
  <c r="E1512" i="36"/>
  <c r="I1525" i="36"/>
  <c r="D1530" i="36"/>
  <c r="I1534" i="36"/>
  <c r="E1537" i="36"/>
  <c r="G1544" i="36"/>
  <c r="G1557" i="36"/>
  <c r="F1569" i="36"/>
  <c r="I1577" i="36"/>
  <c r="F1583" i="36"/>
  <c r="J1583" i="36"/>
  <c r="I1583" i="36"/>
  <c r="G1583" i="36"/>
  <c r="G1589" i="36"/>
  <c r="F1592" i="36"/>
  <c r="E1607" i="36"/>
  <c r="F1615" i="36"/>
  <c r="D1618" i="36"/>
  <c r="H1618" i="36"/>
  <c r="J1647" i="36"/>
  <c r="G1647" i="36"/>
  <c r="J1657" i="36"/>
  <c r="I1660" i="36"/>
  <c r="J1690" i="36"/>
  <c r="H1690" i="36"/>
  <c r="G1690" i="36"/>
  <c r="D1690" i="36"/>
  <c r="F1690" i="36"/>
  <c r="J1719" i="36"/>
  <c r="F1719" i="36"/>
  <c r="F1727" i="36"/>
  <c r="E1427" i="36"/>
  <c r="D1432" i="36"/>
  <c r="D1438" i="36"/>
  <c r="G1457" i="36"/>
  <c r="E1465" i="36"/>
  <c r="G1470" i="36"/>
  <c r="J1499" i="36"/>
  <c r="I1499" i="36"/>
  <c r="J1507" i="36"/>
  <c r="H1523" i="36"/>
  <c r="G1598" i="36"/>
  <c r="G1599" i="36"/>
  <c r="I1427" i="36"/>
  <c r="G1469" i="36"/>
  <c r="J1470" i="36"/>
  <c r="E1476" i="36"/>
  <c r="H1477" i="36"/>
  <c r="E1499" i="36"/>
  <c r="E1522" i="36"/>
  <c r="F1528" i="36"/>
  <c r="H1529" i="36"/>
  <c r="E1598" i="36"/>
  <c r="J1599" i="36"/>
  <c r="E1646" i="36"/>
  <c r="E1648" i="36"/>
  <c r="J1672" i="36"/>
  <c r="G1675" i="36"/>
  <c r="G1705" i="36"/>
  <c r="H1732" i="36"/>
  <c r="G1732" i="36"/>
  <c r="E1732" i="36"/>
  <c r="D1732" i="36"/>
  <c r="F1435" i="36"/>
  <c r="F1475" i="36"/>
  <c r="I1476" i="36"/>
  <c r="F1482" i="36"/>
  <c r="F1494" i="36"/>
  <c r="H1550" i="36"/>
  <c r="E1586" i="36"/>
  <c r="I1646" i="36"/>
  <c r="I1648" i="36"/>
  <c r="D1658" i="36"/>
  <c r="H1730" i="36"/>
  <c r="F1730" i="36"/>
  <c r="D1730" i="36"/>
  <c r="H1435" i="36"/>
  <c r="D1470" i="36"/>
  <c r="H1482" i="36"/>
  <c r="H1494" i="36"/>
  <c r="G1507" i="36"/>
  <c r="I1510" i="36"/>
  <c r="H1511" i="36"/>
  <c r="D1523" i="36"/>
  <c r="D1541" i="36"/>
  <c r="D1550" i="36"/>
  <c r="D1586" i="36"/>
  <c r="D1599" i="36"/>
  <c r="D1609" i="36"/>
  <c r="G1612" i="36"/>
  <c r="H1640" i="36"/>
  <c r="E1658" i="36"/>
  <c r="F1667" i="36"/>
  <c r="D1670" i="36"/>
  <c r="D1672" i="36"/>
  <c r="H1678" i="36"/>
  <c r="F1695" i="36"/>
  <c r="J1713" i="36"/>
  <c r="G1713" i="36"/>
  <c r="E1730" i="36"/>
  <c r="J1733" i="36"/>
  <c r="I1736" i="36"/>
  <c r="H1736" i="36"/>
  <c r="E1736" i="36"/>
  <c r="D1736" i="36"/>
  <c r="H1507" i="36"/>
  <c r="F1523" i="36"/>
  <c r="G1541" i="36"/>
  <c r="E1550" i="36"/>
  <c r="F1586" i="36"/>
  <c r="E1599" i="36"/>
  <c r="J1630" i="36"/>
  <c r="D1652" i="36"/>
  <c r="F1658" i="36"/>
  <c r="E1670" i="36"/>
  <c r="E1672" i="36"/>
  <c r="H1688" i="36"/>
  <c r="G1688" i="36"/>
  <c r="G1695" i="36"/>
  <c r="E1698" i="36"/>
  <c r="D1698" i="36"/>
  <c r="H1724" i="36"/>
  <c r="F1724" i="36"/>
  <c r="I1730" i="36"/>
  <c r="G1726" i="36"/>
  <c r="F1726" i="36"/>
  <c r="D1726" i="36"/>
  <c r="J1702" i="36"/>
  <c r="D1693" i="36"/>
  <c r="D1247" i="36"/>
  <c r="D1253" i="36"/>
  <c r="F1260" i="36"/>
  <c r="F1284" i="36"/>
  <c r="D1252" i="36"/>
  <c r="D1258" i="36"/>
  <c r="F1259" i="36"/>
  <c r="D1264" i="36"/>
  <c r="D1270" i="36"/>
  <c r="D1276" i="36"/>
  <c r="H1290" i="36"/>
  <c r="G1304" i="36"/>
  <c r="J1247" i="36"/>
  <c r="F1251" i="36"/>
  <c r="H1252" i="36"/>
  <c r="J1253" i="36"/>
  <c r="F1257" i="36"/>
  <c r="H1258" i="36"/>
  <c r="J1259" i="36"/>
  <c r="F1263" i="36"/>
  <c r="H1264" i="36"/>
  <c r="J1265" i="36"/>
  <c r="F1269" i="36"/>
  <c r="H1270" i="36"/>
  <c r="J1271" i="36"/>
  <c r="F1275" i="36"/>
  <c r="H1276" i="36"/>
  <c r="J1277" i="36"/>
  <c r="F1281" i="36"/>
  <c r="H1282" i="36"/>
  <c r="J1283" i="36"/>
  <c r="F1287" i="36"/>
  <c r="H1288" i="36"/>
  <c r="J1289" i="36"/>
  <c r="F1293" i="36"/>
  <c r="H1294" i="36"/>
  <c r="G1298" i="36"/>
  <c r="J1299" i="36"/>
  <c r="J1324" i="36"/>
  <c r="I1324" i="36"/>
  <c r="H1324" i="36"/>
  <c r="F1324" i="36"/>
  <c r="J1336" i="36"/>
  <c r="I1336" i="36"/>
  <c r="H1336" i="36"/>
  <c r="F1336" i="36"/>
  <c r="J1348" i="36"/>
  <c r="I1348" i="36"/>
  <c r="H1348" i="36"/>
  <c r="F1348" i="36"/>
  <c r="J1360" i="36"/>
  <c r="I1360" i="36"/>
  <c r="H1360" i="36"/>
  <c r="F1360" i="36"/>
  <c r="J1396" i="36"/>
  <c r="I1396" i="36"/>
  <c r="H1396" i="36"/>
  <c r="F1396" i="36"/>
  <c r="H1419" i="36"/>
  <c r="G1419" i="36"/>
  <c r="F1419" i="36"/>
  <c r="D1419" i="36"/>
  <c r="J1419" i="36"/>
  <c r="I1419" i="36"/>
  <c r="I1431" i="36"/>
  <c r="F1431" i="36"/>
  <c r="J1431" i="36"/>
  <c r="G1431" i="36"/>
  <c r="J1473" i="36"/>
  <c r="I1473" i="36"/>
  <c r="H1473" i="36"/>
  <c r="F1473" i="36"/>
  <c r="G1473" i="36"/>
  <c r="D1570" i="36"/>
  <c r="G1570" i="36"/>
  <c r="F1570" i="36"/>
  <c r="J1570" i="36"/>
  <c r="H1570" i="36"/>
  <c r="I1570" i="36"/>
  <c r="J1585" i="36"/>
  <c r="I1585" i="36"/>
  <c r="F1585" i="36"/>
  <c r="H1585" i="36"/>
  <c r="G1585" i="36"/>
  <c r="D1585" i="36"/>
  <c r="E1585" i="36"/>
  <c r="D1283" i="36"/>
  <c r="H1248" i="36"/>
  <c r="H1260" i="36"/>
  <c r="F1271" i="36"/>
  <c r="D1282" i="36"/>
  <c r="D1288" i="36"/>
  <c r="D1294" i="36"/>
  <c r="I1309" i="36"/>
  <c r="H1395" i="36"/>
  <c r="G1395" i="36"/>
  <c r="F1395" i="36"/>
  <c r="D1395" i="36"/>
  <c r="J1395" i="36"/>
  <c r="I1395" i="36"/>
  <c r="H1454" i="36"/>
  <c r="G1454" i="36"/>
  <c r="F1454" i="36"/>
  <c r="D1454" i="36"/>
  <c r="I1454" i="36"/>
  <c r="J1454" i="36"/>
  <c r="G1251" i="36"/>
  <c r="I1252" i="36"/>
  <c r="G1257" i="36"/>
  <c r="I1258" i="36"/>
  <c r="G1263" i="36"/>
  <c r="I1264" i="36"/>
  <c r="G1269" i="36"/>
  <c r="I1270" i="36"/>
  <c r="G1275" i="36"/>
  <c r="I1276" i="36"/>
  <c r="G1281" i="36"/>
  <c r="I1282" i="36"/>
  <c r="G1287" i="36"/>
  <c r="I1288" i="36"/>
  <c r="G1293" i="36"/>
  <c r="I1294" i="36"/>
  <c r="H1298" i="36"/>
  <c r="H1329" i="36"/>
  <c r="G1329" i="36"/>
  <c r="F1329" i="36"/>
  <c r="D1329" i="36"/>
  <c r="I1329" i="36"/>
  <c r="H1341" i="36"/>
  <c r="G1341" i="36"/>
  <c r="F1341" i="36"/>
  <c r="D1341" i="36"/>
  <c r="I1341" i="36"/>
  <c r="H1353" i="36"/>
  <c r="G1353" i="36"/>
  <c r="F1353" i="36"/>
  <c r="D1353" i="36"/>
  <c r="I1353" i="36"/>
  <c r="H1365" i="36"/>
  <c r="G1365" i="36"/>
  <c r="F1365" i="36"/>
  <c r="D1365" i="36"/>
  <c r="J1365" i="36"/>
  <c r="I1365" i="36"/>
  <c r="H1389" i="36"/>
  <c r="G1389" i="36"/>
  <c r="F1389" i="36"/>
  <c r="D1389" i="36"/>
  <c r="J1389" i="36"/>
  <c r="I1389" i="36"/>
  <c r="J1450" i="36"/>
  <c r="H1450" i="36"/>
  <c r="I1450" i="36"/>
  <c r="G1450" i="36"/>
  <c r="F1450" i="36"/>
  <c r="D1450" i="36"/>
  <c r="J1491" i="36"/>
  <c r="I1491" i="36"/>
  <c r="H1491" i="36"/>
  <c r="F1491" i="36"/>
  <c r="G1491" i="36"/>
  <c r="E1491" i="36"/>
  <c r="J1561" i="36"/>
  <c r="I1561" i="36"/>
  <c r="F1561" i="36"/>
  <c r="H1561" i="36"/>
  <c r="G1561" i="36"/>
  <c r="D1561" i="36"/>
  <c r="F1316" i="36"/>
  <c r="E1316" i="36"/>
  <c r="D1316" i="36"/>
  <c r="J1408" i="36"/>
  <c r="I1408" i="36"/>
  <c r="H1408" i="36"/>
  <c r="F1408" i="36"/>
  <c r="J1439" i="36"/>
  <c r="G1439" i="36"/>
  <c r="F1439" i="36"/>
  <c r="E1439" i="36"/>
  <c r="I1439" i="36"/>
  <c r="H1439" i="36"/>
  <c r="H1484" i="36"/>
  <c r="G1484" i="36"/>
  <c r="F1484" i="36"/>
  <c r="D1484" i="36"/>
  <c r="I1484" i="36"/>
  <c r="J1484" i="36"/>
  <c r="J1521" i="36"/>
  <c r="I1521" i="36"/>
  <c r="H1521" i="36"/>
  <c r="F1521" i="36"/>
  <c r="E1521" i="36"/>
  <c r="J1567" i="36"/>
  <c r="I1567" i="36"/>
  <c r="F1567" i="36"/>
  <c r="H1567" i="36"/>
  <c r="G1567" i="36"/>
  <c r="D1567" i="36"/>
  <c r="I1251" i="36"/>
  <c r="I1257" i="36"/>
  <c r="I1263" i="36"/>
  <c r="I1269" i="36"/>
  <c r="I1275" i="36"/>
  <c r="I1281" i="36"/>
  <c r="I1287" i="36"/>
  <c r="I1293" i="36"/>
  <c r="J1298" i="36"/>
  <c r="J1312" i="36"/>
  <c r="I1312" i="36"/>
  <c r="J1378" i="36"/>
  <c r="I1378" i="36"/>
  <c r="H1378" i="36"/>
  <c r="F1378" i="36"/>
  <c r="H1401" i="36"/>
  <c r="G1401" i="36"/>
  <c r="F1401" i="36"/>
  <c r="D1401" i="36"/>
  <c r="J1401" i="36"/>
  <c r="I1401" i="36"/>
  <c r="H1460" i="36"/>
  <c r="G1460" i="36"/>
  <c r="F1460" i="36"/>
  <c r="D1460" i="36"/>
  <c r="I1460" i="36"/>
  <c r="J1509" i="36"/>
  <c r="I1509" i="36"/>
  <c r="H1509" i="36"/>
  <c r="F1509" i="36"/>
  <c r="H1548" i="36"/>
  <c r="G1548" i="36"/>
  <c r="D1548" i="36"/>
  <c r="J1548" i="36"/>
  <c r="F1548" i="36"/>
  <c r="E1548" i="36"/>
  <c r="I1548" i="36"/>
  <c r="H1554" i="36"/>
  <c r="G1554" i="36"/>
  <c r="D1554" i="36"/>
  <c r="J1554" i="36"/>
  <c r="F1554" i="36"/>
  <c r="E1554" i="36"/>
  <c r="H1596" i="36"/>
  <c r="G1596" i="36"/>
  <c r="D1596" i="36"/>
  <c r="J1596" i="36"/>
  <c r="I1596" i="36"/>
  <c r="E1596" i="36"/>
  <c r="F1596" i="36"/>
  <c r="J1318" i="36"/>
  <c r="I1318" i="36"/>
  <c r="H1318" i="36"/>
  <c r="D1408" i="36"/>
  <c r="J1420" i="36"/>
  <c r="I1420" i="36"/>
  <c r="H1420" i="36"/>
  <c r="F1420" i="36"/>
  <c r="I1437" i="36"/>
  <c r="H1437" i="36"/>
  <c r="F1437" i="36"/>
  <c r="J1437" i="36"/>
  <c r="G1437" i="36"/>
  <c r="D1437" i="36"/>
  <c r="J1456" i="36"/>
  <c r="H1456" i="36"/>
  <c r="G1456" i="36"/>
  <c r="J1467" i="36"/>
  <c r="I1467" i="36"/>
  <c r="H1467" i="36"/>
  <c r="F1467" i="36"/>
  <c r="G1467" i="36"/>
  <c r="D1467" i="36"/>
  <c r="J1474" i="36"/>
  <c r="H1474" i="36"/>
  <c r="E1474" i="36"/>
  <c r="D1474" i="36"/>
  <c r="G1474" i="36"/>
  <c r="F1474" i="36"/>
  <c r="D1521" i="36"/>
  <c r="E1248" i="36"/>
  <c r="E1254" i="36"/>
  <c r="E1260" i="36"/>
  <c r="E1266" i="36"/>
  <c r="E1272" i="36"/>
  <c r="E1278" i="36"/>
  <c r="E1284" i="36"/>
  <c r="E1290" i="36"/>
  <c r="E1300" i="36"/>
  <c r="F1309" i="36"/>
  <c r="H1316" i="36"/>
  <c r="J1325" i="36"/>
  <c r="H1325" i="36"/>
  <c r="J1337" i="36"/>
  <c r="H1337" i="36"/>
  <c r="J1349" i="36"/>
  <c r="H1349" i="36"/>
  <c r="J1361" i="36"/>
  <c r="H1361" i="36"/>
  <c r="J1366" i="36"/>
  <c r="I1366" i="36"/>
  <c r="H1366" i="36"/>
  <c r="F1366" i="36"/>
  <c r="J1390" i="36"/>
  <c r="I1390" i="36"/>
  <c r="H1390" i="36"/>
  <c r="F1390" i="36"/>
  <c r="E1408" i="36"/>
  <c r="H1413" i="36"/>
  <c r="G1413" i="36"/>
  <c r="F1413" i="36"/>
  <c r="D1413" i="36"/>
  <c r="J1413" i="36"/>
  <c r="I1413" i="36"/>
  <c r="G1521" i="36"/>
  <c r="H1526" i="36"/>
  <c r="G1526" i="36"/>
  <c r="F1526" i="36"/>
  <c r="D1526" i="36"/>
  <c r="J1526" i="36"/>
  <c r="I1526" i="36"/>
  <c r="E1526" i="36"/>
  <c r="I1677" i="36"/>
  <c r="D1677" i="36"/>
  <c r="E1677" i="36"/>
  <c r="J1677" i="36"/>
  <c r="F1677" i="36"/>
  <c r="F1254" i="36"/>
  <c r="D1259" i="36"/>
  <c r="D1265" i="36"/>
  <c r="D1277" i="36"/>
  <c r="F1290" i="36"/>
  <c r="D1304" i="36"/>
  <c r="I1316" i="36"/>
  <c r="J1342" i="36"/>
  <c r="I1342" i="36"/>
  <c r="H1342" i="36"/>
  <c r="F1342" i="36"/>
  <c r="H1371" i="36"/>
  <c r="G1371" i="36"/>
  <c r="F1371" i="36"/>
  <c r="D1371" i="36"/>
  <c r="J1371" i="36"/>
  <c r="I1371" i="36"/>
  <c r="H1383" i="36"/>
  <c r="G1383" i="36"/>
  <c r="F1383" i="36"/>
  <c r="D1383" i="36"/>
  <c r="J1383" i="36"/>
  <c r="I1383" i="36"/>
  <c r="H1514" i="36"/>
  <c r="G1514" i="36"/>
  <c r="F1514" i="36"/>
  <c r="D1514" i="36"/>
  <c r="J1514" i="36"/>
  <c r="I1514" i="36"/>
  <c r="E1514" i="36"/>
  <c r="G1692" i="36"/>
  <c r="F1692" i="36"/>
  <c r="J1692" i="36"/>
  <c r="I1692" i="36"/>
  <c r="H1692" i="36"/>
  <c r="E1692" i="36"/>
  <c r="D1692" i="36"/>
  <c r="F1248" i="36"/>
  <c r="F1266" i="36"/>
  <c r="F1278" i="36"/>
  <c r="D1289" i="36"/>
  <c r="F1300" i="36"/>
  <c r="G1309" i="36"/>
  <c r="D1318" i="36"/>
  <c r="J1330" i="36"/>
  <c r="I1330" i="36"/>
  <c r="H1330" i="36"/>
  <c r="F1330" i="36"/>
  <c r="J1354" i="36"/>
  <c r="I1354" i="36"/>
  <c r="H1354" i="36"/>
  <c r="F1354" i="36"/>
  <c r="J1443" i="36"/>
  <c r="I1443" i="36"/>
  <c r="H1443" i="36"/>
  <c r="F1443" i="36"/>
  <c r="G1443" i="36"/>
  <c r="D1552" i="36"/>
  <c r="G1552" i="36"/>
  <c r="F1552" i="36"/>
  <c r="I1552" i="36"/>
  <c r="J1552" i="36"/>
  <c r="H1552" i="36"/>
  <c r="D1594" i="36"/>
  <c r="G1594" i="36"/>
  <c r="F1594" i="36"/>
  <c r="I1594" i="36"/>
  <c r="H1594" i="36"/>
  <c r="E1594" i="36"/>
  <c r="J1594" i="36"/>
  <c r="E1247" i="36"/>
  <c r="G1248" i="36"/>
  <c r="I1249" i="36"/>
  <c r="E1253" i="36"/>
  <c r="G1254" i="36"/>
  <c r="I1255" i="36"/>
  <c r="E1259" i="36"/>
  <c r="G1260" i="36"/>
  <c r="I1261" i="36"/>
  <c r="E1265" i="36"/>
  <c r="G1266" i="36"/>
  <c r="I1267" i="36"/>
  <c r="E1271" i="36"/>
  <c r="G1272" i="36"/>
  <c r="I1273" i="36"/>
  <c r="E1277" i="36"/>
  <c r="G1278" i="36"/>
  <c r="I1279" i="36"/>
  <c r="E1283" i="36"/>
  <c r="G1284" i="36"/>
  <c r="I1285" i="36"/>
  <c r="E1289" i="36"/>
  <c r="G1290" i="36"/>
  <c r="I1291" i="36"/>
  <c r="F1295" i="36"/>
  <c r="D1299" i="36"/>
  <c r="G1300" i="36"/>
  <c r="E1304" i="36"/>
  <c r="I1305" i="36"/>
  <c r="H1309" i="36"/>
  <c r="H1311" i="36"/>
  <c r="G1311" i="36"/>
  <c r="F1312" i="36"/>
  <c r="J1316" i="36"/>
  <c r="E1318" i="36"/>
  <c r="H1323" i="36"/>
  <c r="G1323" i="36"/>
  <c r="F1323" i="36"/>
  <c r="D1323" i="36"/>
  <c r="I1323" i="36"/>
  <c r="D1325" i="36"/>
  <c r="H1335" i="36"/>
  <c r="G1335" i="36"/>
  <c r="F1335" i="36"/>
  <c r="D1335" i="36"/>
  <c r="I1335" i="36"/>
  <c r="D1337" i="36"/>
  <c r="H1347" i="36"/>
  <c r="G1347" i="36"/>
  <c r="F1347" i="36"/>
  <c r="D1347" i="36"/>
  <c r="I1347" i="36"/>
  <c r="D1349" i="36"/>
  <c r="H1359" i="36"/>
  <c r="G1359" i="36"/>
  <c r="F1359" i="36"/>
  <c r="D1359" i="36"/>
  <c r="I1359" i="36"/>
  <c r="D1361" i="36"/>
  <c r="D1366" i="36"/>
  <c r="G1378" i="36"/>
  <c r="D1390" i="36"/>
  <c r="J1402" i="36"/>
  <c r="I1402" i="36"/>
  <c r="H1402" i="36"/>
  <c r="F1402" i="36"/>
  <c r="E1413" i="36"/>
  <c r="E1420" i="36"/>
  <c r="H1425" i="36"/>
  <c r="G1425" i="36"/>
  <c r="F1425" i="36"/>
  <c r="D1425" i="36"/>
  <c r="J1425" i="36"/>
  <c r="I1425" i="36"/>
  <c r="E1456" i="36"/>
  <c r="J1480" i="36"/>
  <c r="H1480" i="36"/>
  <c r="I1480" i="36"/>
  <c r="G1480" i="36"/>
  <c r="F1480" i="36"/>
  <c r="D1480" i="36"/>
  <c r="H1502" i="36"/>
  <c r="G1502" i="36"/>
  <c r="F1502" i="36"/>
  <c r="D1502" i="36"/>
  <c r="J1502" i="36"/>
  <c r="I1502" i="36"/>
  <c r="G1509" i="36"/>
  <c r="J1579" i="36"/>
  <c r="I1579" i="36"/>
  <c r="F1579" i="36"/>
  <c r="E1579" i="36"/>
  <c r="D1579" i="36"/>
  <c r="H1579" i="36"/>
  <c r="G1579" i="36"/>
  <c r="G1677" i="36"/>
  <c r="E1679" i="36"/>
  <c r="D1679" i="36"/>
  <c r="H1679" i="36"/>
  <c r="G1679" i="36"/>
  <c r="J1679" i="36"/>
  <c r="F1679" i="36"/>
  <c r="I1679" i="36"/>
  <c r="F1253" i="36"/>
  <c r="F1265" i="36"/>
  <c r="F1277" i="36"/>
  <c r="D1342" i="36"/>
  <c r="D1588" i="36"/>
  <c r="G1588" i="36"/>
  <c r="F1588" i="36"/>
  <c r="J1588" i="36"/>
  <c r="I1588" i="36"/>
  <c r="H1588" i="36"/>
  <c r="E1588" i="36"/>
  <c r="G1656" i="36"/>
  <c r="F1656" i="36"/>
  <c r="J1656" i="36"/>
  <c r="I1656" i="36"/>
  <c r="H1656" i="36"/>
  <c r="E1656" i="36"/>
  <c r="D1656" i="36"/>
  <c r="I1663" i="36"/>
  <c r="H1663" i="36"/>
  <c r="E1663" i="36"/>
  <c r="J1663" i="36"/>
  <c r="G1663" i="36"/>
  <c r="D1663" i="36"/>
  <c r="F1663" i="36"/>
  <c r="D1271" i="36"/>
  <c r="H1254" i="36"/>
  <c r="H1272" i="36"/>
  <c r="E1383" i="36"/>
  <c r="G1247" i="36"/>
  <c r="I1248" i="36"/>
  <c r="E1252" i="36"/>
  <c r="G1253" i="36"/>
  <c r="I1254" i="36"/>
  <c r="E1258" i="36"/>
  <c r="G1259" i="36"/>
  <c r="I1260" i="36"/>
  <c r="E1264" i="36"/>
  <c r="G1265" i="36"/>
  <c r="I1266" i="36"/>
  <c r="E1270" i="36"/>
  <c r="G1271" i="36"/>
  <c r="I1272" i="36"/>
  <c r="E1276" i="36"/>
  <c r="G1277" i="36"/>
  <c r="I1278" i="36"/>
  <c r="E1282" i="36"/>
  <c r="G1283" i="36"/>
  <c r="I1284" i="36"/>
  <c r="E1288" i="36"/>
  <c r="G1289" i="36"/>
  <c r="I1290" i="36"/>
  <c r="E1294" i="36"/>
  <c r="H1295" i="36"/>
  <c r="F1299" i="36"/>
  <c r="I1300" i="36"/>
  <c r="H1304" i="36"/>
  <c r="J1309" i="36"/>
  <c r="H1312" i="36"/>
  <c r="H1317" i="36"/>
  <c r="G1317" i="36"/>
  <c r="F1317" i="36"/>
  <c r="G1318" i="36"/>
  <c r="F1325" i="36"/>
  <c r="E1330" i="36"/>
  <c r="F1337" i="36"/>
  <c r="E1342" i="36"/>
  <c r="F1349" i="36"/>
  <c r="E1354" i="36"/>
  <c r="F1361" i="36"/>
  <c r="G1366" i="36"/>
  <c r="G1390" i="36"/>
  <c r="J1414" i="36"/>
  <c r="I1414" i="36"/>
  <c r="H1414" i="36"/>
  <c r="F1414" i="36"/>
  <c r="E1443" i="36"/>
  <c r="I1456" i="36"/>
  <c r="H1536" i="36"/>
  <c r="G1536" i="36"/>
  <c r="J1536" i="36"/>
  <c r="I1536" i="36"/>
  <c r="F1536" i="36"/>
  <c r="D1536" i="36"/>
  <c r="J1543" i="36"/>
  <c r="I1543" i="36"/>
  <c r="F1543" i="36"/>
  <c r="H1543" i="36"/>
  <c r="G1543" i="36"/>
  <c r="E1543" i="36"/>
  <c r="D1543" i="36"/>
  <c r="H1602" i="36"/>
  <c r="G1602" i="36"/>
  <c r="D1602" i="36"/>
  <c r="J1602" i="36"/>
  <c r="I1602" i="36"/>
  <c r="E1643" i="36"/>
  <c r="D1643" i="36"/>
  <c r="H1643" i="36"/>
  <c r="G1643" i="36"/>
  <c r="J1643" i="36"/>
  <c r="F1643" i="36"/>
  <c r="I1643" i="36"/>
  <c r="I1701" i="36"/>
  <c r="D1701" i="36"/>
  <c r="H1701" i="36"/>
  <c r="G1701" i="36"/>
  <c r="E1701" i="36"/>
  <c r="F1701" i="36"/>
  <c r="J1701" i="36"/>
  <c r="F1272" i="36"/>
  <c r="F1247" i="36"/>
  <c r="H1266" i="36"/>
  <c r="H1284" i="36"/>
  <c r="H1247" i="36"/>
  <c r="J1248" i="36"/>
  <c r="D1251" i="36"/>
  <c r="F1252" i="36"/>
  <c r="H1253" i="36"/>
  <c r="J1254" i="36"/>
  <c r="D1257" i="36"/>
  <c r="F1258" i="36"/>
  <c r="H1259" i="36"/>
  <c r="J1260" i="36"/>
  <c r="D1263" i="36"/>
  <c r="F1264" i="36"/>
  <c r="H1265" i="36"/>
  <c r="J1266" i="36"/>
  <c r="D1269" i="36"/>
  <c r="F1270" i="36"/>
  <c r="H1271" i="36"/>
  <c r="J1272" i="36"/>
  <c r="D1275" i="36"/>
  <c r="F1276" i="36"/>
  <c r="H1277" i="36"/>
  <c r="J1278" i="36"/>
  <c r="D1281" i="36"/>
  <c r="F1282" i="36"/>
  <c r="H1283" i="36"/>
  <c r="J1284" i="36"/>
  <c r="D1287" i="36"/>
  <c r="F1288" i="36"/>
  <c r="H1289" i="36"/>
  <c r="J1290" i="36"/>
  <c r="D1293" i="36"/>
  <c r="F1294" i="36"/>
  <c r="I1295" i="36"/>
  <c r="D1298" i="36"/>
  <c r="G1299" i="36"/>
  <c r="I1304" i="36"/>
  <c r="J1319" i="36"/>
  <c r="G1325" i="36"/>
  <c r="G1330" i="36"/>
  <c r="G1337" i="36"/>
  <c r="G1342" i="36"/>
  <c r="G1349" i="36"/>
  <c r="G1354" i="36"/>
  <c r="G1361" i="36"/>
  <c r="J1372" i="36"/>
  <c r="I1372" i="36"/>
  <c r="H1372" i="36"/>
  <c r="F1372" i="36"/>
  <c r="J1384" i="36"/>
  <c r="I1384" i="36"/>
  <c r="H1384" i="36"/>
  <c r="F1384" i="36"/>
  <c r="E1395" i="36"/>
  <c r="E1402" i="36"/>
  <c r="H1407" i="36"/>
  <c r="G1407" i="36"/>
  <c r="F1407" i="36"/>
  <c r="D1407" i="36"/>
  <c r="J1407" i="36"/>
  <c r="I1407" i="36"/>
  <c r="J1444" i="36"/>
  <c r="H1444" i="36"/>
  <c r="E1444" i="36"/>
  <c r="D1444" i="36"/>
  <c r="G1444" i="36"/>
  <c r="F1444" i="36"/>
  <c r="E1454" i="36"/>
  <c r="J1486" i="36"/>
  <c r="H1486" i="36"/>
  <c r="G1486" i="36"/>
  <c r="H1572" i="36"/>
  <c r="G1572" i="36"/>
  <c r="D1572" i="36"/>
  <c r="J1572" i="36"/>
  <c r="I1572" i="36"/>
  <c r="F1572" i="36"/>
  <c r="E1572" i="36"/>
  <c r="J1591" i="36"/>
  <c r="I1591" i="36"/>
  <c r="F1591" i="36"/>
  <c r="H1591" i="36"/>
  <c r="E1591" i="36"/>
  <c r="D1591" i="36"/>
  <c r="G1591" i="36"/>
  <c r="E1637" i="36"/>
  <c r="D1637" i="36"/>
  <c r="H1637" i="36"/>
  <c r="G1637" i="36"/>
  <c r="F1637" i="36"/>
  <c r="J1637" i="36"/>
  <c r="H1278" i="36"/>
  <c r="F1283" i="36"/>
  <c r="F1289" i="36"/>
  <c r="H1300" i="36"/>
  <c r="E1434" i="36"/>
  <c r="J1434" i="36"/>
  <c r="I1434" i="36"/>
  <c r="H1434" i="36"/>
  <c r="F1434" i="36"/>
  <c r="G1294" i="36"/>
  <c r="E1298" i="36"/>
  <c r="I1299" i="36"/>
  <c r="G1303" i="36"/>
  <c r="J1304" i="36"/>
  <c r="F1307" i="36"/>
  <c r="F1310" i="36"/>
  <c r="E1310" i="36"/>
  <c r="F1311" i="36"/>
  <c r="J1313" i="36"/>
  <c r="D1317" i="36"/>
  <c r="I1325" i="36"/>
  <c r="J1331" i="36"/>
  <c r="H1331" i="36"/>
  <c r="I1337" i="36"/>
  <c r="J1343" i="36"/>
  <c r="H1343" i="36"/>
  <c r="I1349" i="36"/>
  <c r="J1355" i="36"/>
  <c r="H1355" i="36"/>
  <c r="I1361" i="36"/>
  <c r="H1377" i="36"/>
  <c r="G1377" i="36"/>
  <c r="F1377" i="36"/>
  <c r="D1377" i="36"/>
  <c r="J1377" i="36"/>
  <c r="I1377" i="36"/>
  <c r="G1402" i="36"/>
  <c r="D1414" i="36"/>
  <c r="J1426" i="36"/>
  <c r="I1426" i="36"/>
  <c r="H1426" i="36"/>
  <c r="F1426" i="36"/>
  <c r="G1434" i="36"/>
  <c r="E1536" i="36"/>
  <c r="E1602" i="36"/>
  <c r="E1606" i="36"/>
  <c r="D1606" i="36"/>
  <c r="H1606" i="36"/>
  <c r="G1606" i="36"/>
  <c r="I1606" i="36"/>
  <c r="F1606" i="36"/>
  <c r="J1606" i="36"/>
  <c r="G1322" i="36"/>
  <c r="G1328" i="36"/>
  <c r="G1334" i="36"/>
  <c r="G1340" i="36"/>
  <c r="G1346" i="36"/>
  <c r="G1352" i="36"/>
  <c r="G1358" i="36"/>
  <c r="G1364" i="36"/>
  <c r="G1370" i="36"/>
  <c r="G1376" i="36"/>
  <c r="J1449" i="36"/>
  <c r="I1449" i="36"/>
  <c r="H1449" i="36"/>
  <c r="F1449" i="36"/>
  <c r="J1462" i="36"/>
  <c r="H1462" i="36"/>
  <c r="H1466" i="36"/>
  <c r="G1466" i="36"/>
  <c r="F1466" i="36"/>
  <c r="D1466" i="36"/>
  <c r="I1466" i="36"/>
  <c r="J1479" i="36"/>
  <c r="I1479" i="36"/>
  <c r="H1479" i="36"/>
  <c r="F1479" i="36"/>
  <c r="H1520" i="36"/>
  <c r="G1520" i="36"/>
  <c r="F1520" i="36"/>
  <c r="D1520" i="36"/>
  <c r="J1520" i="36"/>
  <c r="I1520" i="36"/>
  <c r="J1527" i="36"/>
  <c r="I1527" i="36"/>
  <c r="H1527" i="36"/>
  <c r="F1527" i="36"/>
  <c r="I1645" i="36"/>
  <c r="H1645" i="36"/>
  <c r="E1645" i="36"/>
  <c r="J1645" i="36"/>
  <c r="G1645" i="36"/>
  <c r="D1645" i="36"/>
  <c r="F1645" i="36"/>
  <c r="I1681" i="36"/>
  <c r="H1681" i="36"/>
  <c r="E1681" i="36"/>
  <c r="J1681" i="36"/>
  <c r="G1681" i="36"/>
  <c r="D1681" i="36"/>
  <c r="F1681" i="36"/>
  <c r="H1490" i="36"/>
  <c r="G1490" i="36"/>
  <c r="F1490" i="36"/>
  <c r="D1490" i="36"/>
  <c r="I1490" i="36"/>
  <c r="J1497" i="36"/>
  <c r="I1497" i="36"/>
  <c r="H1497" i="36"/>
  <c r="F1497" i="36"/>
  <c r="H1367" i="36"/>
  <c r="H1373" i="36"/>
  <c r="H1379" i="36"/>
  <c r="H1385" i="36"/>
  <c r="H1391" i="36"/>
  <c r="H1397" i="36"/>
  <c r="H1403" i="36"/>
  <c r="H1409" i="36"/>
  <c r="H1415" i="36"/>
  <c r="H1421" i="36"/>
  <c r="H1427" i="36"/>
  <c r="G1430" i="36"/>
  <c r="D1430" i="36"/>
  <c r="H1448" i="36"/>
  <c r="G1448" i="36"/>
  <c r="F1448" i="36"/>
  <c r="D1448" i="36"/>
  <c r="I1448" i="36"/>
  <c r="J1461" i="36"/>
  <c r="I1461" i="36"/>
  <c r="H1461" i="36"/>
  <c r="F1461" i="36"/>
  <c r="H1478" i="36"/>
  <c r="G1478" i="36"/>
  <c r="F1478" i="36"/>
  <c r="D1478" i="36"/>
  <c r="I1478" i="36"/>
  <c r="J1503" i="36"/>
  <c r="I1503" i="36"/>
  <c r="H1503" i="36"/>
  <c r="F1503" i="36"/>
  <c r="G1531" i="36"/>
  <c r="F1531" i="36"/>
  <c r="E1531" i="36"/>
  <c r="I1531" i="36"/>
  <c r="H1531" i="36"/>
  <c r="D1322" i="36"/>
  <c r="D1328" i="36"/>
  <c r="D1334" i="36"/>
  <c r="D1340" i="36"/>
  <c r="D1346" i="36"/>
  <c r="D1352" i="36"/>
  <c r="D1358" i="36"/>
  <c r="D1364" i="36"/>
  <c r="J1367" i="36"/>
  <c r="D1370" i="36"/>
  <c r="J1373" i="36"/>
  <c r="D1376" i="36"/>
  <c r="J1379" i="36"/>
  <c r="J1385" i="36"/>
  <c r="J1391" i="36"/>
  <c r="J1397" i="36"/>
  <c r="J1403" i="36"/>
  <c r="J1409" i="36"/>
  <c r="J1415" i="36"/>
  <c r="J1421" i="36"/>
  <c r="J1427" i="36"/>
  <c r="J1455" i="36"/>
  <c r="I1455" i="36"/>
  <c r="H1455" i="36"/>
  <c r="F1455" i="36"/>
  <c r="J1485" i="36"/>
  <c r="I1485" i="36"/>
  <c r="H1485" i="36"/>
  <c r="F1485" i="36"/>
  <c r="H1496" i="36"/>
  <c r="G1496" i="36"/>
  <c r="F1496" i="36"/>
  <c r="D1496" i="36"/>
  <c r="J1496" i="36"/>
  <c r="I1496" i="36"/>
  <c r="D1503" i="36"/>
  <c r="J1515" i="36"/>
  <c r="I1515" i="36"/>
  <c r="H1515" i="36"/>
  <c r="F1515" i="36"/>
  <c r="D1531" i="36"/>
  <c r="G1626" i="36"/>
  <c r="F1626" i="36"/>
  <c r="J1626" i="36"/>
  <c r="I1626" i="36"/>
  <c r="H1626" i="36"/>
  <c r="D1626" i="36"/>
  <c r="I1659" i="36"/>
  <c r="D1659" i="36"/>
  <c r="E1659" i="36"/>
  <c r="J1659" i="36"/>
  <c r="F1659" i="36"/>
  <c r="G1734" i="36"/>
  <c r="F1734" i="36"/>
  <c r="J1734" i="36"/>
  <c r="I1734" i="36"/>
  <c r="E1734" i="36"/>
  <c r="D1734" i="36"/>
  <c r="H1734" i="36"/>
  <c r="E1322" i="36"/>
  <c r="E1328" i="36"/>
  <c r="E1334" i="36"/>
  <c r="E1340" i="36"/>
  <c r="E1346" i="36"/>
  <c r="E1352" i="36"/>
  <c r="E1358" i="36"/>
  <c r="E1364" i="36"/>
  <c r="E1370" i="36"/>
  <c r="E1376" i="36"/>
  <c r="E1382" i="36"/>
  <c r="E1388" i="36"/>
  <c r="E1394" i="36"/>
  <c r="E1400" i="36"/>
  <c r="E1406" i="36"/>
  <c r="E1412" i="36"/>
  <c r="E1418" i="36"/>
  <c r="E1424" i="36"/>
  <c r="F1430" i="36"/>
  <c r="E1433" i="36"/>
  <c r="H1442" i="36"/>
  <c r="G1442" i="36"/>
  <c r="F1442" i="36"/>
  <c r="D1442" i="36"/>
  <c r="I1442" i="36"/>
  <c r="J1448" i="36"/>
  <c r="E1461" i="36"/>
  <c r="J1468" i="36"/>
  <c r="H1468" i="36"/>
  <c r="H1472" i="36"/>
  <c r="G1472" i="36"/>
  <c r="F1472" i="36"/>
  <c r="D1472" i="36"/>
  <c r="I1472" i="36"/>
  <c r="J1478" i="36"/>
  <c r="E1503" i="36"/>
  <c r="H1508" i="36"/>
  <c r="G1508" i="36"/>
  <c r="F1508" i="36"/>
  <c r="D1508" i="36"/>
  <c r="J1508" i="36"/>
  <c r="I1508" i="36"/>
  <c r="J1531" i="36"/>
  <c r="D1533" i="36"/>
  <c r="J1533" i="36"/>
  <c r="H1533" i="36"/>
  <c r="H1430" i="36"/>
  <c r="H1432" i="36"/>
  <c r="F1433" i="36"/>
  <c r="G1436" i="36"/>
  <c r="F1436" i="36"/>
  <c r="D1436" i="36"/>
  <c r="I1436" i="36"/>
  <c r="J1438" i="36"/>
  <c r="H1438" i="36"/>
  <c r="D1455" i="36"/>
  <c r="G1461" i="36"/>
  <c r="D1485" i="36"/>
  <c r="E1496" i="36"/>
  <c r="G1503" i="36"/>
  <c r="D1515" i="36"/>
  <c r="H1578" i="36"/>
  <c r="G1578" i="36"/>
  <c r="D1578" i="36"/>
  <c r="J1578" i="36"/>
  <c r="I1578" i="36"/>
  <c r="G1614" i="36"/>
  <c r="F1614" i="36"/>
  <c r="J1614" i="36"/>
  <c r="I1614" i="36"/>
  <c r="D1614" i="36"/>
  <c r="H1614" i="36"/>
  <c r="G1620" i="36"/>
  <c r="F1620" i="36"/>
  <c r="J1620" i="36"/>
  <c r="I1620" i="36"/>
  <c r="D1620" i="36"/>
  <c r="E1620" i="36"/>
  <c r="E1626" i="36"/>
  <c r="G1659" i="36"/>
  <c r="E1661" i="36"/>
  <c r="D1661" i="36"/>
  <c r="H1661" i="36"/>
  <c r="G1661" i="36"/>
  <c r="J1661" i="36"/>
  <c r="F1661" i="36"/>
  <c r="G1674" i="36"/>
  <c r="F1674" i="36"/>
  <c r="J1674" i="36"/>
  <c r="I1674" i="36"/>
  <c r="H1674" i="36"/>
  <c r="E1674" i="36"/>
  <c r="D1674" i="36"/>
  <c r="D1540" i="36"/>
  <c r="G1540" i="36"/>
  <c r="F1540" i="36"/>
  <c r="H1560" i="36"/>
  <c r="G1560" i="36"/>
  <c r="D1560" i="36"/>
  <c r="J1560" i="36"/>
  <c r="H1584" i="36"/>
  <c r="G1584" i="36"/>
  <c r="D1584" i="36"/>
  <c r="J1584" i="36"/>
  <c r="I1617" i="36"/>
  <c r="D1617" i="36"/>
  <c r="G1617" i="36"/>
  <c r="E1625" i="36"/>
  <c r="D1625" i="36"/>
  <c r="H1625" i="36"/>
  <c r="G1625" i="36"/>
  <c r="F1625" i="36"/>
  <c r="E1631" i="36"/>
  <c r="D1631" i="36"/>
  <c r="H1631" i="36"/>
  <c r="G1631" i="36"/>
  <c r="I1631" i="36"/>
  <c r="F1631" i="36"/>
  <c r="I1653" i="36"/>
  <c r="D1653" i="36"/>
  <c r="J1653" i="36"/>
  <c r="G1653" i="36"/>
  <c r="F1653" i="36"/>
  <c r="I1671" i="36"/>
  <c r="D1671" i="36"/>
  <c r="J1671" i="36"/>
  <c r="G1671" i="36"/>
  <c r="F1671" i="36"/>
  <c r="I1689" i="36"/>
  <c r="D1689" i="36"/>
  <c r="J1689" i="36"/>
  <c r="G1689" i="36"/>
  <c r="F1689" i="36"/>
  <c r="I1705" i="36"/>
  <c r="H1705" i="36"/>
  <c r="E1705" i="36"/>
  <c r="D1705" i="36"/>
  <c r="I1731" i="36"/>
  <c r="D1731" i="36"/>
  <c r="J1731" i="36"/>
  <c r="H1731" i="36"/>
  <c r="F1731" i="36"/>
  <c r="E1731" i="36"/>
  <c r="H1542" i="36"/>
  <c r="G1542" i="36"/>
  <c r="D1542" i="36"/>
  <c r="J1542" i="36"/>
  <c r="J1549" i="36"/>
  <c r="I1549" i="36"/>
  <c r="F1549" i="36"/>
  <c r="D1576" i="36"/>
  <c r="G1576" i="36"/>
  <c r="F1576" i="36"/>
  <c r="H1607" i="36"/>
  <c r="G1607" i="36"/>
  <c r="J1607" i="36"/>
  <c r="I1607" i="36"/>
  <c r="D1607" i="36"/>
  <c r="E1619" i="36"/>
  <c r="D1619" i="36"/>
  <c r="H1619" i="36"/>
  <c r="G1619" i="36"/>
  <c r="J1619" i="36"/>
  <c r="I1639" i="36"/>
  <c r="H1639" i="36"/>
  <c r="E1639" i="36"/>
  <c r="D1639" i="36"/>
  <c r="J1639" i="36"/>
  <c r="G1639" i="36"/>
  <c r="I1719" i="36"/>
  <c r="D1719" i="36"/>
  <c r="H1719" i="36"/>
  <c r="G1719" i="36"/>
  <c r="I1729" i="36"/>
  <c r="H1729" i="36"/>
  <c r="E1729" i="36"/>
  <c r="G1729" i="36"/>
  <c r="F1729" i="36"/>
  <c r="E1727" i="36"/>
  <c r="D1727" i="36"/>
  <c r="H1727" i="36"/>
  <c r="G1727" i="36"/>
  <c r="J1727" i="36"/>
  <c r="I1727" i="36"/>
  <c r="I1699" i="36"/>
  <c r="H1699" i="36"/>
  <c r="E1699" i="36"/>
  <c r="J1699" i="36"/>
  <c r="F1699" i="36"/>
  <c r="D1699" i="36"/>
  <c r="E1703" i="36"/>
  <c r="D1703" i="36"/>
  <c r="H1703" i="36"/>
  <c r="G1703" i="36"/>
  <c r="F1703" i="36"/>
  <c r="E1721" i="36"/>
  <c r="D1721" i="36"/>
  <c r="H1721" i="36"/>
  <c r="G1721" i="36"/>
  <c r="F1721" i="36"/>
  <c r="J1721" i="36"/>
  <c r="H1492" i="36"/>
  <c r="H1498" i="36"/>
  <c r="H1504" i="36"/>
  <c r="H1510" i="36"/>
  <c r="H1516" i="36"/>
  <c r="H1522" i="36"/>
  <c r="H1528" i="36"/>
  <c r="F1535" i="36"/>
  <c r="E1535" i="36"/>
  <c r="H1535" i="36"/>
  <c r="D1546" i="36"/>
  <c r="G1546" i="36"/>
  <c r="F1546" i="36"/>
  <c r="D1564" i="36"/>
  <c r="G1564" i="36"/>
  <c r="F1564" i="36"/>
  <c r="J1603" i="36"/>
  <c r="I1603" i="36"/>
  <c r="F1603" i="36"/>
  <c r="I1635" i="36"/>
  <c r="D1635" i="36"/>
  <c r="H1635" i="36"/>
  <c r="G1635" i="36"/>
  <c r="E1635" i="36"/>
  <c r="E1697" i="36"/>
  <c r="D1697" i="36"/>
  <c r="H1697" i="36"/>
  <c r="G1697" i="36"/>
  <c r="I1697" i="36"/>
  <c r="F1697" i="36"/>
  <c r="J1703" i="36"/>
  <c r="G1722" i="36"/>
  <c r="F1722" i="36"/>
  <c r="J1722" i="36"/>
  <c r="I1722" i="36"/>
  <c r="H1722" i="36"/>
  <c r="J1492" i="36"/>
  <c r="D1495" i="36"/>
  <c r="J1498" i="36"/>
  <c r="D1501" i="36"/>
  <c r="J1504" i="36"/>
  <c r="D1507" i="36"/>
  <c r="J1510" i="36"/>
  <c r="D1513" i="36"/>
  <c r="J1516" i="36"/>
  <c r="D1519" i="36"/>
  <c r="J1522" i="36"/>
  <c r="D1525" i="36"/>
  <c r="J1528" i="36"/>
  <c r="D1535" i="36"/>
  <c r="J1537" i="36"/>
  <c r="I1537" i="36"/>
  <c r="E1546" i="36"/>
  <c r="J1555" i="36"/>
  <c r="I1555" i="36"/>
  <c r="F1555" i="36"/>
  <c r="E1564" i="36"/>
  <c r="H1566" i="36"/>
  <c r="G1566" i="36"/>
  <c r="D1566" i="36"/>
  <c r="J1566" i="36"/>
  <c r="H1590" i="36"/>
  <c r="G1590" i="36"/>
  <c r="D1590" i="36"/>
  <c r="J1590" i="36"/>
  <c r="D1603" i="36"/>
  <c r="I1627" i="36"/>
  <c r="H1627" i="36"/>
  <c r="E1627" i="36"/>
  <c r="D1627" i="36"/>
  <c r="I1633" i="36"/>
  <c r="H1633" i="36"/>
  <c r="E1633" i="36"/>
  <c r="J1633" i="36"/>
  <c r="F1633" i="36"/>
  <c r="D1633" i="36"/>
  <c r="F1635" i="36"/>
  <c r="G1638" i="36"/>
  <c r="F1638" i="36"/>
  <c r="J1638" i="36"/>
  <c r="I1638" i="36"/>
  <c r="H1638" i="36"/>
  <c r="G1644" i="36"/>
  <c r="F1644" i="36"/>
  <c r="J1644" i="36"/>
  <c r="I1644" i="36"/>
  <c r="D1644" i="36"/>
  <c r="G1662" i="36"/>
  <c r="F1662" i="36"/>
  <c r="J1662" i="36"/>
  <c r="I1662" i="36"/>
  <c r="D1662" i="36"/>
  <c r="G1680" i="36"/>
  <c r="F1680" i="36"/>
  <c r="J1680" i="36"/>
  <c r="I1680" i="36"/>
  <c r="D1680" i="36"/>
  <c r="J1697" i="36"/>
  <c r="G1704" i="36"/>
  <c r="F1704" i="36"/>
  <c r="J1704" i="36"/>
  <c r="I1704" i="36"/>
  <c r="H1704" i="36"/>
  <c r="D1704" i="36"/>
  <c r="D1722" i="36"/>
  <c r="E1501" i="36"/>
  <c r="E1507" i="36"/>
  <c r="E1513" i="36"/>
  <c r="E1519" i="36"/>
  <c r="H1546" i="36"/>
  <c r="H1564" i="36"/>
  <c r="D1582" i="36"/>
  <c r="G1582" i="36"/>
  <c r="F1582" i="36"/>
  <c r="J1597" i="36"/>
  <c r="I1597" i="36"/>
  <c r="F1597" i="36"/>
  <c r="E1603" i="36"/>
  <c r="I1621" i="36"/>
  <c r="H1621" i="36"/>
  <c r="E1621" i="36"/>
  <c r="J1621" i="36"/>
  <c r="G1621" i="36"/>
  <c r="J1635" i="36"/>
  <c r="E1722" i="36"/>
  <c r="D1534" i="36"/>
  <c r="F1534" i="36"/>
  <c r="I1535" i="36"/>
  <c r="I1546" i="36"/>
  <c r="D1555" i="36"/>
  <c r="D1558" i="36"/>
  <c r="G1558" i="36"/>
  <c r="F1558" i="36"/>
  <c r="I1564" i="36"/>
  <c r="E1566" i="36"/>
  <c r="J1573" i="36"/>
  <c r="I1573" i="36"/>
  <c r="F1573" i="36"/>
  <c r="E1590" i="36"/>
  <c r="D1600" i="36"/>
  <c r="G1600" i="36"/>
  <c r="F1600" i="36"/>
  <c r="G1603" i="36"/>
  <c r="I1611" i="36"/>
  <c r="D1611" i="36"/>
  <c r="F1611" i="36"/>
  <c r="E1611" i="36"/>
  <c r="J1611" i="36"/>
  <c r="H1611" i="36"/>
  <c r="G1633" i="36"/>
  <c r="D1638" i="36"/>
  <c r="E1644" i="36"/>
  <c r="E1662" i="36"/>
  <c r="E1680" i="36"/>
  <c r="E1704" i="36"/>
  <c r="I1723" i="36"/>
  <c r="H1723" i="36"/>
  <c r="E1723" i="36"/>
  <c r="D1723" i="36"/>
  <c r="J1723" i="36"/>
  <c r="G1723" i="36"/>
  <c r="H1541" i="36"/>
  <c r="H1547" i="36"/>
  <c r="H1553" i="36"/>
  <c r="H1559" i="36"/>
  <c r="H1565" i="36"/>
  <c r="H1571" i="36"/>
  <c r="H1577" i="36"/>
  <c r="H1583" i="36"/>
  <c r="H1595" i="36"/>
  <c r="G1608" i="36"/>
  <c r="F1608" i="36"/>
  <c r="J1608" i="36"/>
  <c r="I1608" i="36"/>
  <c r="I1629" i="36"/>
  <c r="D1629" i="36"/>
  <c r="I1641" i="36"/>
  <c r="D1641" i="36"/>
  <c r="H1647" i="36"/>
  <c r="H1665" i="36"/>
  <c r="H1683" i="36"/>
  <c r="I1707" i="36"/>
  <c r="D1707" i="36"/>
  <c r="G1710" i="36"/>
  <c r="F1710" i="36"/>
  <c r="J1710" i="36"/>
  <c r="I1710" i="36"/>
  <c r="H1713" i="36"/>
  <c r="I1541" i="36"/>
  <c r="I1547" i="36"/>
  <c r="I1553" i="36"/>
  <c r="I1559" i="36"/>
  <c r="E1649" i="36"/>
  <c r="D1649" i="36"/>
  <c r="H1649" i="36"/>
  <c r="G1649" i="36"/>
  <c r="I1651" i="36"/>
  <c r="H1651" i="36"/>
  <c r="E1651" i="36"/>
  <c r="E1667" i="36"/>
  <c r="D1667" i="36"/>
  <c r="H1667" i="36"/>
  <c r="G1667" i="36"/>
  <c r="I1669" i="36"/>
  <c r="H1669" i="36"/>
  <c r="E1669" i="36"/>
  <c r="E1685" i="36"/>
  <c r="D1685" i="36"/>
  <c r="H1685" i="36"/>
  <c r="G1685" i="36"/>
  <c r="I1687" i="36"/>
  <c r="H1687" i="36"/>
  <c r="E1687" i="36"/>
  <c r="E1715" i="36"/>
  <c r="D1715" i="36"/>
  <c r="H1715" i="36"/>
  <c r="G1715" i="36"/>
  <c r="I1717" i="36"/>
  <c r="H1717" i="36"/>
  <c r="E1717" i="36"/>
  <c r="H1586" i="36"/>
  <c r="H1592" i="36"/>
  <c r="H1598" i="36"/>
  <c r="H1604" i="36"/>
  <c r="I1609" i="36"/>
  <c r="H1609" i="36"/>
  <c r="E1609" i="36"/>
  <c r="I1623" i="36"/>
  <c r="D1623" i="36"/>
  <c r="J1629" i="36"/>
  <c r="J1641" i="36"/>
  <c r="J1651" i="36"/>
  <c r="J1669" i="36"/>
  <c r="J1687" i="36"/>
  <c r="J1707" i="36"/>
  <c r="E1709" i="36"/>
  <c r="D1709" i="36"/>
  <c r="H1709" i="36"/>
  <c r="G1709" i="36"/>
  <c r="I1711" i="36"/>
  <c r="H1711" i="36"/>
  <c r="E1711" i="36"/>
  <c r="J1717" i="36"/>
  <c r="I1647" i="36"/>
  <c r="D1647" i="36"/>
  <c r="G1650" i="36"/>
  <c r="F1650" i="36"/>
  <c r="J1650" i="36"/>
  <c r="I1650" i="36"/>
  <c r="I1665" i="36"/>
  <c r="D1665" i="36"/>
  <c r="G1668" i="36"/>
  <c r="F1668" i="36"/>
  <c r="J1668" i="36"/>
  <c r="I1668" i="36"/>
  <c r="I1683" i="36"/>
  <c r="D1683" i="36"/>
  <c r="G1686" i="36"/>
  <c r="F1686" i="36"/>
  <c r="J1686" i="36"/>
  <c r="I1686" i="36"/>
  <c r="I1713" i="36"/>
  <c r="D1713" i="36"/>
  <c r="G1716" i="36"/>
  <c r="F1716" i="36"/>
  <c r="J1716" i="36"/>
  <c r="I1716" i="36"/>
  <c r="E1541" i="36"/>
  <c r="E1547" i="36"/>
  <c r="E1553" i="36"/>
  <c r="E1559" i="36"/>
  <c r="E1565" i="36"/>
  <c r="E1571" i="36"/>
  <c r="E1577" i="36"/>
  <c r="E1583" i="36"/>
  <c r="E1589" i="36"/>
  <c r="E1595" i="36"/>
  <c r="E1601" i="36"/>
  <c r="F1609" i="36"/>
  <c r="F1623" i="36"/>
  <c r="E1647" i="36"/>
  <c r="D1650" i="36"/>
  <c r="E1655" i="36"/>
  <c r="D1655" i="36"/>
  <c r="H1655" i="36"/>
  <c r="G1655" i="36"/>
  <c r="I1657" i="36"/>
  <c r="H1657" i="36"/>
  <c r="E1657" i="36"/>
  <c r="E1665" i="36"/>
  <c r="D1668" i="36"/>
  <c r="E1673" i="36"/>
  <c r="D1673" i="36"/>
  <c r="H1673" i="36"/>
  <c r="G1673" i="36"/>
  <c r="I1675" i="36"/>
  <c r="H1675" i="36"/>
  <c r="E1675" i="36"/>
  <c r="E1683" i="36"/>
  <c r="D1686" i="36"/>
  <c r="E1691" i="36"/>
  <c r="D1691" i="36"/>
  <c r="H1691" i="36"/>
  <c r="G1691" i="36"/>
  <c r="I1693" i="36"/>
  <c r="H1693" i="36"/>
  <c r="E1693" i="36"/>
  <c r="I1709" i="36"/>
  <c r="F1711" i="36"/>
  <c r="E1713" i="36"/>
  <c r="D1716" i="36"/>
  <c r="I1725" i="36"/>
  <c r="D1725" i="36"/>
  <c r="G1728" i="36"/>
  <c r="F1728" i="36"/>
  <c r="J1728" i="36"/>
  <c r="I1728" i="36"/>
  <c r="G1609" i="36"/>
  <c r="E1613" i="36"/>
  <c r="D1613" i="36"/>
  <c r="H1613" i="36"/>
  <c r="G1613" i="36"/>
  <c r="I1615" i="36"/>
  <c r="H1615" i="36"/>
  <c r="E1615" i="36"/>
  <c r="G1623" i="36"/>
  <c r="G1632" i="36"/>
  <c r="F1632" i="36"/>
  <c r="J1632" i="36"/>
  <c r="I1632" i="36"/>
  <c r="F1647" i="36"/>
  <c r="E1650" i="36"/>
  <c r="F1665" i="36"/>
  <c r="E1668" i="36"/>
  <c r="F1683" i="36"/>
  <c r="E1686" i="36"/>
  <c r="I1695" i="36"/>
  <c r="D1695" i="36"/>
  <c r="G1698" i="36"/>
  <c r="F1698" i="36"/>
  <c r="J1698" i="36"/>
  <c r="I1698" i="36"/>
  <c r="J1709" i="36"/>
  <c r="G1711" i="36"/>
  <c r="F1713" i="36"/>
  <c r="E1716" i="36"/>
  <c r="E1733" i="36"/>
  <c r="D1733" i="36"/>
  <c r="H1733" i="36"/>
  <c r="G1733" i="36"/>
  <c r="I1735" i="36"/>
  <c r="H1735" i="36"/>
  <c r="E1735" i="36"/>
  <c r="E1612" i="36"/>
  <c r="E1618" i="36"/>
  <c r="E1630" i="36"/>
  <c r="E1636" i="36"/>
  <c r="F1612" i="36"/>
  <c r="F1618" i="36"/>
  <c r="F1636" i="36"/>
  <c r="G1610" i="36"/>
  <c r="G1622" i="36"/>
  <c r="G1628" i="36"/>
  <c r="G1634" i="36"/>
  <c r="G1694" i="36"/>
  <c r="G1700" i="36"/>
  <c r="G1706" i="36"/>
  <c r="G1712" i="36"/>
  <c r="G1718" i="36"/>
  <c r="G1724" i="36"/>
  <c r="G1730" i="36"/>
  <c r="G1736" i="36"/>
  <c r="J1610" i="36"/>
  <c r="J1622" i="36"/>
  <c r="J1628" i="36"/>
  <c r="J1634" i="36"/>
  <c r="J1646" i="36"/>
  <c r="J1652" i="36"/>
  <c r="J1658" i="36"/>
  <c r="J1664" i="36"/>
  <c r="J1670" i="36"/>
  <c r="J1676" i="36"/>
  <c r="J1682" i="36"/>
  <c r="J1688" i="36"/>
  <c r="J1694" i="36"/>
  <c r="J1700" i="36"/>
  <c r="J1706" i="36"/>
  <c r="J1712" i="36"/>
  <c r="J1718" i="36"/>
  <c r="J1724" i="36"/>
  <c r="J1730" i="36"/>
  <c r="J1736" i="36"/>
  <c r="C821" i="34" l="1"/>
  <c r="C31" i="34"/>
  <c r="C667" i="34"/>
  <c r="D821" i="34"/>
  <c r="D31" i="34"/>
  <c r="D667" i="34"/>
  <c r="E821" i="34"/>
  <c r="E31" i="34"/>
  <c r="E667" i="34"/>
  <c r="F821" i="34"/>
  <c r="F31" i="34"/>
  <c r="F667" i="34"/>
  <c r="G821" i="34"/>
  <c r="L821" i="34" s="1"/>
  <c r="G31" i="34"/>
  <c r="L31" i="34" s="1"/>
  <c r="G667" i="34"/>
  <c r="L667" i="34" s="1"/>
  <c r="J667" i="34" l="1"/>
  <c r="Q667" i="34"/>
  <c r="P667" i="34"/>
  <c r="O667" i="34"/>
  <c r="N667" i="34"/>
  <c r="M667" i="34"/>
  <c r="K667" i="34"/>
  <c r="I667" i="34"/>
  <c r="J31" i="34"/>
  <c r="Q31" i="34"/>
  <c r="P31" i="34"/>
  <c r="O31" i="34"/>
  <c r="N31" i="34"/>
  <c r="M31" i="34"/>
  <c r="K31" i="34"/>
  <c r="I31" i="34"/>
  <c r="J821" i="34"/>
  <c r="Q821" i="34"/>
  <c r="O821" i="34"/>
  <c r="N821" i="34"/>
  <c r="P821" i="34"/>
  <c r="M821" i="34"/>
  <c r="K821" i="34"/>
  <c r="I821" i="34"/>
  <c r="G698" i="34"/>
  <c r="L698" i="34" s="1"/>
  <c r="G672" i="34"/>
  <c r="L672" i="34" s="1"/>
  <c r="G43" i="34"/>
  <c r="L43" i="34" s="1"/>
  <c r="G704" i="34"/>
  <c r="L704" i="34" s="1"/>
  <c r="G725" i="34"/>
  <c r="L725" i="34" s="1"/>
  <c r="G705" i="34"/>
  <c r="L705" i="34" s="1"/>
  <c r="G138" i="34"/>
  <c r="L138" i="34" s="1"/>
  <c r="G546" i="34"/>
  <c r="L546" i="34" s="1"/>
  <c r="G562" i="34"/>
  <c r="L562" i="34" s="1"/>
  <c r="G139" i="34"/>
  <c r="L139" i="34" s="1"/>
  <c r="G586" i="34"/>
  <c r="L586" i="34" s="1"/>
  <c r="G20" i="34"/>
  <c r="L20" i="34" s="1"/>
  <c r="G835" i="34"/>
  <c r="L835" i="34" s="1"/>
  <c r="G476" i="34"/>
  <c r="L476" i="34" s="1"/>
  <c r="G464" i="34"/>
  <c r="L464" i="34" s="1"/>
  <c r="G554" i="34"/>
  <c r="L554" i="34" s="1"/>
  <c r="G579" i="34"/>
  <c r="L579" i="34" s="1"/>
  <c r="G715" i="34"/>
  <c r="L715" i="34" s="1"/>
  <c r="G432" i="34"/>
  <c r="L432" i="34" s="1"/>
  <c r="G638" i="34"/>
  <c r="L638" i="34" s="1"/>
  <c r="G826" i="34"/>
  <c r="L826" i="34" s="1"/>
  <c r="G448" i="34"/>
  <c r="L448" i="34" s="1"/>
  <c r="G446" i="34"/>
  <c r="L446" i="34" s="1"/>
  <c r="G843" i="34"/>
  <c r="L843" i="34" s="1"/>
  <c r="G366" i="34"/>
  <c r="L366" i="34" s="1"/>
  <c r="G854" i="34"/>
  <c r="L854" i="34" s="1"/>
  <c r="G772" i="34"/>
  <c r="L772" i="34" s="1"/>
  <c r="G885" i="34"/>
  <c r="L885" i="34" s="1"/>
  <c r="G773" i="34"/>
  <c r="L773" i="34" s="1"/>
  <c r="G583" i="34"/>
  <c r="L583" i="34" s="1"/>
  <c r="G250" i="34"/>
  <c r="L250" i="34" s="1"/>
  <c r="G91" i="34"/>
  <c r="L91" i="34" s="1"/>
  <c r="G855" i="34"/>
  <c r="L855" i="34" s="1"/>
  <c r="G167" i="34"/>
  <c r="L167" i="34" s="1"/>
  <c r="G265" i="34"/>
  <c r="L265" i="34" s="1"/>
  <c r="G116" i="34"/>
  <c r="L116" i="34" s="1"/>
  <c r="G519" i="34"/>
  <c r="L519" i="34" s="1"/>
  <c r="G522" i="34"/>
  <c r="L522" i="34" s="1"/>
  <c r="G235" i="34"/>
  <c r="L235" i="34" s="1"/>
  <c r="G219" i="34"/>
  <c r="L219" i="34" s="1"/>
  <c r="G374" i="34"/>
  <c r="L374" i="34" s="1"/>
  <c r="G341" i="34"/>
  <c r="L341" i="34" s="1"/>
  <c r="G350" i="34"/>
  <c r="L350" i="34" s="1"/>
  <c r="G726" i="34"/>
  <c r="L726" i="34" s="1"/>
  <c r="G416" i="34"/>
  <c r="L416" i="34" s="1"/>
  <c r="G406" i="34"/>
  <c r="L406" i="34" s="1"/>
  <c r="G325" i="34"/>
  <c r="L325" i="34" s="1"/>
  <c r="G381" i="34"/>
  <c r="L381" i="34" s="1"/>
  <c r="G126" i="34"/>
  <c r="L126" i="34" s="1"/>
  <c r="G618" i="34"/>
  <c r="L618" i="34" s="1"/>
  <c r="G343" i="34"/>
  <c r="L343" i="34" s="1"/>
  <c r="G349" i="34"/>
  <c r="L349" i="34" s="1"/>
  <c r="G244" i="34"/>
  <c r="L244" i="34" s="1"/>
  <c r="G415" i="34"/>
  <c r="L415" i="34" s="1"/>
  <c r="G405" i="34"/>
  <c r="L405" i="34" s="1"/>
  <c r="G48" i="34"/>
  <c r="L48" i="34" s="1"/>
  <c r="G376" i="34"/>
  <c r="L376" i="34" s="1"/>
  <c r="G375" i="34"/>
  <c r="L375" i="34" s="1"/>
  <c r="G355" i="34"/>
  <c r="L355" i="34" s="1"/>
  <c r="G354" i="34"/>
  <c r="L354" i="34" s="1"/>
  <c r="G348" i="34"/>
  <c r="L348" i="34" s="1"/>
  <c r="G347" i="34"/>
  <c r="L347" i="34" s="1"/>
  <c r="G784" i="34"/>
  <c r="L784" i="34" s="1"/>
  <c r="G28" i="34"/>
  <c r="L28" i="34" s="1"/>
  <c r="G845" i="34"/>
  <c r="L845" i="34" s="1"/>
  <c r="G651" i="34"/>
  <c r="L651" i="34" s="1"/>
  <c r="G21" i="34"/>
  <c r="L21" i="34" s="1"/>
  <c r="G723" i="34"/>
  <c r="L723" i="34" s="1"/>
  <c r="G720" i="34"/>
  <c r="L720" i="34" s="1"/>
  <c r="G722" i="34"/>
  <c r="L722" i="34" s="1"/>
  <c r="G721" i="34"/>
  <c r="L721" i="34" s="1"/>
  <c r="G864" i="34"/>
  <c r="L864" i="34" s="1"/>
  <c r="G863" i="34"/>
  <c r="L863" i="34" s="1"/>
  <c r="G758" i="34"/>
  <c r="L758" i="34" s="1"/>
  <c r="G563" i="34"/>
  <c r="L563" i="34" s="1"/>
  <c r="G302" i="34"/>
  <c r="L302" i="34" s="1"/>
  <c r="G141" i="34"/>
  <c r="L141" i="34" s="1"/>
  <c r="G66" i="34"/>
  <c r="L66" i="34" s="1"/>
  <c r="G16" i="34"/>
  <c r="L16" i="34" s="1"/>
  <c r="G129" i="34"/>
  <c r="L129" i="34" s="1"/>
  <c r="G120" i="34"/>
  <c r="L120" i="34" s="1"/>
  <c r="G61" i="34"/>
  <c r="L61" i="34" s="1"/>
  <c r="G385" i="34"/>
  <c r="L385" i="34" s="1"/>
  <c r="G68" i="34"/>
  <c r="L68" i="34" s="1"/>
  <c r="G301" i="34"/>
  <c r="L301" i="34" s="1"/>
  <c r="G140" i="34"/>
  <c r="L140" i="34" s="1"/>
  <c r="G65" i="34"/>
  <c r="L65" i="34" s="1"/>
  <c r="G15" i="34"/>
  <c r="L15" i="34" s="1"/>
  <c r="G128" i="34"/>
  <c r="L128" i="34" s="1"/>
  <c r="G119" i="34"/>
  <c r="L119" i="34" s="1"/>
  <c r="G60" i="34"/>
  <c r="L60" i="34" s="1"/>
  <c r="G384" i="34"/>
  <c r="L384" i="34" s="1"/>
  <c r="G67" i="34"/>
  <c r="L67" i="34" s="1"/>
  <c r="G846" i="34"/>
  <c r="L846" i="34" s="1"/>
  <c r="G57" i="34"/>
  <c r="L57" i="34" s="1"/>
  <c r="G47" i="34"/>
  <c r="L47" i="34" s="1"/>
  <c r="G400" i="34"/>
  <c r="L400" i="34" s="1"/>
  <c r="G578" i="34"/>
  <c r="L578" i="34" s="1"/>
  <c r="G737" i="34"/>
  <c r="L737" i="34" s="1"/>
  <c r="G738" i="34"/>
  <c r="L738" i="34" s="1"/>
  <c r="G92" i="34"/>
  <c r="L92" i="34" s="1"/>
  <c r="G417" i="34"/>
  <c r="L417" i="34" s="1"/>
  <c r="G407" i="34"/>
  <c r="L407" i="34" s="1"/>
  <c r="G646" i="34"/>
  <c r="L646" i="34" s="1"/>
  <c r="G106" i="34"/>
  <c r="L106" i="34" s="1"/>
  <c r="G525" i="34"/>
  <c r="L525" i="34" s="1"/>
  <c r="G438" i="34"/>
  <c r="L438" i="34" s="1"/>
  <c r="G264" i="34"/>
  <c r="L264" i="34" s="1"/>
  <c r="G480" i="34"/>
  <c r="L480" i="34" s="1"/>
  <c r="G857" i="34"/>
  <c r="L857" i="34" s="1"/>
  <c r="G402" i="34"/>
  <c r="L402" i="34" s="1"/>
  <c r="G152" i="34"/>
  <c r="L152" i="34" s="1"/>
  <c r="G29" i="34"/>
  <c r="L29" i="34" s="1"/>
  <c r="G148" i="34"/>
  <c r="L148" i="34" s="1"/>
  <c r="G294" i="34"/>
  <c r="L294" i="34" s="1"/>
  <c r="G17" i="34"/>
  <c r="L17" i="34" s="1"/>
  <c r="G747" i="34"/>
  <c r="L747" i="34" s="1"/>
  <c r="G827" i="34"/>
  <c r="L827" i="34" s="1"/>
  <c r="G804" i="34"/>
  <c r="L804" i="34" s="1"/>
  <c r="G207" i="34"/>
  <c r="L207" i="34" s="1"/>
  <c r="G445" i="34"/>
  <c r="L445" i="34" s="1"/>
  <c r="G153" i="34"/>
  <c r="L153" i="34" s="1"/>
  <c r="G256" i="34"/>
  <c r="L256" i="34" s="1"/>
  <c r="G232" i="34"/>
  <c r="L232" i="34" s="1"/>
  <c r="G318" i="34"/>
  <c r="L318" i="34" s="1"/>
  <c r="G320" i="34"/>
  <c r="L320" i="34" s="1"/>
  <c r="G324" i="34"/>
  <c r="L324" i="34" s="1"/>
  <c r="G321" i="34"/>
  <c r="L321" i="34" s="1"/>
  <c r="G322" i="34"/>
  <c r="L322" i="34" s="1"/>
  <c r="G323" i="34"/>
  <c r="L323" i="34" s="1"/>
  <c r="G319" i="34"/>
  <c r="L319" i="34" s="1"/>
  <c r="G241" i="34"/>
  <c r="L241" i="34" s="1"/>
  <c r="G868" i="34"/>
  <c r="L868" i="34" s="1"/>
  <c r="G233" i="34"/>
  <c r="L233" i="34" s="1"/>
  <c r="G779" i="34"/>
  <c r="L779" i="34" s="1"/>
  <c r="G76" i="34"/>
  <c r="L76" i="34" s="1"/>
  <c r="G709" i="34"/>
  <c r="L709" i="34" s="1"/>
  <c r="G379" i="34"/>
  <c r="L379" i="34" s="1"/>
  <c r="G621" i="34"/>
  <c r="L621" i="34" s="1"/>
  <c r="G288" i="34"/>
  <c r="L288" i="34" s="1"/>
  <c r="G289" i="34"/>
  <c r="L289" i="34" s="1"/>
  <c r="G380" i="34"/>
  <c r="L380" i="34" s="1"/>
  <c r="G785" i="34"/>
  <c r="L785" i="34" s="1"/>
  <c r="G653" i="34"/>
  <c r="L653" i="34" s="1"/>
  <c r="G822" i="34"/>
  <c r="L822" i="34" s="1"/>
  <c r="G102" i="34"/>
  <c r="L102" i="34" s="1"/>
  <c r="G30" i="34"/>
  <c r="L30" i="34" s="1"/>
  <c r="G56" i="34"/>
  <c r="L56" i="34" s="1"/>
  <c r="G346" i="34"/>
  <c r="L346" i="34" s="1"/>
  <c r="G33" i="34"/>
  <c r="L33" i="34" s="1"/>
  <c r="G32" i="34"/>
  <c r="L32" i="34" s="1"/>
  <c r="G357" i="34"/>
  <c r="L357" i="34" s="1"/>
  <c r="G248" i="34"/>
  <c r="L248" i="34" s="1"/>
  <c r="G246" i="34"/>
  <c r="L246" i="34" s="1"/>
  <c r="G421" i="34"/>
  <c r="L421" i="34" s="1"/>
  <c r="G411" i="34"/>
  <c r="L411" i="34" s="1"/>
  <c r="G419" i="34"/>
  <c r="L419" i="34" s="1"/>
  <c r="G409" i="34"/>
  <c r="L409" i="34" s="1"/>
  <c r="G356" i="34"/>
  <c r="L356" i="34" s="1"/>
  <c r="G247" i="34"/>
  <c r="L247" i="34" s="1"/>
  <c r="G245" i="34"/>
  <c r="L245" i="34" s="1"/>
  <c r="G420" i="34"/>
  <c r="L420" i="34" s="1"/>
  <c r="G410" i="34"/>
  <c r="L410" i="34" s="1"/>
  <c r="G418" i="34"/>
  <c r="L418" i="34" s="1"/>
  <c r="G408" i="34"/>
  <c r="L408" i="34" s="1"/>
  <c r="G103" i="34"/>
  <c r="L103" i="34" s="1"/>
  <c r="G4" i="34"/>
  <c r="L4" i="34" s="1"/>
  <c r="G64" i="34"/>
  <c r="L64" i="34" s="1"/>
  <c r="G80" i="34"/>
  <c r="L80" i="34" s="1"/>
  <c r="G5" i="34"/>
  <c r="L5" i="34" s="1"/>
  <c r="G63" i="34"/>
  <c r="L63" i="34" s="1"/>
  <c r="G574" i="34"/>
  <c r="L574" i="34" s="1"/>
  <c r="G223" i="34"/>
  <c r="L223" i="34" s="1"/>
  <c r="G166" i="34"/>
  <c r="L166" i="34" s="1"/>
  <c r="G218" i="34"/>
  <c r="L218" i="34" s="1"/>
  <c r="G203" i="34"/>
  <c r="L203" i="34" s="1"/>
  <c r="G217" i="34"/>
  <c r="L217" i="34" s="1"/>
  <c r="G215" i="34"/>
  <c r="L215" i="34" s="1"/>
  <c r="G211" i="34"/>
  <c r="L211" i="34" s="1"/>
  <c r="G208" i="34"/>
  <c r="L208" i="34" s="1"/>
  <c r="G205" i="34"/>
  <c r="L205" i="34" s="1"/>
  <c r="G7" i="34"/>
  <c r="L7" i="34" s="1"/>
  <c r="G36" i="34"/>
  <c r="L36" i="34" s="1"/>
  <c r="G452" i="34"/>
  <c r="L452" i="34" s="1"/>
  <c r="G37" i="34"/>
  <c r="L37" i="34" s="1"/>
  <c r="G455" i="34"/>
  <c r="L455" i="34" s="1"/>
  <c r="G454" i="34"/>
  <c r="L454" i="34" s="1"/>
  <c r="G110" i="34"/>
  <c r="L110" i="34" s="1"/>
  <c r="G622" i="34"/>
  <c r="L622" i="34" s="1"/>
  <c r="G739" i="34"/>
  <c r="L739" i="34" s="1"/>
  <c r="G423" i="34"/>
  <c r="L423" i="34" s="1"/>
  <c r="G161" i="34"/>
  <c r="L161" i="34" s="1"/>
  <c r="G363" i="34"/>
  <c r="L363" i="34" s="1"/>
  <c r="G521" i="34"/>
  <c r="L521" i="34" s="1"/>
  <c r="G742" i="34"/>
  <c r="L742" i="34" s="1"/>
  <c r="G557" i="34"/>
  <c r="L557" i="34" s="1"/>
  <c r="G424" i="34"/>
  <c r="L424" i="34" s="1"/>
  <c r="G679" i="34"/>
  <c r="L679" i="34" s="1"/>
  <c r="G668" i="34"/>
  <c r="L668" i="34" s="1"/>
  <c r="G62" i="34"/>
  <c r="L62" i="34" s="1"/>
  <c r="G518" i="34"/>
  <c r="L518" i="34" s="1"/>
  <c r="G285" i="34"/>
  <c r="L285" i="34" s="1"/>
  <c r="G286" i="34"/>
  <c r="L286" i="34" s="1"/>
  <c r="G284" i="34"/>
  <c r="L284" i="34" s="1"/>
  <c r="G852" i="34"/>
  <c r="L852" i="34" s="1"/>
  <c r="G54" i="34"/>
  <c r="L54" i="34" s="1"/>
  <c r="G441" i="34"/>
  <c r="L441" i="34" s="1"/>
  <c r="G881" i="34"/>
  <c r="L881" i="34" s="1"/>
  <c r="G391" i="34"/>
  <c r="L391" i="34" s="1"/>
  <c r="G746" i="34"/>
  <c r="L746" i="34" s="1"/>
  <c r="G87" i="34"/>
  <c r="L87" i="34" s="1"/>
  <c r="G12" i="34"/>
  <c r="L12" i="34" s="1"/>
  <c r="G44" i="34"/>
  <c r="L44" i="34" s="1"/>
  <c r="G344" i="34"/>
  <c r="L344" i="34" s="1"/>
  <c r="G351" i="34"/>
  <c r="L351" i="34" s="1"/>
  <c r="G468" i="34"/>
  <c r="L468" i="34" s="1"/>
  <c r="G75" i="34"/>
  <c r="L75" i="34" s="1"/>
  <c r="G873" i="34"/>
  <c r="L873" i="34" s="1"/>
  <c r="G71" i="34"/>
  <c r="L71" i="34" s="1"/>
  <c r="G513" i="34"/>
  <c r="L513" i="34" s="1"/>
  <c r="G869" i="34"/>
  <c r="L869" i="34" s="1"/>
  <c r="G655" i="34"/>
  <c r="L655" i="34" s="1"/>
  <c r="G482" i="34"/>
  <c r="L482" i="34" s="1"/>
  <c r="G872" i="34"/>
  <c r="L872" i="34" s="1"/>
  <c r="G70" i="34"/>
  <c r="L70" i="34" s="1"/>
  <c r="G512" i="34"/>
  <c r="L512" i="34" s="1"/>
  <c r="G870" i="34"/>
  <c r="L870" i="34" s="1"/>
  <c r="G654" i="34"/>
  <c r="L654" i="34" s="1"/>
  <c r="G481" i="34"/>
  <c r="L481" i="34" s="1"/>
  <c r="G221" i="34"/>
  <c r="L221" i="34" s="1"/>
  <c r="G202" i="34"/>
  <c r="L202" i="34" s="1"/>
  <c r="G201" i="34"/>
  <c r="L201" i="34" s="1"/>
  <c r="G377" i="34"/>
  <c r="L377" i="34" s="1"/>
  <c r="G96" i="34"/>
  <c r="L96" i="34" s="1"/>
  <c r="G234" i="34"/>
  <c r="L234" i="34" s="1"/>
  <c r="G700" i="34"/>
  <c r="L700" i="34" s="1"/>
  <c r="G460" i="34"/>
  <c r="L460" i="34" s="1"/>
  <c r="G572" i="34"/>
  <c r="L572" i="34" s="1"/>
  <c r="G569" i="34"/>
  <c r="L569" i="34" s="1"/>
  <c r="G591" i="34"/>
  <c r="L591" i="34" s="1"/>
  <c r="G589" i="34"/>
  <c r="L589" i="34" s="1"/>
  <c r="G527" i="34"/>
  <c r="L527" i="34" s="1"/>
  <c r="G529" i="34"/>
  <c r="L529" i="34" s="1"/>
  <c r="G526" i="34"/>
  <c r="L526" i="34" s="1"/>
  <c r="G551" i="34"/>
  <c r="L551" i="34" s="1"/>
  <c r="G39" i="34"/>
  <c r="L39" i="34" s="1"/>
  <c r="G606" i="34"/>
  <c r="L606" i="34" s="1"/>
  <c r="G611" i="34"/>
  <c r="L611" i="34" s="1"/>
  <c r="G603" i="34"/>
  <c r="L603" i="34" s="1"/>
  <c r="G584" i="34"/>
  <c r="L584" i="34" s="1"/>
  <c r="G111" i="34"/>
  <c r="L111" i="34" s="1"/>
  <c r="G386" i="34"/>
  <c r="L386" i="34" s="1"/>
  <c r="G53" i="34"/>
  <c r="L53" i="34" s="1"/>
  <c r="G487" i="34"/>
  <c r="L487" i="34" s="1"/>
  <c r="G660" i="34"/>
  <c r="L660" i="34" s="1"/>
  <c r="G328" i="34"/>
  <c r="L328" i="34" s="1"/>
  <c r="G673" i="34"/>
  <c r="L673" i="34" s="1"/>
  <c r="G330" i="34"/>
  <c r="L330" i="34" s="1"/>
  <c r="G282" i="34"/>
  <c r="L282" i="34" s="1"/>
  <c r="G283" i="34"/>
  <c r="L283" i="34" s="1"/>
  <c r="G531" i="34"/>
  <c r="L531" i="34" s="1"/>
  <c r="G370" i="34"/>
  <c r="L370" i="34" s="1"/>
  <c r="G38" i="34"/>
  <c r="L38" i="34" s="1"/>
  <c r="G749" i="34"/>
  <c r="L749" i="34" s="1"/>
  <c r="G662" i="34"/>
  <c r="L662" i="34" s="1"/>
  <c r="G671" i="34"/>
  <c r="L671" i="34" s="1"/>
  <c r="G390" i="34"/>
  <c r="L390" i="34" s="1"/>
  <c r="G558" i="34"/>
  <c r="L558" i="34" s="1"/>
  <c r="G358" i="34"/>
  <c r="L358" i="34" s="1"/>
  <c r="G816" i="34"/>
  <c r="L816" i="34" s="1"/>
  <c r="G658" i="34"/>
  <c r="L658" i="34" s="1"/>
  <c r="G367" i="34"/>
  <c r="L367" i="34" s="1"/>
  <c r="G369" i="34"/>
  <c r="L369" i="34" s="1"/>
  <c r="G388" i="34"/>
  <c r="L388" i="34" s="1"/>
  <c r="G659" i="34"/>
  <c r="L659" i="34" s="1"/>
  <c r="G781" i="34"/>
  <c r="L781" i="34" s="1"/>
  <c r="G112" i="34"/>
  <c r="L112" i="34" s="1"/>
  <c r="G585" i="34"/>
  <c r="L585" i="34" s="1"/>
  <c r="G581" i="34"/>
  <c r="L581" i="34" s="1"/>
  <c r="G52" i="34"/>
  <c r="L52" i="34" s="1"/>
  <c r="G51" i="34"/>
  <c r="L51" i="34" s="1"/>
  <c r="G786" i="34"/>
  <c r="L786" i="34" s="1"/>
  <c r="G345" i="34"/>
  <c r="L345" i="34" s="1"/>
  <c r="G131" i="34"/>
  <c r="L131" i="34" s="1"/>
  <c r="G791" i="34"/>
  <c r="L791" i="34" s="1"/>
  <c r="G249" i="34"/>
  <c r="L249" i="34" s="1"/>
  <c r="G163" i="34"/>
  <c r="L163" i="34" s="1"/>
  <c r="G162" i="34"/>
  <c r="L162" i="34" s="1"/>
  <c r="G866" i="34"/>
  <c r="L866" i="34" s="1"/>
  <c r="G780" i="34"/>
  <c r="L780" i="34" s="1"/>
  <c r="G73" i="34"/>
  <c r="L73" i="34" s="1"/>
  <c r="G72" i="34"/>
  <c r="L72" i="34" s="1"/>
  <c r="G453" i="34"/>
  <c r="L453" i="34" s="1"/>
  <c r="G528" i="34"/>
  <c r="L528" i="34" s="1"/>
  <c r="G607" i="34"/>
  <c r="L607" i="34" s="1"/>
  <c r="G682" i="34"/>
  <c r="L682" i="34" s="1"/>
  <c r="G680" i="34"/>
  <c r="L680" i="34" s="1"/>
  <c r="G681" i="34"/>
  <c r="L681" i="34" s="1"/>
  <c r="G332" i="34"/>
  <c r="L332" i="34" s="1"/>
  <c r="G378" i="34"/>
  <c r="L378" i="34" s="1"/>
  <c r="G669" i="34"/>
  <c r="L669" i="34" s="1"/>
  <c r="G670" i="34"/>
  <c r="L670" i="34" s="1"/>
  <c r="G776" i="34"/>
  <c r="L776" i="34" s="1"/>
  <c r="G832" i="34"/>
  <c r="L832" i="34" s="1"/>
  <c r="G530" i="34"/>
  <c r="L530" i="34" s="1"/>
  <c r="G359" i="34"/>
  <c r="L359" i="34" s="1"/>
  <c r="G775" i="34"/>
  <c r="L775" i="34" s="1"/>
  <c r="G329" i="34"/>
  <c r="L329" i="34" s="1"/>
  <c r="G674" i="34"/>
  <c r="L674" i="34" s="1"/>
  <c r="G456" i="34"/>
  <c r="L456" i="34" s="1"/>
  <c r="G442" i="34"/>
  <c r="L442" i="34" s="1"/>
  <c r="G801" i="34"/>
  <c r="L801" i="34" s="1"/>
  <c r="G815" i="34"/>
  <c r="L815" i="34" s="1"/>
  <c r="G861" i="34"/>
  <c r="L861" i="34" s="1"/>
  <c r="G860" i="34"/>
  <c r="L860" i="34" s="1"/>
  <c r="G85" i="34"/>
  <c r="L85" i="34" s="1"/>
  <c r="G122" i="34"/>
  <c r="L122" i="34" s="1"/>
  <c r="G477" i="34"/>
  <c r="L477" i="34" s="1"/>
  <c r="G624" i="34"/>
  <c r="L624" i="34" s="1"/>
  <c r="G124" i="34"/>
  <c r="L124" i="34" s="1"/>
  <c r="G90" i="34"/>
  <c r="L90" i="34" s="1"/>
  <c r="G89" i="34"/>
  <c r="L89" i="34" s="1"/>
  <c r="G564" i="34"/>
  <c r="L564" i="34" s="1"/>
  <c r="G783" i="34"/>
  <c r="L783" i="34" s="1"/>
  <c r="G262" i="34"/>
  <c r="L262" i="34" s="1"/>
  <c r="G18" i="34"/>
  <c r="L18" i="34" s="1"/>
  <c r="G473" i="34"/>
  <c r="L473" i="34" s="1"/>
  <c r="G55" i="34"/>
  <c r="L55" i="34" s="1"/>
  <c r="G511" i="34"/>
  <c r="L511" i="34" s="1"/>
  <c r="G844" i="34"/>
  <c r="L844" i="34" s="1"/>
  <c r="G761" i="34"/>
  <c r="L761" i="34" s="1"/>
  <c r="G127" i="34"/>
  <c r="L127" i="34" s="1"/>
  <c r="G865" i="34"/>
  <c r="L865" i="34" s="1"/>
  <c r="G878" i="34"/>
  <c r="L878" i="34" s="1"/>
  <c r="G331" i="34"/>
  <c r="L331" i="34" s="1"/>
  <c r="G602" i="34"/>
  <c r="L602" i="34" s="1"/>
  <c r="G614" i="34"/>
  <c r="L614" i="34" s="1"/>
  <c r="G788" i="34"/>
  <c r="L788" i="34" s="1"/>
  <c r="G787" i="34"/>
  <c r="L787" i="34" s="1"/>
  <c r="G79" i="34"/>
  <c r="L79" i="34" s="1"/>
  <c r="G397" i="34"/>
  <c r="L397" i="34" s="1"/>
  <c r="G78" i="34"/>
  <c r="L78" i="34" s="1"/>
  <c r="G619" i="34"/>
  <c r="L619" i="34" s="1"/>
  <c r="G729" i="34"/>
  <c r="L729" i="34" s="1"/>
  <c r="G627" i="34"/>
  <c r="L627" i="34" s="1"/>
  <c r="G77" i="34"/>
  <c r="L77" i="34" s="1"/>
  <c r="G439" i="34"/>
  <c r="L439" i="34" s="1"/>
  <c r="G520" i="34"/>
  <c r="L520" i="34" s="1"/>
  <c r="G238" i="34"/>
  <c r="L238" i="34" s="1"/>
  <c r="G398" i="34"/>
  <c r="L398" i="34" s="1"/>
  <c r="G399" i="34"/>
  <c r="L399" i="34" s="1"/>
  <c r="G740" i="34"/>
  <c r="L740" i="34" s="1"/>
  <c r="G389" i="34"/>
  <c r="L389" i="34" s="1"/>
  <c r="G144" i="34"/>
  <c r="L144" i="34" s="1"/>
  <c r="G778" i="34"/>
  <c r="L778" i="34" s="1"/>
  <c r="G661" i="34"/>
  <c r="L661" i="34" s="1"/>
  <c r="G206" i="34"/>
  <c r="L206" i="34" s="1"/>
  <c r="G744" i="34"/>
  <c r="L744" i="34" s="1"/>
  <c r="G849" i="34"/>
  <c r="L849" i="34" s="1"/>
  <c r="G851" i="34"/>
  <c r="L851" i="34" s="1"/>
  <c r="G850" i="34"/>
  <c r="L850" i="34" s="1"/>
  <c r="G847" i="34"/>
  <c r="L847" i="34" s="1"/>
  <c r="G848" i="34"/>
  <c r="L848" i="34" s="1"/>
  <c r="G14" i="34"/>
  <c r="L14" i="34" s="1"/>
  <c r="G13" i="34"/>
  <c r="L13" i="34" s="1"/>
  <c r="G610" i="34"/>
  <c r="L610" i="34" s="1"/>
  <c r="G608" i="34"/>
  <c r="L608" i="34" s="1"/>
  <c r="G609" i="34"/>
  <c r="L609" i="34" s="1"/>
  <c r="G613" i="34"/>
  <c r="L613" i="34" s="1"/>
  <c r="G612" i="34"/>
  <c r="L612" i="34" s="1"/>
  <c r="G275" i="34"/>
  <c r="L275" i="34" s="1"/>
  <c r="G280" i="34"/>
  <c r="L280" i="34" s="1"/>
  <c r="G276" i="34"/>
  <c r="L276" i="34" s="1"/>
  <c r="G641" i="34"/>
  <c r="L641" i="34" s="1"/>
  <c r="G125" i="34"/>
  <c r="L125" i="34" s="1"/>
  <c r="G755" i="34"/>
  <c r="L755" i="34" s="1"/>
  <c r="G517" i="34"/>
  <c r="L517" i="34" s="1"/>
  <c r="G101" i="34"/>
  <c r="L101" i="34" s="1"/>
  <c r="G489" i="34"/>
  <c r="L489" i="34" s="1"/>
  <c r="G478" i="34"/>
  <c r="L478" i="34" s="1"/>
  <c r="G479" i="34"/>
  <c r="L479" i="34" s="1"/>
  <c r="G623" i="34"/>
  <c r="L623" i="34" s="1"/>
  <c r="G474" i="34"/>
  <c r="L474" i="34" s="1"/>
  <c r="G838" i="34"/>
  <c r="L838" i="34" s="1"/>
  <c r="G837" i="34"/>
  <c r="L837" i="34" s="1"/>
  <c r="G748" i="34"/>
  <c r="L748" i="34" s="1"/>
  <c r="G368" i="34"/>
  <c r="L368" i="34" s="1"/>
  <c r="G796" i="34"/>
  <c r="L796" i="34" s="1"/>
  <c r="G575" i="34"/>
  <c r="L575" i="34" s="1"/>
  <c r="G576" i="34"/>
  <c r="L576" i="34" s="1"/>
  <c r="G450" i="34"/>
  <c r="L450" i="34" s="1"/>
  <c r="G817" i="34"/>
  <c r="L817" i="34" s="1"/>
  <c r="G818" i="34"/>
  <c r="L818" i="34" s="1"/>
  <c r="G819" i="34"/>
  <c r="L819" i="34" s="1"/>
  <c r="G820" i="34"/>
  <c r="L820" i="34" s="1"/>
  <c r="G200" i="34"/>
  <c r="L200" i="34" s="1"/>
  <c r="G198" i="34"/>
  <c r="L198" i="34" s="1"/>
  <c r="G199" i="34"/>
  <c r="L199" i="34" s="1"/>
  <c r="G447" i="34"/>
  <c r="L447" i="34" s="1"/>
  <c r="G465" i="34"/>
  <c r="L465" i="34" s="1"/>
  <c r="G566" i="34"/>
  <c r="L566" i="34" s="1"/>
  <c r="G352" i="34"/>
  <c r="L352" i="34" s="1"/>
  <c r="G605" i="34"/>
  <c r="L605" i="34" s="1"/>
  <c r="G604" i="34"/>
  <c r="L604" i="34" s="1"/>
  <c r="G279" i="34"/>
  <c r="L279" i="34" s="1"/>
  <c r="G277" i="34"/>
  <c r="L277" i="34" s="1"/>
  <c r="G278" i="34"/>
  <c r="L278" i="34" s="1"/>
  <c r="G281" i="34"/>
  <c r="L281" i="34" s="1"/>
  <c r="G272" i="34"/>
  <c r="L272" i="34" s="1"/>
  <c r="G274" i="34"/>
  <c r="L274" i="34" s="1"/>
  <c r="G273" i="34"/>
  <c r="L273" i="34" s="1"/>
  <c r="G267" i="34"/>
  <c r="L267" i="34" s="1"/>
  <c r="G859" i="34"/>
  <c r="L859" i="34" s="1"/>
  <c r="G268" i="34"/>
  <c r="L268" i="34" s="1"/>
  <c r="G270" i="34"/>
  <c r="L270" i="34" s="1"/>
  <c r="G271" i="34"/>
  <c r="L271" i="34" s="1"/>
  <c r="G269" i="34"/>
  <c r="L269" i="34" s="1"/>
  <c r="G858" i="34"/>
  <c r="L858" i="34" s="1"/>
  <c r="G629" i="34"/>
  <c r="L629" i="34" s="1"/>
  <c r="G805" i="34"/>
  <c r="L805" i="34" s="1"/>
  <c r="G93" i="34"/>
  <c r="L93" i="34" s="1"/>
  <c r="G298" i="34"/>
  <c r="L298" i="34" s="1"/>
  <c r="G339" i="34"/>
  <c r="L339" i="34" s="1"/>
  <c r="G340" i="34"/>
  <c r="L340" i="34" s="1"/>
  <c r="G437" i="34"/>
  <c r="L437" i="34" s="1"/>
  <c r="G440" i="34"/>
  <c r="L440" i="34" s="1"/>
  <c r="G475" i="34"/>
  <c r="L475" i="34" s="1"/>
  <c r="G577" i="34"/>
  <c r="L577" i="34" s="1"/>
  <c r="G642" i="34"/>
  <c r="L642" i="34" s="1"/>
  <c r="G862" i="34"/>
  <c r="L862" i="34" s="1"/>
  <c r="G150" i="34"/>
  <c r="L150" i="34" s="1"/>
  <c r="G777" i="34"/>
  <c r="L777" i="34" s="1"/>
  <c r="G774" i="34"/>
  <c r="L774" i="34" s="1"/>
  <c r="G45" i="34"/>
  <c r="L45" i="34" s="1"/>
  <c r="G883" i="34"/>
  <c r="L883" i="34" s="1"/>
  <c r="G697" i="34"/>
  <c r="L697" i="34" s="1"/>
  <c r="G42" i="34"/>
  <c r="L42" i="34" s="1"/>
  <c r="G719" i="34"/>
  <c r="L719" i="34" s="1"/>
  <c r="G663" i="34"/>
  <c r="L663" i="34" s="1"/>
  <c r="G703" i="34"/>
  <c r="L703" i="34" s="1"/>
  <c r="G137" i="34"/>
  <c r="L137" i="34" s="1"/>
  <c r="G545" i="34"/>
  <c r="L545" i="34" s="1"/>
  <c r="G561" i="34"/>
  <c r="L561" i="34" s="1"/>
  <c r="G587" i="34"/>
  <c r="L587" i="34" s="1"/>
  <c r="G19" i="34"/>
  <c r="L19" i="34" s="1"/>
  <c r="G541" i="34"/>
  <c r="L541" i="34" s="1"/>
  <c r="G713" i="34"/>
  <c r="L713" i="34" s="1"/>
  <c r="G360" i="34"/>
  <c r="L360" i="34" s="1"/>
  <c r="G762" i="34"/>
  <c r="L762" i="34" s="1"/>
  <c r="G362" i="34"/>
  <c r="L362" i="34" s="1"/>
  <c r="G514" i="34"/>
  <c r="L514" i="34" s="1"/>
  <c r="G573" i="34"/>
  <c r="L573" i="34" s="1"/>
  <c r="G327" i="34"/>
  <c r="L327" i="34" s="1"/>
  <c r="G392" i="34"/>
  <c r="L392" i="34" s="1"/>
  <c r="G395" i="34"/>
  <c r="L395" i="34" s="1"/>
  <c r="G394" i="34"/>
  <c r="L394" i="34" s="1"/>
  <c r="G630" i="34"/>
  <c r="L630" i="34" s="1"/>
  <c r="G154" i="34"/>
  <c r="L154" i="34" s="1"/>
  <c r="G266" i="34"/>
  <c r="L266" i="34" s="1"/>
  <c r="G257" i="34"/>
  <c r="L257" i="34" s="1"/>
  <c r="G251" i="34"/>
  <c r="L251" i="34" s="1"/>
  <c r="G665" i="34"/>
  <c r="L665" i="34" s="1"/>
  <c r="G130" i="34"/>
  <c r="L130" i="34" s="1"/>
  <c r="G220" i="34"/>
  <c r="L220" i="34" s="1"/>
  <c r="G165" i="34"/>
  <c r="L165" i="34" s="1"/>
  <c r="G214" i="34"/>
  <c r="L214" i="34" s="1"/>
  <c r="G210" i="34"/>
  <c r="L210" i="34" s="1"/>
  <c r="G209" i="34"/>
  <c r="L209" i="34" s="1"/>
  <c r="G213" i="34"/>
  <c r="L213" i="34" s="1"/>
  <c r="G216" i="34"/>
  <c r="L216" i="34" s="1"/>
  <c r="G222" i="34"/>
  <c r="L222" i="34" s="1"/>
  <c r="G469" i="34"/>
  <c r="L469" i="34" s="1"/>
  <c r="G471" i="34"/>
  <c r="L471" i="34" s="1"/>
  <c r="G470" i="34"/>
  <c r="L470" i="34" s="1"/>
  <c r="G596" i="34"/>
  <c r="L596" i="34" s="1"/>
  <c r="G204" i="34"/>
  <c r="L204" i="34" s="1"/>
  <c r="G333" i="34"/>
  <c r="L333" i="34" s="1"/>
  <c r="G334" i="34"/>
  <c r="L334" i="34" s="1"/>
  <c r="G121" i="34"/>
  <c r="L121" i="34" s="1"/>
  <c r="G701" i="34"/>
  <c r="L701" i="34" s="1"/>
  <c r="G702" i="34"/>
  <c r="L702" i="34" s="1"/>
  <c r="G164" i="34"/>
  <c r="L164" i="34" s="1"/>
  <c r="G393" i="34"/>
  <c r="L393" i="34" s="1"/>
  <c r="G194" i="34"/>
  <c r="L194" i="34" s="1"/>
  <c r="G537" i="34"/>
  <c r="L537" i="34" s="1"/>
  <c r="G261" i="34"/>
  <c r="L261" i="34" s="1"/>
  <c r="G226" i="34"/>
  <c r="L226" i="34" s="1"/>
  <c r="G224" i="34"/>
  <c r="L224" i="34" s="1"/>
  <c r="G229" i="34"/>
  <c r="L229" i="34" s="1"/>
  <c r="G593" i="34"/>
  <c r="L593" i="34" s="1"/>
  <c r="G595" i="34"/>
  <c r="L595" i="34" s="1"/>
  <c r="G594" i="34"/>
  <c r="L594" i="34" s="1"/>
  <c r="G568" i="34"/>
  <c r="L568" i="34" s="1"/>
  <c r="G461" i="34"/>
  <c r="L461" i="34" s="1"/>
  <c r="G463" i="34"/>
  <c r="L463" i="34" s="1"/>
  <c r="G462" i="34"/>
  <c r="L462" i="34" s="1"/>
  <c r="G500" i="34"/>
  <c r="L500" i="34" s="1"/>
  <c r="G502" i="34"/>
  <c r="L502" i="34" s="1"/>
  <c r="G501" i="34"/>
  <c r="L501" i="34" s="1"/>
  <c r="G225" i="34"/>
  <c r="L225" i="34" s="1"/>
  <c r="G790" i="34"/>
  <c r="L790" i="34" s="1"/>
  <c r="G263" i="34"/>
  <c r="L263" i="34" s="1"/>
  <c r="G535" i="34"/>
  <c r="L535" i="34" s="1"/>
  <c r="G258" i="34"/>
  <c r="L258" i="34" s="1"/>
  <c r="G503" i="34"/>
  <c r="L503" i="34" s="1"/>
  <c r="G292" i="34"/>
  <c r="L292" i="34" s="1"/>
  <c r="G293" i="34"/>
  <c r="L293" i="34" s="1"/>
  <c r="G342" i="34"/>
  <c r="L342" i="34" s="1"/>
  <c r="G371" i="34"/>
  <c r="L371" i="34" s="1"/>
  <c r="G94" i="34"/>
  <c r="L94" i="34" s="1"/>
  <c r="G50" i="34"/>
  <c r="L50" i="34" s="1"/>
  <c r="G95" i="34"/>
  <c r="L95" i="34" s="1"/>
  <c r="G770" i="34"/>
  <c r="L770" i="34" s="1"/>
  <c r="G763" i="34"/>
  <c r="L763" i="34" s="1"/>
  <c r="G383" i="34"/>
  <c r="L383" i="34" s="1"/>
  <c r="G492" i="34"/>
  <c r="L492" i="34" s="1"/>
  <c r="G491" i="34"/>
  <c r="L491" i="34" s="1"/>
  <c r="G494" i="34"/>
  <c r="L494" i="34" s="1"/>
  <c r="G495" i="34"/>
  <c r="L495" i="34" s="1"/>
  <c r="G497" i="34"/>
  <c r="L497" i="34" s="1"/>
  <c r="G666" i="34"/>
  <c r="L666" i="34" s="1"/>
  <c r="G516" i="34"/>
  <c r="L516" i="34" s="1"/>
  <c r="G714" i="34"/>
  <c r="L714" i="34" s="1"/>
  <c r="G544" i="34"/>
  <c r="L544" i="34" s="1"/>
  <c r="G484" i="34"/>
  <c r="L484" i="34" s="1"/>
  <c r="G485" i="34"/>
  <c r="L485" i="34" s="1"/>
  <c r="G486" i="34"/>
  <c r="L486" i="34" s="1"/>
  <c r="G769" i="34"/>
  <c r="L769" i="34" s="1"/>
  <c r="G451" i="34"/>
  <c r="L451" i="34" s="1"/>
  <c r="G466" i="34"/>
  <c r="L466" i="34" s="1"/>
  <c r="G532" i="34"/>
  <c r="L532" i="34" s="1"/>
  <c r="G107" i="34"/>
  <c r="L107" i="34" s="1"/>
  <c r="G109" i="34"/>
  <c r="L109" i="34" s="1"/>
  <c r="G113" i="34"/>
  <c r="L113" i="34" s="1"/>
  <c r="G628" i="34"/>
  <c r="L628" i="34" s="1"/>
  <c r="G134" i="34"/>
  <c r="L134" i="34" s="1"/>
  <c r="G135" i="34"/>
  <c r="L135" i="34" s="1"/>
  <c r="G115" i="34"/>
  <c r="L115" i="34" s="1"/>
  <c r="G767" i="34"/>
  <c r="L767" i="34" s="1"/>
  <c r="G768" i="34"/>
  <c r="L768" i="34" s="1"/>
  <c r="G509" i="34"/>
  <c r="L509" i="34" s="1"/>
  <c r="G645" i="34"/>
  <c r="L645" i="34" s="1"/>
  <c r="G195" i="34"/>
  <c r="L195" i="34" s="1"/>
  <c r="G237" i="34"/>
  <c r="L237" i="34" s="1"/>
  <c r="G236" i="34"/>
  <c r="L236" i="34" s="1"/>
  <c r="G643" i="34"/>
  <c r="L643" i="34" s="1"/>
  <c r="G97" i="34"/>
  <c r="L97" i="34" s="1"/>
  <c r="G510" i="34"/>
  <c r="L510" i="34" s="1"/>
  <c r="G472" i="34"/>
  <c r="L472" i="34" s="1"/>
  <c r="G260" i="34"/>
  <c r="L260" i="34" s="1"/>
  <c r="G515" i="34"/>
  <c r="L515" i="34" s="1"/>
  <c r="G308" i="34"/>
  <c r="L308" i="34" s="1"/>
  <c r="G710" i="34"/>
  <c r="L710" i="34" s="1"/>
  <c r="G699" i="34"/>
  <c r="L699" i="34" s="1"/>
  <c r="G736" i="34"/>
  <c r="L736" i="34" s="1"/>
  <c r="G734" i="34"/>
  <c r="L734" i="34" s="1"/>
  <c r="G197" i="34"/>
  <c r="L197" i="34" s="1"/>
  <c r="G836" i="34"/>
  <c r="L836" i="34" s="1"/>
  <c r="G171" i="34"/>
  <c r="L171" i="34" s="1"/>
  <c r="G185" i="34"/>
  <c r="L185" i="34" s="1"/>
  <c r="G176" i="34"/>
  <c r="L176" i="34" s="1"/>
  <c r="G177" i="34"/>
  <c r="L177" i="34" s="1"/>
  <c r="G186" i="34"/>
  <c r="L186" i="34" s="1"/>
  <c r="G172" i="34"/>
  <c r="L172" i="34" s="1"/>
  <c r="G193" i="34"/>
  <c r="L193" i="34" s="1"/>
  <c r="G183" i="34"/>
  <c r="L183" i="34" s="1"/>
  <c r="G833" i="34"/>
  <c r="L833" i="34" s="1"/>
  <c r="G108" i="34"/>
  <c r="L108" i="34" s="1"/>
  <c r="G644" i="34"/>
  <c r="L644" i="34" s="1"/>
  <c r="G313" i="34"/>
  <c r="L313" i="34" s="1"/>
  <c r="G615" i="34"/>
  <c r="L615" i="34" s="1"/>
  <c r="G764" i="34"/>
  <c r="L764" i="34" s="1"/>
  <c r="G159" i="34"/>
  <c r="L159" i="34" s="1"/>
  <c r="G799" i="34"/>
  <c r="L799" i="34" s="1"/>
  <c r="G259" i="34"/>
  <c r="L259" i="34" s="1"/>
  <c r="G295" i="34"/>
  <c r="L295" i="34" s="1"/>
  <c r="G175" i="34"/>
  <c r="L175" i="34" s="1"/>
  <c r="G560" i="34"/>
  <c r="L560" i="34" s="1"/>
  <c r="G196" i="34"/>
  <c r="L196" i="34" s="1"/>
  <c r="G296" i="34"/>
  <c r="L296" i="34" s="1"/>
  <c r="G88" i="34"/>
  <c r="L88" i="34" s="1"/>
  <c r="G620" i="34"/>
  <c r="L620" i="34" s="1"/>
  <c r="G756" i="34"/>
  <c r="L756" i="34" s="1"/>
  <c r="G757" i="34"/>
  <c r="L757" i="34" s="1"/>
  <c r="G6" i="34"/>
  <c r="L6" i="34" s="1"/>
  <c r="G114" i="34"/>
  <c r="L114" i="34" s="1"/>
  <c r="G3" i="34"/>
  <c r="L3" i="34" s="1"/>
  <c r="G483" i="34"/>
  <c r="L483" i="34" s="1"/>
  <c r="G733" i="34"/>
  <c r="L733" i="34" s="1"/>
  <c r="G867" i="34"/>
  <c r="L867" i="34" s="1"/>
  <c r="G227" i="34"/>
  <c r="L227" i="34" s="1"/>
  <c r="G884" i="34"/>
  <c r="L884" i="34" s="1"/>
  <c r="G771" i="34"/>
  <c r="L771" i="34" s="1"/>
  <c r="G436" i="34"/>
  <c r="L436" i="34" s="1"/>
  <c r="G750" i="34"/>
  <c r="L750" i="34" s="1"/>
  <c r="G496" i="34"/>
  <c r="L496" i="34" s="1"/>
  <c r="G403" i="34"/>
  <c r="L403" i="34" s="1"/>
  <c r="G192" i="34"/>
  <c r="L192" i="34" s="1"/>
  <c r="G182" i="34"/>
  <c r="L182" i="34" s="1"/>
  <c r="G179" i="34"/>
  <c r="L179" i="34" s="1"/>
  <c r="G173" i="34"/>
  <c r="L173" i="34" s="1"/>
  <c r="G188" i="34"/>
  <c r="L188" i="34" s="1"/>
  <c r="G190" i="34"/>
  <c r="L190" i="34" s="1"/>
  <c r="G730" i="34"/>
  <c r="L730" i="34" s="1"/>
  <c r="G35" i="34"/>
  <c r="L35" i="34" s="1"/>
  <c r="G741" i="34"/>
  <c r="L741" i="34" s="1"/>
  <c r="G735" i="34"/>
  <c r="L735" i="34" s="1"/>
  <c r="G309" i="34"/>
  <c r="L309" i="34" s="1"/>
  <c r="G184" i="34"/>
  <c r="L184" i="34" s="1"/>
  <c r="G189" i="34"/>
  <c r="L189" i="34" s="1"/>
  <c r="G178" i="34"/>
  <c r="L178" i="34" s="1"/>
  <c r="G191" i="34"/>
  <c r="L191" i="34" s="1"/>
  <c r="G493" i="34"/>
  <c r="L493" i="34" s="1"/>
  <c r="G10" i="34"/>
  <c r="L10" i="34" s="1"/>
  <c r="G856" i="34"/>
  <c r="L856" i="34" s="1"/>
  <c r="G228" i="34"/>
  <c r="L228" i="34" s="1"/>
  <c r="G853" i="34"/>
  <c r="L853" i="34" s="1"/>
  <c r="G181" i="34"/>
  <c r="L181" i="34" s="1"/>
  <c r="G754" i="34"/>
  <c r="L754" i="34" s="1"/>
  <c r="G160" i="34"/>
  <c r="L160" i="34" s="1"/>
  <c r="G382" i="34"/>
  <c r="L382" i="34" s="1"/>
  <c r="G303" i="34"/>
  <c r="L303" i="34" s="1"/>
  <c r="G793" i="34"/>
  <c r="L793" i="34" s="1"/>
  <c r="G617" i="34"/>
  <c r="L617" i="34" s="1"/>
  <c r="G597" i="34"/>
  <c r="L597" i="34" s="1"/>
  <c r="G413" i="34"/>
  <c r="L413" i="34" s="1"/>
  <c r="G412" i="34"/>
  <c r="L412" i="34" s="1"/>
  <c r="G650" i="34"/>
  <c r="L650" i="34" s="1"/>
  <c r="G745" i="34"/>
  <c r="L745" i="34" s="1"/>
  <c r="G11" i="34"/>
  <c r="L11" i="34" s="1"/>
  <c r="G326" i="34"/>
  <c r="L326" i="34" s="1"/>
  <c r="G180" i="34"/>
  <c r="L180" i="34" s="1"/>
  <c r="G187" i="34"/>
  <c r="L187" i="34" s="1"/>
  <c r="G174" i="34"/>
  <c r="L174" i="34" s="1"/>
  <c r="G652" i="34"/>
  <c r="L652" i="34" s="1"/>
  <c r="G795" i="34"/>
  <c r="L795" i="34" s="1"/>
  <c r="G365" i="34"/>
  <c r="L365" i="34" s="1"/>
  <c r="G364" i="34"/>
  <c r="L364" i="34" s="1"/>
  <c r="G792" i="34"/>
  <c r="L792" i="34" s="1"/>
  <c r="G242" i="34"/>
  <c r="L242" i="34" s="1"/>
  <c r="G335" i="34"/>
  <c r="L335" i="34" s="1"/>
  <c r="G361" i="34"/>
  <c r="L361" i="34" s="1"/>
  <c r="G686" i="34"/>
  <c r="L686" i="34" s="1"/>
  <c r="G694" i="34"/>
  <c r="L694" i="34" s="1"/>
  <c r="G708" i="34"/>
  <c r="L708" i="34" s="1"/>
  <c r="G687" i="34"/>
  <c r="L687" i="34" s="1"/>
  <c r="G458" i="34"/>
  <c r="L458" i="34" s="1"/>
  <c r="G306" i="34"/>
  <c r="L306" i="34" s="1"/>
  <c r="G304" i="34"/>
  <c r="L304" i="34" s="1"/>
  <c r="G307" i="34"/>
  <c r="L307" i="34" s="1"/>
  <c r="G685" i="34"/>
  <c r="L685" i="34" s="1"/>
  <c r="G297" i="34"/>
  <c r="L297" i="34" s="1"/>
  <c r="G656" i="34"/>
  <c r="L656" i="34" s="1"/>
  <c r="G716" i="34"/>
  <c r="L716" i="34" s="1"/>
  <c r="G404" i="34"/>
  <c r="L404" i="34" s="1"/>
  <c r="G499" i="34"/>
  <c r="L499" i="34" s="1"/>
  <c r="G338" i="34"/>
  <c r="L338" i="34" s="1"/>
  <c r="G459" i="34"/>
  <c r="L459" i="34" s="1"/>
  <c r="G559" i="34"/>
  <c r="L559" i="34" s="1"/>
  <c r="G337" i="34"/>
  <c r="L337" i="34" s="1"/>
  <c r="G712" i="34"/>
  <c r="L712" i="34" s="1"/>
  <c r="G290" i="34"/>
  <c r="L290" i="34" s="1"/>
  <c r="G759" i="34"/>
  <c r="L759" i="34" s="1"/>
  <c r="G336" i="34"/>
  <c r="L336" i="34" s="1"/>
  <c r="G675" i="34"/>
  <c r="L675" i="34" s="1"/>
  <c r="G254" i="34"/>
  <c r="L254" i="34" s="1"/>
  <c r="G882" i="34"/>
  <c r="L882" i="34" s="1"/>
  <c r="G58" i="34"/>
  <c r="L58" i="34" s="1"/>
  <c r="G253" i="34"/>
  <c r="L253" i="34" s="1"/>
  <c r="G132" i="34"/>
  <c r="L132" i="34" s="1"/>
  <c r="G871" i="34"/>
  <c r="L871" i="34" s="1"/>
  <c r="G802" i="34"/>
  <c r="L802" i="34" s="1"/>
  <c r="G706" i="34"/>
  <c r="L706" i="34" s="1"/>
  <c r="G506" i="34"/>
  <c r="L506" i="34" s="1"/>
  <c r="G592" i="34"/>
  <c r="L592" i="34" s="1"/>
  <c r="G571" i="34"/>
  <c r="L571" i="34" s="1"/>
  <c r="G299" i="34"/>
  <c r="L299" i="34" s="1"/>
  <c r="G800" i="34"/>
  <c r="L800" i="34" s="1"/>
  <c r="G387" i="34"/>
  <c r="L387" i="34" s="1"/>
  <c r="G287" i="34"/>
  <c r="L287" i="34" s="1"/>
  <c r="G692" i="34"/>
  <c r="L692" i="34" s="1"/>
  <c r="G690" i="34"/>
  <c r="L690" i="34" s="1"/>
  <c r="G695" i="34"/>
  <c r="L695" i="34" s="1"/>
  <c r="G688" i="34"/>
  <c r="L688" i="34" s="1"/>
  <c r="G693" i="34"/>
  <c r="L693" i="34" s="1"/>
  <c r="G689" i="34"/>
  <c r="L689" i="34" s="1"/>
  <c r="G684" i="34"/>
  <c r="L684" i="34" s="1"/>
  <c r="G724" i="34"/>
  <c r="L724" i="34" s="1"/>
  <c r="G508" i="34"/>
  <c r="L508" i="34" s="1"/>
  <c r="G305" i="34"/>
  <c r="L305" i="34" s="1"/>
  <c r="G626" i="34"/>
  <c r="L626" i="34" s="1"/>
  <c r="G683" i="34"/>
  <c r="L683" i="34" s="1"/>
  <c r="G649" i="34"/>
  <c r="L649" i="34" s="1"/>
  <c r="G647" i="34"/>
  <c r="L647" i="34" s="1"/>
  <c r="G648" i="34"/>
  <c r="L648" i="34" s="1"/>
  <c r="G732" i="34"/>
  <c r="L732" i="34" s="1"/>
  <c r="G766" i="34"/>
  <c r="L766" i="34" s="1"/>
  <c r="G550" i="34"/>
  <c r="L550" i="34" s="1"/>
  <c r="G317" i="34"/>
  <c r="L317" i="34" s="1"/>
  <c r="G794" i="34"/>
  <c r="L794" i="34" s="1"/>
  <c r="G711" i="34"/>
  <c r="L711" i="34" s="1"/>
  <c r="G433" i="34"/>
  <c r="L433" i="34" s="1"/>
  <c r="G146" i="34"/>
  <c r="L146" i="34" s="1"/>
  <c r="G149" i="34"/>
  <c r="L149" i="34" s="1"/>
  <c r="G728" i="34"/>
  <c r="L728" i="34" s="1"/>
  <c r="G449" i="34"/>
  <c r="L449" i="34" s="1"/>
  <c r="G69" i="34"/>
  <c r="L69" i="34" s="1"/>
  <c r="G616" i="34"/>
  <c r="L616" i="34" s="1"/>
  <c r="G59" i="34"/>
  <c r="L59" i="34" s="1"/>
  <c r="G243" i="34"/>
  <c r="L243" i="34" s="1"/>
  <c r="G580" i="34"/>
  <c r="L580" i="34" s="1"/>
  <c r="G25" i="34"/>
  <c r="L25" i="34" s="1"/>
  <c r="G26" i="34"/>
  <c r="L26" i="34" s="1"/>
  <c r="G24" i="34"/>
  <c r="L24" i="34" s="1"/>
  <c r="G22" i="34"/>
  <c r="L22" i="34" s="1"/>
  <c r="G98" i="34"/>
  <c r="L98" i="34" s="1"/>
  <c r="G86" i="34"/>
  <c r="L86" i="34" s="1"/>
  <c r="G547" i="34"/>
  <c r="L547" i="34" s="1"/>
  <c r="G539" i="34"/>
  <c r="L539" i="34" s="1"/>
  <c r="G542" i="34"/>
  <c r="L542" i="34" s="1"/>
  <c r="G230" i="34"/>
  <c r="L230" i="34" s="1"/>
  <c r="G782" i="34"/>
  <c r="L782" i="34" s="1"/>
  <c r="G543" i="34"/>
  <c r="L543" i="34" s="1"/>
  <c r="G143" i="34"/>
  <c r="L143" i="34" s="1"/>
  <c r="G803" i="34"/>
  <c r="L803" i="34" s="1"/>
  <c r="G467" i="34"/>
  <c r="L467" i="34" s="1"/>
  <c r="G824" i="34"/>
  <c r="L824" i="34" s="1"/>
  <c r="G156" i="34"/>
  <c r="L156" i="34" s="1"/>
  <c r="G401" i="34"/>
  <c r="L401" i="34" s="1"/>
  <c r="G99" i="34"/>
  <c r="L99" i="34" s="1"/>
  <c r="G789" i="34"/>
  <c r="L789" i="34" s="1"/>
  <c r="G552" i="34"/>
  <c r="L552" i="34" s="1"/>
  <c r="G40" i="34"/>
  <c r="L40" i="34" s="1"/>
  <c r="G731" i="34"/>
  <c r="L731" i="34" s="1"/>
  <c r="G765" i="34"/>
  <c r="L765" i="34" s="1"/>
  <c r="G549" i="34"/>
  <c r="L549" i="34" s="1"/>
  <c r="G133" i="34"/>
  <c r="L133" i="34" s="1"/>
  <c r="G707" i="34"/>
  <c r="L707" i="34" s="1"/>
  <c r="G570" i="34"/>
  <c r="L570" i="34" s="1"/>
  <c r="G590" i="34"/>
  <c r="L590" i="34" s="1"/>
  <c r="G310" i="34"/>
  <c r="L310" i="34" s="1"/>
  <c r="G312" i="34"/>
  <c r="L312" i="34" s="1"/>
  <c r="G311" i="34"/>
  <c r="L311" i="34" s="1"/>
  <c r="G49" i="34"/>
  <c r="L49" i="34" s="1"/>
  <c r="G879" i="34"/>
  <c r="L879" i="34" s="1"/>
  <c r="G880" i="34"/>
  <c r="L880" i="34" s="1"/>
  <c r="G81" i="34"/>
  <c r="L81" i="34" s="1"/>
  <c r="G82" i="34"/>
  <c r="L82" i="34" s="1"/>
  <c r="G83" i="34"/>
  <c r="L83" i="34" s="1"/>
  <c r="G84" i="34"/>
  <c r="L84" i="34" s="1"/>
  <c r="G396" i="34"/>
  <c r="L396" i="34" s="1"/>
  <c r="G100" i="34"/>
  <c r="L100" i="34" s="1"/>
  <c r="G523" i="34"/>
  <c r="L523" i="34" s="1"/>
  <c r="G640" i="34"/>
  <c r="L640" i="34" s="1"/>
  <c r="G74" i="34"/>
  <c r="L74" i="34" s="1"/>
  <c r="G567" i="34"/>
  <c r="L567" i="34" s="1"/>
  <c r="G664" i="34"/>
  <c r="L664" i="34" s="1"/>
  <c r="G548" i="34"/>
  <c r="L548" i="34" s="1"/>
  <c r="G540" i="34"/>
  <c r="L540" i="34" s="1"/>
  <c r="G760" i="34"/>
  <c r="L760" i="34" s="1"/>
  <c r="G151" i="34"/>
  <c r="L151" i="34" s="1"/>
  <c r="G145" i="34"/>
  <c r="L145" i="34" s="1"/>
  <c r="G9" i="34"/>
  <c r="L9" i="34" s="1"/>
  <c r="G533" i="34"/>
  <c r="L533" i="34" s="1"/>
  <c r="G834" i="34"/>
  <c r="L834" i="34" s="1"/>
  <c r="G828" i="34"/>
  <c r="L828" i="34" s="1"/>
  <c r="G314" i="34"/>
  <c r="L314" i="34" s="1"/>
  <c r="G677" i="34"/>
  <c r="L677" i="34" s="1"/>
  <c r="G678" i="34"/>
  <c r="L678" i="34" s="1"/>
  <c r="G534" i="34"/>
  <c r="L534" i="34" s="1"/>
  <c r="G536" i="34"/>
  <c r="L536" i="34" s="1"/>
  <c r="G457" i="34"/>
  <c r="L457" i="34" s="1"/>
  <c r="G490" i="34"/>
  <c r="L490" i="34" s="1"/>
  <c r="G507" i="34"/>
  <c r="L507" i="34" s="1"/>
  <c r="G504" i="34"/>
  <c r="L504" i="34" s="1"/>
  <c r="G505" i="34"/>
  <c r="L505" i="34" s="1"/>
  <c r="G696" i="34"/>
  <c r="L696" i="34" s="1"/>
  <c r="G556" i="34"/>
  <c r="L556" i="34" s="1"/>
  <c r="G553" i="34"/>
  <c r="L553" i="34" s="1"/>
  <c r="G555" i="34"/>
  <c r="L555" i="34" s="1"/>
  <c r="G813" i="34"/>
  <c r="L813" i="34" s="1"/>
  <c r="G829" i="34"/>
  <c r="L829" i="34" s="1"/>
  <c r="G212" i="34"/>
  <c r="L212" i="34" s="1"/>
  <c r="G118" i="34"/>
  <c r="L118" i="34" s="1"/>
  <c r="G170" i="34"/>
  <c r="L170" i="34" s="1"/>
  <c r="G23" i="34"/>
  <c r="L23" i="34" s="1"/>
  <c r="G425" i="34"/>
  <c r="L425" i="34" s="1"/>
  <c r="G142" i="34"/>
  <c r="L142" i="34" s="1"/>
  <c r="G46" i="34"/>
  <c r="L46" i="34" s="1"/>
  <c r="G874" i="34"/>
  <c r="L874" i="34" s="1"/>
  <c r="G582" i="34"/>
  <c r="L582" i="34" s="1"/>
  <c r="G426" i="34"/>
  <c r="L426" i="34" s="1"/>
  <c r="G429" i="34"/>
  <c r="L429" i="34" s="1"/>
  <c r="G428" i="34"/>
  <c r="L428" i="34" s="1"/>
  <c r="G427" i="34"/>
  <c r="L427" i="34" s="1"/>
  <c r="G431" i="34"/>
  <c r="L431" i="34" s="1"/>
  <c r="G797" i="34"/>
  <c r="L797" i="34" s="1"/>
  <c r="G798" i="34"/>
  <c r="L798" i="34" s="1"/>
  <c r="G676" i="34"/>
  <c r="L676" i="34" s="1"/>
  <c r="G825" i="34"/>
  <c r="L825" i="34" s="1"/>
  <c r="G8" i="34"/>
  <c r="L8" i="34" s="1"/>
  <c r="G444" i="34"/>
  <c r="L444" i="34" s="1"/>
  <c r="G123" i="34"/>
  <c r="L123" i="34" s="1"/>
  <c r="G599" i="34"/>
  <c r="L599" i="34" s="1"/>
  <c r="G601" i="34"/>
  <c r="L601" i="34" s="1"/>
  <c r="G600" i="34"/>
  <c r="L600" i="34" s="1"/>
  <c r="G840" i="34"/>
  <c r="L840" i="34" s="1"/>
  <c r="G842" i="34"/>
  <c r="L842" i="34" s="1"/>
  <c r="G841" i="34"/>
  <c r="L841" i="34" s="1"/>
  <c r="G839" i="34"/>
  <c r="L839" i="34" s="1"/>
  <c r="G41" i="34"/>
  <c r="L41" i="34" s="1"/>
  <c r="G830" i="34"/>
  <c r="L830" i="34" s="1"/>
  <c r="G231" i="34"/>
  <c r="L231" i="34" s="1"/>
  <c r="G498" i="34"/>
  <c r="L498" i="34" s="1"/>
  <c r="G136" i="34"/>
  <c r="L136" i="34" s="1"/>
  <c r="G316" i="34"/>
  <c r="L316" i="34" s="1"/>
  <c r="G315" i="34"/>
  <c r="L315" i="34" s="1"/>
  <c r="G252" i="34"/>
  <c r="L252" i="34" s="1"/>
  <c r="G814" i="34"/>
  <c r="L814" i="34" s="1"/>
  <c r="G147" i="34"/>
  <c r="L147" i="34" s="1"/>
  <c r="G823" i="34"/>
  <c r="L823" i="34" s="1"/>
  <c r="G255" i="34"/>
  <c r="L255" i="34" s="1"/>
  <c r="G291" i="34"/>
  <c r="L291" i="34" s="1"/>
  <c r="G158" i="34"/>
  <c r="L158" i="34" s="1"/>
  <c r="G631" i="34"/>
  <c r="L631" i="34" s="1"/>
  <c r="G632" i="34"/>
  <c r="L632" i="34" s="1"/>
  <c r="G635" i="34"/>
  <c r="L635" i="34" s="1"/>
  <c r="G637" i="34"/>
  <c r="L637" i="34" s="1"/>
  <c r="G636" i="34"/>
  <c r="L636" i="34" s="1"/>
  <c r="G634" i="34"/>
  <c r="L634" i="34" s="1"/>
  <c r="G633" i="34"/>
  <c r="L633" i="34" s="1"/>
  <c r="G300" i="34"/>
  <c r="L300" i="34" s="1"/>
  <c r="G808" i="34"/>
  <c r="L808" i="34" s="1"/>
  <c r="G806" i="34"/>
  <c r="L806" i="34" s="1"/>
  <c r="G811" i="34"/>
  <c r="L811" i="34" s="1"/>
  <c r="G809" i="34"/>
  <c r="L809" i="34" s="1"/>
  <c r="G807" i="34"/>
  <c r="L807" i="34" s="1"/>
  <c r="G876" i="34"/>
  <c r="L876" i="34" s="1"/>
  <c r="G875" i="34"/>
  <c r="L875" i="34" s="1"/>
  <c r="G877" i="34"/>
  <c r="L877" i="34" s="1"/>
  <c r="G239" i="34"/>
  <c r="L239" i="34" s="1"/>
  <c r="G240" i="34"/>
  <c r="L240" i="34" s="1"/>
  <c r="G155" i="34"/>
  <c r="L155" i="34" s="1"/>
  <c r="G157" i="34"/>
  <c r="L157" i="34" s="1"/>
  <c r="G169" i="34"/>
  <c r="L169" i="34" s="1"/>
  <c r="G168" i="34"/>
  <c r="L168" i="34" s="1"/>
  <c r="G105" i="34"/>
  <c r="L105" i="34" s="1"/>
  <c r="G34" i="34"/>
  <c r="L34" i="34" s="1"/>
  <c r="G691" i="34"/>
  <c r="L691" i="34" s="1"/>
  <c r="G104" i="34"/>
  <c r="L104" i="34" s="1"/>
  <c r="G430" i="34"/>
  <c r="L430" i="34" s="1"/>
  <c r="G810" i="34"/>
  <c r="L810" i="34" s="1"/>
  <c r="G538" i="34"/>
  <c r="L538" i="34" s="1"/>
  <c r="G639" i="34"/>
  <c r="L639" i="34" s="1"/>
  <c r="G625" i="34"/>
  <c r="L625" i="34" s="1"/>
  <c r="F698" i="34"/>
  <c r="F672" i="34"/>
  <c r="F43" i="34"/>
  <c r="F704" i="34"/>
  <c r="F725" i="34"/>
  <c r="F705" i="34"/>
  <c r="F138" i="34"/>
  <c r="F546" i="34"/>
  <c r="F562" i="34"/>
  <c r="F139" i="34"/>
  <c r="F586" i="34"/>
  <c r="F20" i="34"/>
  <c r="F835" i="34"/>
  <c r="F476" i="34"/>
  <c r="F464" i="34"/>
  <c r="F554" i="34"/>
  <c r="F579" i="34"/>
  <c r="F715" i="34"/>
  <c r="F432" i="34"/>
  <c r="F638" i="34"/>
  <c r="F826" i="34"/>
  <c r="F448" i="34"/>
  <c r="F446" i="34"/>
  <c r="F843" i="34"/>
  <c r="F366" i="34"/>
  <c r="F854" i="34"/>
  <c r="F772" i="34"/>
  <c r="F885" i="34"/>
  <c r="F773" i="34"/>
  <c r="F583" i="34"/>
  <c r="F250" i="34"/>
  <c r="F91" i="34"/>
  <c r="F855" i="34"/>
  <c r="F167" i="34"/>
  <c r="F265" i="34"/>
  <c r="F116" i="34"/>
  <c r="F519" i="34"/>
  <c r="F522" i="34"/>
  <c r="F235" i="34"/>
  <c r="F219" i="34"/>
  <c r="F374" i="34"/>
  <c r="F341" i="34"/>
  <c r="F350" i="34"/>
  <c r="F726" i="34"/>
  <c r="F416" i="34"/>
  <c r="F406" i="34"/>
  <c r="F325" i="34"/>
  <c r="F381" i="34"/>
  <c r="F126" i="34"/>
  <c r="F618" i="34"/>
  <c r="F343" i="34"/>
  <c r="F349" i="34"/>
  <c r="F244" i="34"/>
  <c r="F415" i="34"/>
  <c r="F405" i="34"/>
  <c r="F48" i="34"/>
  <c r="F376" i="34"/>
  <c r="F375" i="34"/>
  <c r="F355" i="34"/>
  <c r="F354" i="34"/>
  <c r="F348" i="34"/>
  <c r="F347" i="34"/>
  <c r="F784" i="34"/>
  <c r="F28" i="34"/>
  <c r="F845" i="34"/>
  <c r="F651" i="34"/>
  <c r="F21" i="34"/>
  <c r="F723" i="34"/>
  <c r="F720" i="34"/>
  <c r="F722" i="34"/>
  <c r="F721" i="34"/>
  <c r="F864" i="34"/>
  <c r="F863" i="34"/>
  <c r="F758" i="34"/>
  <c r="F563" i="34"/>
  <c r="F302" i="34"/>
  <c r="F141" i="34"/>
  <c r="F66" i="34"/>
  <c r="F16" i="34"/>
  <c r="F129" i="34"/>
  <c r="F120" i="34"/>
  <c r="F61" i="34"/>
  <c r="F385" i="34"/>
  <c r="F68" i="34"/>
  <c r="F301" i="34"/>
  <c r="F140" i="34"/>
  <c r="F65" i="34"/>
  <c r="F15" i="34"/>
  <c r="F128" i="34"/>
  <c r="F119" i="34"/>
  <c r="F60" i="34"/>
  <c r="F384" i="34"/>
  <c r="F67" i="34"/>
  <c r="F846" i="34"/>
  <c r="F57" i="34"/>
  <c r="F47" i="34"/>
  <c r="F400" i="34"/>
  <c r="F578" i="34"/>
  <c r="F737" i="34"/>
  <c r="F738" i="34"/>
  <c r="F92" i="34"/>
  <c r="F417" i="34"/>
  <c r="F407" i="34"/>
  <c r="F646" i="34"/>
  <c r="F106" i="34"/>
  <c r="F525" i="34"/>
  <c r="F438" i="34"/>
  <c r="F264" i="34"/>
  <c r="F480" i="34"/>
  <c r="F857" i="34"/>
  <c r="F402" i="34"/>
  <c r="F152" i="34"/>
  <c r="F29" i="34"/>
  <c r="F148" i="34"/>
  <c r="F294" i="34"/>
  <c r="F17" i="34"/>
  <c r="F747" i="34"/>
  <c r="F827" i="34"/>
  <c r="F804" i="34"/>
  <c r="F207" i="34"/>
  <c r="F445" i="34"/>
  <c r="F153" i="34"/>
  <c r="F256" i="34"/>
  <c r="F232" i="34"/>
  <c r="F318" i="34"/>
  <c r="F320" i="34"/>
  <c r="F324" i="34"/>
  <c r="F321" i="34"/>
  <c r="F322" i="34"/>
  <c r="F323" i="34"/>
  <c r="F319" i="34"/>
  <c r="F241" i="34"/>
  <c r="F868" i="34"/>
  <c r="F233" i="34"/>
  <c r="F779" i="34"/>
  <c r="F76" i="34"/>
  <c r="F709" i="34"/>
  <c r="F379" i="34"/>
  <c r="F621" i="34"/>
  <c r="F288" i="34"/>
  <c r="F289" i="34"/>
  <c r="F380" i="34"/>
  <c r="F785" i="34"/>
  <c r="F653" i="34"/>
  <c r="F822" i="34"/>
  <c r="F102" i="34"/>
  <c r="F30" i="34"/>
  <c r="F56" i="34"/>
  <c r="F346" i="34"/>
  <c r="F33" i="34"/>
  <c r="F32" i="34"/>
  <c r="F357" i="34"/>
  <c r="F248" i="34"/>
  <c r="F246" i="34"/>
  <c r="F421" i="34"/>
  <c r="F411" i="34"/>
  <c r="F419" i="34"/>
  <c r="F409" i="34"/>
  <c r="F356" i="34"/>
  <c r="F247" i="34"/>
  <c r="F245" i="34"/>
  <c r="F420" i="34"/>
  <c r="F410" i="34"/>
  <c r="F418" i="34"/>
  <c r="F408" i="34"/>
  <c r="F103" i="34"/>
  <c r="F4" i="34"/>
  <c r="F64" i="34"/>
  <c r="F80" i="34"/>
  <c r="F5" i="34"/>
  <c r="F63" i="34"/>
  <c r="F574" i="34"/>
  <c r="F223" i="34"/>
  <c r="F166" i="34"/>
  <c r="F218" i="34"/>
  <c r="F203" i="34"/>
  <c r="F217" i="34"/>
  <c r="F215" i="34"/>
  <c r="F211" i="34"/>
  <c r="F208" i="34"/>
  <c r="F205" i="34"/>
  <c r="F7" i="34"/>
  <c r="F36" i="34"/>
  <c r="F452" i="34"/>
  <c r="F37" i="34"/>
  <c r="F455" i="34"/>
  <c r="F454" i="34"/>
  <c r="F110" i="34"/>
  <c r="F622" i="34"/>
  <c r="F739" i="34"/>
  <c r="F423" i="34"/>
  <c r="F161" i="34"/>
  <c r="F363" i="34"/>
  <c r="F521" i="34"/>
  <c r="F742" i="34"/>
  <c r="F557" i="34"/>
  <c r="F424" i="34"/>
  <c r="F679" i="34"/>
  <c r="F668" i="34"/>
  <c r="F62" i="34"/>
  <c r="F518" i="34"/>
  <c r="F285" i="34"/>
  <c r="F286" i="34"/>
  <c r="F284" i="34"/>
  <c r="F852" i="34"/>
  <c r="F54" i="34"/>
  <c r="F441" i="34"/>
  <c r="F881" i="34"/>
  <c r="F391" i="34"/>
  <c r="F746" i="34"/>
  <c r="F87" i="34"/>
  <c r="F12" i="34"/>
  <c r="F44" i="34"/>
  <c r="F344" i="34"/>
  <c r="F351" i="34"/>
  <c r="F468" i="34"/>
  <c r="F75" i="34"/>
  <c r="F873" i="34"/>
  <c r="F71" i="34"/>
  <c r="F513" i="34"/>
  <c r="F869" i="34"/>
  <c r="F655" i="34"/>
  <c r="F482" i="34"/>
  <c r="F872" i="34"/>
  <c r="F70" i="34"/>
  <c r="F512" i="34"/>
  <c r="F870" i="34"/>
  <c r="F654" i="34"/>
  <c r="F481" i="34"/>
  <c r="F221" i="34"/>
  <c r="F202" i="34"/>
  <c r="F201" i="34"/>
  <c r="F377" i="34"/>
  <c r="F96" i="34"/>
  <c r="F234" i="34"/>
  <c r="F700" i="34"/>
  <c r="F460" i="34"/>
  <c r="F572" i="34"/>
  <c r="F569" i="34"/>
  <c r="F591" i="34"/>
  <c r="F589" i="34"/>
  <c r="F527" i="34"/>
  <c r="F529" i="34"/>
  <c r="F526" i="34"/>
  <c r="F551" i="34"/>
  <c r="F39" i="34"/>
  <c r="F606" i="34"/>
  <c r="F611" i="34"/>
  <c r="F603" i="34"/>
  <c r="F584" i="34"/>
  <c r="F111" i="34"/>
  <c r="F386" i="34"/>
  <c r="F53" i="34"/>
  <c r="F487" i="34"/>
  <c r="F660" i="34"/>
  <c r="F328" i="34"/>
  <c r="F673" i="34"/>
  <c r="F330" i="34"/>
  <c r="F282" i="34"/>
  <c r="F283" i="34"/>
  <c r="F531" i="34"/>
  <c r="F370" i="34"/>
  <c r="F38" i="34"/>
  <c r="F749" i="34"/>
  <c r="F662" i="34"/>
  <c r="F671" i="34"/>
  <c r="F390" i="34"/>
  <c r="F558" i="34"/>
  <c r="F358" i="34"/>
  <c r="F816" i="34"/>
  <c r="F658" i="34"/>
  <c r="F367" i="34"/>
  <c r="F369" i="34"/>
  <c r="F388" i="34"/>
  <c r="F659" i="34"/>
  <c r="F781" i="34"/>
  <c r="F112" i="34"/>
  <c r="F585" i="34"/>
  <c r="F581" i="34"/>
  <c r="F52" i="34"/>
  <c r="F51" i="34"/>
  <c r="F786" i="34"/>
  <c r="F345" i="34"/>
  <c r="F131" i="34"/>
  <c r="F791" i="34"/>
  <c r="F249" i="34"/>
  <c r="F163" i="34"/>
  <c r="F162" i="34"/>
  <c r="F866" i="34"/>
  <c r="F780" i="34"/>
  <c r="F73" i="34"/>
  <c r="F72" i="34"/>
  <c r="F453" i="34"/>
  <c r="F528" i="34"/>
  <c r="F607" i="34"/>
  <c r="F682" i="34"/>
  <c r="F680" i="34"/>
  <c r="F681" i="34"/>
  <c r="F332" i="34"/>
  <c r="F378" i="34"/>
  <c r="F669" i="34"/>
  <c r="F670" i="34"/>
  <c r="F776" i="34"/>
  <c r="F832" i="34"/>
  <c r="F530" i="34"/>
  <c r="F359" i="34"/>
  <c r="F775" i="34"/>
  <c r="F329" i="34"/>
  <c r="F674" i="34"/>
  <c r="F456" i="34"/>
  <c r="F442" i="34"/>
  <c r="F801" i="34"/>
  <c r="F815" i="34"/>
  <c r="F861" i="34"/>
  <c r="F860" i="34"/>
  <c r="F85" i="34"/>
  <c r="F122" i="34"/>
  <c r="F477" i="34"/>
  <c r="F624" i="34"/>
  <c r="F124" i="34"/>
  <c r="F90" i="34"/>
  <c r="F89" i="34"/>
  <c r="F564" i="34"/>
  <c r="F783" i="34"/>
  <c r="F262" i="34"/>
  <c r="F18" i="34"/>
  <c r="F473" i="34"/>
  <c r="F55" i="34"/>
  <c r="F511" i="34"/>
  <c r="F844" i="34"/>
  <c r="F761" i="34"/>
  <c r="F127" i="34"/>
  <c r="F865" i="34"/>
  <c r="F878" i="34"/>
  <c r="F331" i="34"/>
  <c r="F602" i="34"/>
  <c r="F614" i="34"/>
  <c r="F788" i="34"/>
  <c r="F787" i="34"/>
  <c r="F79" i="34"/>
  <c r="F397" i="34"/>
  <c r="F78" i="34"/>
  <c r="F619" i="34"/>
  <c r="F729" i="34"/>
  <c r="F627" i="34"/>
  <c r="F77" i="34"/>
  <c r="F439" i="34"/>
  <c r="F520" i="34"/>
  <c r="F238" i="34"/>
  <c r="F398" i="34"/>
  <c r="F399" i="34"/>
  <c r="F740" i="34"/>
  <c r="F389" i="34"/>
  <c r="F144" i="34"/>
  <c r="F778" i="34"/>
  <c r="F661" i="34"/>
  <c r="F206" i="34"/>
  <c r="F744" i="34"/>
  <c r="F849" i="34"/>
  <c r="F851" i="34"/>
  <c r="F850" i="34"/>
  <c r="F847" i="34"/>
  <c r="F848" i="34"/>
  <c r="F14" i="34"/>
  <c r="F13" i="34"/>
  <c r="F610" i="34"/>
  <c r="F608" i="34"/>
  <c r="F609" i="34"/>
  <c r="F613" i="34"/>
  <c r="F612" i="34"/>
  <c r="F275" i="34"/>
  <c r="F280" i="34"/>
  <c r="F276" i="34"/>
  <c r="F641" i="34"/>
  <c r="F125" i="34"/>
  <c r="F755" i="34"/>
  <c r="F517" i="34"/>
  <c r="F101" i="34"/>
  <c r="F489" i="34"/>
  <c r="F478" i="34"/>
  <c r="F479" i="34"/>
  <c r="F623" i="34"/>
  <c r="F474" i="34"/>
  <c r="F838" i="34"/>
  <c r="F837" i="34"/>
  <c r="F748" i="34"/>
  <c r="F368" i="34"/>
  <c r="F796" i="34"/>
  <c r="F575" i="34"/>
  <c r="F576" i="34"/>
  <c r="F450" i="34"/>
  <c r="F817" i="34"/>
  <c r="F818" i="34"/>
  <c r="F819" i="34"/>
  <c r="F820" i="34"/>
  <c r="F200" i="34"/>
  <c r="F198" i="34"/>
  <c r="F199" i="34"/>
  <c r="F447" i="34"/>
  <c r="F465" i="34"/>
  <c r="F566" i="34"/>
  <c r="F352" i="34"/>
  <c r="F605" i="34"/>
  <c r="F604" i="34"/>
  <c r="F279" i="34"/>
  <c r="F277" i="34"/>
  <c r="F278" i="34"/>
  <c r="F281" i="34"/>
  <c r="F272" i="34"/>
  <c r="F274" i="34"/>
  <c r="F273" i="34"/>
  <c r="F267" i="34"/>
  <c r="F859" i="34"/>
  <c r="F268" i="34"/>
  <c r="F270" i="34"/>
  <c r="F271" i="34"/>
  <c r="F269" i="34"/>
  <c r="F858" i="34"/>
  <c r="F629" i="34"/>
  <c r="F805" i="34"/>
  <c r="F93" i="34"/>
  <c r="F298" i="34"/>
  <c r="F339" i="34"/>
  <c r="F340" i="34"/>
  <c r="F437" i="34"/>
  <c r="F440" i="34"/>
  <c r="F475" i="34"/>
  <c r="F577" i="34"/>
  <c r="F642" i="34"/>
  <c r="F862" i="34"/>
  <c r="F150" i="34"/>
  <c r="F777" i="34"/>
  <c r="F774" i="34"/>
  <c r="F45" i="34"/>
  <c r="F883" i="34"/>
  <c r="F697" i="34"/>
  <c r="F42" i="34"/>
  <c r="F719" i="34"/>
  <c r="F663" i="34"/>
  <c r="F703" i="34"/>
  <c r="F137" i="34"/>
  <c r="F545" i="34"/>
  <c r="F561" i="34"/>
  <c r="F587" i="34"/>
  <c r="F19" i="34"/>
  <c r="F541" i="34"/>
  <c r="F713" i="34"/>
  <c r="F360" i="34"/>
  <c r="F762" i="34"/>
  <c r="F362" i="34"/>
  <c r="F514" i="34"/>
  <c r="F573" i="34"/>
  <c r="F327" i="34"/>
  <c r="F392" i="34"/>
  <c r="F395" i="34"/>
  <c r="F394" i="34"/>
  <c r="F630" i="34"/>
  <c r="F154" i="34"/>
  <c r="F266" i="34"/>
  <c r="F257" i="34"/>
  <c r="F251" i="34"/>
  <c r="F665" i="34"/>
  <c r="F130" i="34"/>
  <c r="F220" i="34"/>
  <c r="F165" i="34"/>
  <c r="F214" i="34"/>
  <c r="F210" i="34"/>
  <c r="F209" i="34"/>
  <c r="F213" i="34"/>
  <c r="F216" i="34"/>
  <c r="F222" i="34"/>
  <c r="F469" i="34"/>
  <c r="F471" i="34"/>
  <c r="F470" i="34"/>
  <c r="F596" i="34"/>
  <c r="F204" i="34"/>
  <c r="F333" i="34"/>
  <c r="F334" i="34"/>
  <c r="F121" i="34"/>
  <c r="F701" i="34"/>
  <c r="F702" i="34"/>
  <c r="F164" i="34"/>
  <c r="F393" i="34"/>
  <c r="F194" i="34"/>
  <c r="F537" i="34"/>
  <c r="F261" i="34"/>
  <c r="F226" i="34"/>
  <c r="F224" i="34"/>
  <c r="F229" i="34"/>
  <c r="F593" i="34"/>
  <c r="F595" i="34"/>
  <c r="F594" i="34"/>
  <c r="F568" i="34"/>
  <c r="F461" i="34"/>
  <c r="F463" i="34"/>
  <c r="F462" i="34"/>
  <c r="F500" i="34"/>
  <c r="F502" i="34"/>
  <c r="F501" i="34"/>
  <c r="F225" i="34"/>
  <c r="F790" i="34"/>
  <c r="F263" i="34"/>
  <c r="F535" i="34"/>
  <c r="F258" i="34"/>
  <c r="F503" i="34"/>
  <c r="F292" i="34"/>
  <c r="F293" i="34"/>
  <c r="F342" i="34"/>
  <c r="F371" i="34"/>
  <c r="F94" i="34"/>
  <c r="F50" i="34"/>
  <c r="F95" i="34"/>
  <c r="F770" i="34"/>
  <c r="F763" i="34"/>
  <c r="F383" i="34"/>
  <c r="F492" i="34"/>
  <c r="F491" i="34"/>
  <c r="F494" i="34"/>
  <c r="F495" i="34"/>
  <c r="F497" i="34"/>
  <c r="F666" i="34"/>
  <c r="F516" i="34"/>
  <c r="F714" i="34"/>
  <c r="F544" i="34"/>
  <c r="F484" i="34"/>
  <c r="F485" i="34"/>
  <c r="F486" i="34"/>
  <c r="F769" i="34"/>
  <c r="F451" i="34"/>
  <c r="F466" i="34"/>
  <c r="F532" i="34"/>
  <c r="F107" i="34"/>
  <c r="F109" i="34"/>
  <c r="F113" i="34"/>
  <c r="F628" i="34"/>
  <c r="F134" i="34"/>
  <c r="F135" i="34"/>
  <c r="F115" i="34"/>
  <c r="F767" i="34"/>
  <c r="F768" i="34"/>
  <c r="F509" i="34"/>
  <c r="F645" i="34"/>
  <c r="F195" i="34"/>
  <c r="F237" i="34"/>
  <c r="F236" i="34"/>
  <c r="F643" i="34"/>
  <c r="F97" i="34"/>
  <c r="F510" i="34"/>
  <c r="F472" i="34"/>
  <c r="F260" i="34"/>
  <c r="F515" i="34"/>
  <c r="F308" i="34"/>
  <c r="F710" i="34"/>
  <c r="F699" i="34"/>
  <c r="F736" i="34"/>
  <c r="F734" i="34"/>
  <c r="F197" i="34"/>
  <c r="F836" i="34"/>
  <c r="F171" i="34"/>
  <c r="F185" i="34"/>
  <c r="F176" i="34"/>
  <c r="F177" i="34"/>
  <c r="F186" i="34"/>
  <c r="F172" i="34"/>
  <c r="F193" i="34"/>
  <c r="F183" i="34"/>
  <c r="F833" i="34"/>
  <c r="F108" i="34"/>
  <c r="F644" i="34"/>
  <c r="F313" i="34"/>
  <c r="F615" i="34"/>
  <c r="F764" i="34"/>
  <c r="F159" i="34"/>
  <c r="F799" i="34"/>
  <c r="F259" i="34"/>
  <c r="F295" i="34"/>
  <c r="F175" i="34"/>
  <c r="F560" i="34"/>
  <c r="F196" i="34"/>
  <c r="F296" i="34"/>
  <c r="F88" i="34"/>
  <c r="F620" i="34"/>
  <c r="F756" i="34"/>
  <c r="F757" i="34"/>
  <c r="F6" i="34"/>
  <c r="F114" i="34"/>
  <c r="F3" i="34"/>
  <c r="F483" i="34"/>
  <c r="F733" i="34"/>
  <c r="F867" i="34"/>
  <c r="F227" i="34"/>
  <c r="F884" i="34"/>
  <c r="F771" i="34"/>
  <c r="F436" i="34"/>
  <c r="F750" i="34"/>
  <c r="F496" i="34"/>
  <c r="F403" i="34"/>
  <c r="F192" i="34"/>
  <c r="F182" i="34"/>
  <c r="F179" i="34"/>
  <c r="F173" i="34"/>
  <c r="F188" i="34"/>
  <c r="F190" i="34"/>
  <c r="F730" i="34"/>
  <c r="F35" i="34"/>
  <c r="F741" i="34"/>
  <c r="F735" i="34"/>
  <c r="F309" i="34"/>
  <c r="F184" i="34"/>
  <c r="F189" i="34"/>
  <c r="F178" i="34"/>
  <c r="F191" i="34"/>
  <c r="F493" i="34"/>
  <c r="F10" i="34"/>
  <c r="F856" i="34"/>
  <c r="F228" i="34"/>
  <c r="F853" i="34"/>
  <c r="F181" i="34"/>
  <c r="F754" i="34"/>
  <c r="F160" i="34"/>
  <c r="F382" i="34"/>
  <c r="F303" i="34"/>
  <c r="F793" i="34"/>
  <c r="F617" i="34"/>
  <c r="F597" i="34"/>
  <c r="F413" i="34"/>
  <c r="F412" i="34"/>
  <c r="F650" i="34"/>
  <c r="F745" i="34"/>
  <c r="F11" i="34"/>
  <c r="F326" i="34"/>
  <c r="F180" i="34"/>
  <c r="F187" i="34"/>
  <c r="F174" i="34"/>
  <c r="F652" i="34"/>
  <c r="F795" i="34"/>
  <c r="F365" i="34"/>
  <c r="F364" i="34"/>
  <c r="F792" i="34"/>
  <c r="F242" i="34"/>
  <c r="F335" i="34"/>
  <c r="F361" i="34"/>
  <c r="F686" i="34"/>
  <c r="F694" i="34"/>
  <c r="F708" i="34"/>
  <c r="F687" i="34"/>
  <c r="F458" i="34"/>
  <c r="F306" i="34"/>
  <c r="F304" i="34"/>
  <c r="F307" i="34"/>
  <c r="F685" i="34"/>
  <c r="F297" i="34"/>
  <c r="F656" i="34"/>
  <c r="F716" i="34"/>
  <c r="F404" i="34"/>
  <c r="F499" i="34"/>
  <c r="F338" i="34"/>
  <c r="F459" i="34"/>
  <c r="F559" i="34"/>
  <c r="F337" i="34"/>
  <c r="F712" i="34"/>
  <c r="F290" i="34"/>
  <c r="F759" i="34"/>
  <c r="F336" i="34"/>
  <c r="F675" i="34"/>
  <c r="F254" i="34"/>
  <c r="F882" i="34"/>
  <c r="F58" i="34"/>
  <c r="F253" i="34"/>
  <c r="F132" i="34"/>
  <c r="F871" i="34"/>
  <c r="F802" i="34"/>
  <c r="F706" i="34"/>
  <c r="F506" i="34"/>
  <c r="F592" i="34"/>
  <c r="F571" i="34"/>
  <c r="F299" i="34"/>
  <c r="F800" i="34"/>
  <c r="F387" i="34"/>
  <c r="F287" i="34"/>
  <c r="F692" i="34"/>
  <c r="F690" i="34"/>
  <c r="F695" i="34"/>
  <c r="F688" i="34"/>
  <c r="F693" i="34"/>
  <c r="F689" i="34"/>
  <c r="F684" i="34"/>
  <c r="F724" i="34"/>
  <c r="F508" i="34"/>
  <c r="F305" i="34"/>
  <c r="F626" i="34"/>
  <c r="F683" i="34"/>
  <c r="F649" i="34"/>
  <c r="F647" i="34"/>
  <c r="F648" i="34"/>
  <c r="F732" i="34"/>
  <c r="F766" i="34"/>
  <c r="F550" i="34"/>
  <c r="F317" i="34"/>
  <c r="F794" i="34"/>
  <c r="F711" i="34"/>
  <c r="F433" i="34"/>
  <c r="F146" i="34"/>
  <c r="F149" i="34"/>
  <c r="F728" i="34"/>
  <c r="F449" i="34"/>
  <c r="F69" i="34"/>
  <c r="F616" i="34"/>
  <c r="F59" i="34"/>
  <c r="F243" i="34"/>
  <c r="F580" i="34"/>
  <c r="F25" i="34"/>
  <c r="F26" i="34"/>
  <c r="F24" i="34"/>
  <c r="F22" i="34"/>
  <c r="F98" i="34"/>
  <c r="F86" i="34"/>
  <c r="F547" i="34"/>
  <c r="F539" i="34"/>
  <c r="F542" i="34"/>
  <c r="F230" i="34"/>
  <c r="F782" i="34"/>
  <c r="F543" i="34"/>
  <c r="F143" i="34"/>
  <c r="F803" i="34"/>
  <c r="F467" i="34"/>
  <c r="F824" i="34"/>
  <c r="F156" i="34"/>
  <c r="F401" i="34"/>
  <c r="F99" i="34"/>
  <c r="F789" i="34"/>
  <c r="F552" i="34"/>
  <c r="F40" i="34"/>
  <c r="F731" i="34"/>
  <c r="F765" i="34"/>
  <c r="F549" i="34"/>
  <c r="F133" i="34"/>
  <c r="F707" i="34"/>
  <c r="F570" i="34"/>
  <c r="F590" i="34"/>
  <c r="F310" i="34"/>
  <c r="F312" i="34"/>
  <c r="F311" i="34"/>
  <c r="F49" i="34"/>
  <c r="F879" i="34"/>
  <c r="F880" i="34"/>
  <c r="F81" i="34"/>
  <c r="F82" i="34"/>
  <c r="F83" i="34"/>
  <c r="F84" i="34"/>
  <c r="F396" i="34"/>
  <c r="F100" i="34"/>
  <c r="F523" i="34"/>
  <c r="F640" i="34"/>
  <c r="F74" i="34"/>
  <c r="F567" i="34"/>
  <c r="F664" i="34"/>
  <c r="F548" i="34"/>
  <c r="F540" i="34"/>
  <c r="F760" i="34"/>
  <c r="F151" i="34"/>
  <c r="F145" i="34"/>
  <c r="F9" i="34"/>
  <c r="F533" i="34"/>
  <c r="F834" i="34"/>
  <c r="F828" i="34"/>
  <c r="F314" i="34"/>
  <c r="F677" i="34"/>
  <c r="F678" i="34"/>
  <c r="F534" i="34"/>
  <c r="F536" i="34"/>
  <c r="F457" i="34"/>
  <c r="F490" i="34"/>
  <c r="F507" i="34"/>
  <c r="F504" i="34"/>
  <c r="F505" i="34"/>
  <c r="F696" i="34"/>
  <c r="F556" i="34"/>
  <c r="F553" i="34"/>
  <c r="F555" i="34"/>
  <c r="F813" i="34"/>
  <c r="F829" i="34"/>
  <c r="F212" i="34"/>
  <c r="F118" i="34"/>
  <c r="F170" i="34"/>
  <c r="F23" i="34"/>
  <c r="F425" i="34"/>
  <c r="F142" i="34"/>
  <c r="F46" i="34"/>
  <c r="F874" i="34"/>
  <c r="F582" i="34"/>
  <c r="F426" i="34"/>
  <c r="F429" i="34"/>
  <c r="F428" i="34"/>
  <c r="F427" i="34"/>
  <c r="F431" i="34"/>
  <c r="F797" i="34"/>
  <c r="F798" i="34"/>
  <c r="F676" i="34"/>
  <c r="F825" i="34"/>
  <c r="F8" i="34"/>
  <c r="F444" i="34"/>
  <c r="F123" i="34"/>
  <c r="F599" i="34"/>
  <c r="F601" i="34"/>
  <c r="F600" i="34"/>
  <c r="F840" i="34"/>
  <c r="F842" i="34"/>
  <c r="F841" i="34"/>
  <c r="F839" i="34"/>
  <c r="F41" i="34"/>
  <c r="F830" i="34"/>
  <c r="F231" i="34"/>
  <c r="F498" i="34"/>
  <c r="F136" i="34"/>
  <c r="F316" i="34"/>
  <c r="F315" i="34"/>
  <c r="F252" i="34"/>
  <c r="F814" i="34"/>
  <c r="F147" i="34"/>
  <c r="F823" i="34"/>
  <c r="F255" i="34"/>
  <c r="F291" i="34"/>
  <c r="F158" i="34"/>
  <c r="F631" i="34"/>
  <c r="F632" i="34"/>
  <c r="F635" i="34"/>
  <c r="F637" i="34"/>
  <c r="F636" i="34"/>
  <c r="F634" i="34"/>
  <c r="F633" i="34"/>
  <c r="F300" i="34"/>
  <c r="F808" i="34"/>
  <c r="F806" i="34"/>
  <c r="F811" i="34"/>
  <c r="F809" i="34"/>
  <c r="F807" i="34"/>
  <c r="F876" i="34"/>
  <c r="F875" i="34"/>
  <c r="F877" i="34"/>
  <c r="F239" i="34"/>
  <c r="F240" i="34"/>
  <c r="F155" i="34"/>
  <c r="F157" i="34"/>
  <c r="F169" i="34"/>
  <c r="F168" i="34"/>
  <c r="F105" i="34"/>
  <c r="F34" i="34"/>
  <c r="F691" i="34"/>
  <c r="F104" i="34"/>
  <c r="F430" i="34"/>
  <c r="F810" i="34"/>
  <c r="F538" i="34"/>
  <c r="F639" i="34"/>
  <c r="F625" i="34"/>
  <c r="E698" i="34"/>
  <c r="E672" i="34"/>
  <c r="E43" i="34"/>
  <c r="E704" i="34"/>
  <c r="E725" i="34"/>
  <c r="E705" i="34"/>
  <c r="E138" i="34"/>
  <c r="E546" i="34"/>
  <c r="E562" i="34"/>
  <c r="E139" i="34"/>
  <c r="E586" i="34"/>
  <c r="E20" i="34"/>
  <c r="E835" i="34"/>
  <c r="E476" i="34"/>
  <c r="E464" i="34"/>
  <c r="E554" i="34"/>
  <c r="E579" i="34"/>
  <c r="E715" i="34"/>
  <c r="E432" i="34"/>
  <c r="E638" i="34"/>
  <c r="E826" i="34"/>
  <c r="E448" i="34"/>
  <c r="E446" i="34"/>
  <c r="E843" i="34"/>
  <c r="E366" i="34"/>
  <c r="E854" i="34"/>
  <c r="E772" i="34"/>
  <c r="E885" i="34"/>
  <c r="E773" i="34"/>
  <c r="E583" i="34"/>
  <c r="E250" i="34"/>
  <c r="E91" i="34"/>
  <c r="E855" i="34"/>
  <c r="E167" i="34"/>
  <c r="E265" i="34"/>
  <c r="E116" i="34"/>
  <c r="E519" i="34"/>
  <c r="E522" i="34"/>
  <c r="E235" i="34"/>
  <c r="E219" i="34"/>
  <c r="E374" i="34"/>
  <c r="E341" i="34"/>
  <c r="E350" i="34"/>
  <c r="E726" i="34"/>
  <c r="E416" i="34"/>
  <c r="E406" i="34"/>
  <c r="E325" i="34"/>
  <c r="E381" i="34"/>
  <c r="E126" i="34"/>
  <c r="E618" i="34"/>
  <c r="E343" i="34"/>
  <c r="E349" i="34"/>
  <c r="E244" i="34"/>
  <c r="E415" i="34"/>
  <c r="E405" i="34"/>
  <c r="E48" i="34"/>
  <c r="E376" i="34"/>
  <c r="E375" i="34"/>
  <c r="E355" i="34"/>
  <c r="E354" i="34"/>
  <c r="E348" i="34"/>
  <c r="E347" i="34"/>
  <c r="E784" i="34"/>
  <c r="E28" i="34"/>
  <c r="E845" i="34"/>
  <c r="E651" i="34"/>
  <c r="E21" i="34"/>
  <c r="E723" i="34"/>
  <c r="E720" i="34"/>
  <c r="E722" i="34"/>
  <c r="E721" i="34"/>
  <c r="E864" i="34"/>
  <c r="E863" i="34"/>
  <c r="E758" i="34"/>
  <c r="E563" i="34"/>
  <c r="E302" i="34"/>
  <c r="E141" i="34"/>
  <c r="E66" i="34"/>
  <c r="E16" i="34"/>
  <c r="E129" i="34"/>
  <c r="E120" i="34"/>
  <c r="E61" i="34"/>
  <c r="E385" i="34"/>
  <c r="E68" i="34"/>
  <c r="E301" i="34"/>
  <c r="E140" i="34"/>
  <c r="E65" i="34"/>
  <c r="E15" i="34"/>
  <c r="E128" i="34"/>
  <c r="E119" i="34"/>
  <c r="E60" i="34"/>
  <c r="E384" i="34"/>
  <c r="E67" i="34"/>
  <c r="E846" i="34"/>
  <c r="E57" i="34"/>
  <c r="E47" i="34"/>
  <c r="E400" i="34"/>
  <c r="E578" i="34"/>
  <c r="E737" i="34"/>
  <c r="E738" i="34"/>
  <c r="E92" i="34"/>
  <c r="E417" i="34"/>
  <c r="E407" i="34"/>
  <c r="E646" i="34"/>
  <c r="E106" i="34"/>
  <c r="E525" i="34"/>
  <c r="E438" i="34"/>
  <c r="E264" i="34"/>
  <c r="E480" i="34"/>
  <c r="E857" i="34"/>
  <c r="E402" i="34"/>
  <c r="E152" i="34"/>
  <c r="E29" i="34"/>
  <c r="E148" i="34"/>
  <c r="E294" i="34"/>
  <c r="E17" i="34"/>
  <c r="E747" i="34"/>
  <c r="E827" i="34"/>
  <c r="E804" i="34"/>
  <c r="E207" i="34"/>
  <c r="E445" i="34"/>
  <c r="E153" i="34"/>
  <c r="E256" i="34"/>
  <c r="E232" i="34"/>
  <c r="E318" i="34"/>
  <c r="E320" i="34"/>
  <c r="E324" i="34"/>
  <c r="E321" i="34"/>
  <c r="E322" i="34"/>
  <c r="E323" i="34"/>
  <c r="E319" i="34"/>
  <c r="E241" i="34"/>
  <c r="E868" i="34"/>
  <c r="E233" i="34"/>
  <c r="E779" i="34"/>
  <c r="E76" i="34"/>
  <c r="E709" i="34"/>
  <c r="E379" i="34"/>
  <c r="E621" i="34"/>
  <c r="E288" i="34"/>
  <c r="E289" i="34"/>
  <c r="E380" i="34"/>
  <c r="E785" i="34"/>
  <c r="E653" i="34"/>
  <c r="E822" i="34"/>
  <c r="E102" i="34"/>
  <c r="E30" i="34"/>
  <c r="E56" i="34"/>
  <c r="E346" i="34"/>
  <c r="E33" i="34"/>
  <c r="E32" i="34"/>
  <c r="E357" i="34"/>
  <c r="E248" i="34"/>
  <c r="E246" i="34"/>
  <c r="E421" i="34"/>
  <c r="E411" i="34"/>
  <c r="E419" i="34"/>
  <c r="E409" i="34"/>
  <c r="E356" i="34"/>
  <c r="E247" i="34"/>
  <c r="E245" i="34"/>
  <c r="E420" i="34"/>
  <c r="E410" i="34"/>
  <c r="E418" i="34"/>
  <c r="E408" i="34"/>
  <c r="E103" i="34"/>
  <c r="E4" i="34"/>
  <c r="E64" i="34"/>
  <c r="E80" i="34"/>
  <c r="E5" i="34"/>
  <c r="E63" i="34"/>
  <c r="E574" i="34"/>
  <c r="E223" i="34"/>
  <c r="E166" i="34"/>
  <c r="E218" i="34"/>
  <c r="E203" i="34"/>
  <c r="E217" i="34"/>
  <c r="E215" i="34"/>
  <c r="E211" i="34"/>
  <c r="E208" i="34"/>
  <c r="E205" i="34"/>
  <c r="E7" i="34"/>
  <c r="E36" i="34"/>
  <c r="E452" i="34"/>
  <c r="E37" i="34"/>
  <c r="E455" i="34"/>
  <c r="E454" i="34"/>
  <c r="E110" i="34"/>
  <c r="E622" i="34"/>
  <c r="E739" i="34"/>
  <c r="E423" i="34"/>
  <c r="E161" i="34"/>
  <c r="E363" i="34"/>
  <c r="E521" i="34"/>
  <c r="E742" i="34"/>
  <c r="E557" i="34"/>
  <c r="E424" i="34"/>
  <c r="E679" i="34"/>
  <c r="E668" i="34"/>
  <c r="E62" i="34"/>
  <c r="E518" i="34"/>
  <c r="E285" i="34"/>
  <c r="E286" i="34"/>
  <c r="E284" i="34"/>
  <c r="E852" i="34"/>
  <c r="E54" i="34"/>
  <c r="E441" i="34"/>
  <c r="E881" i="34"/>
  <c r="E391" i="34"/>
  <c r="E746" i="34"/>
  <c r="E87" i="34"/>
  <c r="E12" i="34"/>
  <c r="E44" i="34"/>
  <c r="E344" i="34"/>
  <c r="E351" i="34"/>
  <c r="E468" i="34"/>
  <c r="E75" i="34"/>
  <c r="E873" i="34"/>
  <c r="E71" i="34"/>
  <c r="E513" i="34"/>
  <c r="E869" i="34"/>
  <c r="E655" i="34"/>
  <c r="E482" i="34"/>
  <c r="E872" i="34"/>
  <c r="E70" i="34"/>
  <c r="E512" i="34"/>
  <c r="E870" i="34"/>
  <c r="E654" i="34"/>
  <c r="E481" i="34"/>
  <c r="E221" i="34"/>
  <c r="E202" i="34"/>
  <c r="E201" i="34"/>
  <c r="E377" i="34"/>
  <c r="E96" i="34"/>
  <c r="E234" i="34"/>
  <c r="E700" i="34"/>
  <c r="E460" i="34"/>
  <c r="E572" i="34"/>
  <c r="E569" i="34"/>
  <c r="E591" i="34"/>
  <c r="E589" i="34"/>
  <c r="E527" i="34"/>
  <c r="E529" i="34"/>
  <c r="E526" i="34"/>
  <c r="E551" i="34"/>
  <c r="E39" i="34"/>
  <c r="E606" i="34"/>
  <c r="E611" i="34"/>
  <c r="E603" i="34"/>
  <c r="E584" i="34"/>
  <c r="E111" i="34"/>
  <c r="E386" i="34"/>
  <c r="E53" i="34"/>
  <c r="E487" i="34"/>
  <c r="E660" i="34"/>
  <c r="E328" i="34"/>
  <c r="E673" i="34"/>
  <c r="E330" i="34"/>
  <c r="E282" i="34"/>
  <c r="E283" i="34"/>
  <c r="E531" i="34"/>
  <c r="E370" i="34"/>
  <c r="E38" i="34"/>
  <c r="E749" i="34"/>
  <c r="E662" i="34"/>
  <c r="E671" i="34"/>
  <c r="E390" i="34"/>
  <c r="E558" i="34"/>
  <c r="E358" i="34"/>
  <c r="E816" i="34"/>
  <c r="E658" i="34"/>
  <c r="E367" i="34"/>
  <c r="E369" i="34"/>
  <c r="E388" i="34"/>
  <c r="E659" i="34"/>
  <c r="E781" i="34"/>
  <c r="E112" i="34"/>
  <c r="E585" i="34"/>
  <c r="E581" i="34"/>
  <c r="E52" i="34"/>
  <c r="E51" i="34"/>
  <c r="E786" i="34"/>
  <c r="E345" i="34"/>
  <c r="E131" i="34"/>
  <c r="E791" i="34"/>
  <c r="E249" i="34"/>
  <c r="E163" i="34"/>
  <c r="E162" i="34"/>
  <c r="E866" i="34"/>
  <c r="E780" i="34"/>
  <c r="E73" i="34"/>
  <c r="E72" i="34"/>
  <c r="E453" i="34"/>
  <c r="E528" i="34"/>
  <c r="E607" i="34"/>
  <c r="E682" i="34"/>
  <c r="E680" i="34"/>
  <c r="E681" i="34"/>
  <c r="E332" i="34"/>
  <c r="E378" i="34"/>
  <c r="E669" i="34"/>
  <c r="E670" i="34"/>
  <c r="E776" i="34"/>
  <c r="E832" i="34"/>
  <c r="E530" i="34"/>
  <c r="E359" i="34"/>
  <c r="E775" i="34"/>
  <c r="E329" i="34"/>
  <c r="E674" i="34"/>
  <c r="E456" i="34"/>
  <c r="E442" i="34"/>
  <c r="E801" i="34"/>
  <c r="E815" i="34"/>
  <c r="E861" i="34"/>
  <c r="E860" i="34"/>
  <c r="E85" i="34"/>
  <c r="E122" i="34"/>
  <c r="E477" i="34"/>
  <c r="E624" i="34"/>
  <c r="E124" i="34"/>
  <c r="E90" i="34"/>
  <c r="E89" i="34"/>
  <c r="E564" i="34"/>
  <c r="E783" i="34"/>
  <c r="E262" i="34"/>
  <c r="E18" i="34"/>
  <c r="E473" i="34"/>
  <c r="E55" i="34"/>
  <c r="E511" i="34"/>
  <c r="E844" i="34"/>
  <c r="E761" i="34"/>
  <c r="E127" i="34"/>
  <c r="E865" i="34"/>
  <c r="E878" i="34"/>
  <c r="E331" i="34"/>
  <c r="E602" i="34"/>
  <c r="E614" i="34"/>
  <c r="E788" i="34"/>
  <c r="E787" i="34"/>
  <c r="E79" i="34"/>
  <c r="E397" i="34"/>
  <c r="E78" i="34"/>
  <c r="E619" i="34"/>
  <c r="E729" i="34"/>
  <c r="E627" i="34"/>
  <c r="E77" i="34"/>
  <c r="E439" i="34"/>
  <c r="E520" i="34"/>
  <c r="E238" i="34"/>
  <c r="E398" i="34"/>
  <c r="E399" i="34"/>
  <c r="E740" i="34"/>
  <c r="E389" i="34"/>
  <c r="E144" i="34"/>
  <c r="E778" i="34"/>
  <c r="E661" i="34"/>
  <c r="E206" i="34"/>
  <c r="E744" i="34"/>
  <c r="E849" i="34"/>
  <c r="E851" i="34"/>
  <c r="E850" i="34"/>
  <c r="E847" i="34"/>
  <c r="E848" i="34"/>
  <c r="E14" i="34"/>
  <c r="E13" i="34"/>
  <c r="E610" i="34"/>
  <c r="E608" i="34"/>
  <c r="E609" i="34"/>
  <c r="E613" i="34"/>
  <c r="E612" i="34"/>
  <c r="E275" i="34"/>
  <c r="E280" i="34"/>
  <c r="E276" i="34"/>
  <c r="E641" i="34"/>
  <c r="E125" i="34"/>
  <c r="E755" i="34"/>
  <c r="E517" i="34"/>
  <c r="E101" i="34"/>
  <c r="E489" i="34"/>
  <c r="E478" i="34"/>
  <c r="E479" i="34"/>
  <c r="E623" i="34"/>
  <c r="E474" i="34"/>
  <c r="E838" i="34"/>
  <c r="E837" i="34"/>
  <c r="E748" i="34"/>
  <c r="E368" i="34"/>
  <c r="E796" i="34"/>
  <c r="E575" i="34"/>
  <c r="E576" i="34"/>
  <c r="E450" i="34"/>
  <c r="E817" i="34"/>
  <c r="E818" i="34"/>
  <c r="E819" i="34"/>
  <c r="E820" i="34"/>
  <c r="E200" i="34"/>
  <c r="E198" i="34"/>
  <c r="E199" i="34"/>
  <c r="E447" i="34"/>
  <c r="E465" i="34"/>
  <c r="E566" i="34"/>
  <c r="E352" i="34"/>
  <c r="E605" i="34"/>
  <c r="E604" i="34"/>
  <c r="E279" i="34"/>
  <c r="E277" i="34"/>
  <c r="E278" i="34"/>
  <c r="E281" i="34"/>
  <c r="E272" i="34"/>
  <c r="E274" i="34"/>
  <c r="E273" i="34"/>
  <c r="E267" i="34"/>
  <c r="E859" i="34"/>
  <c r="E268" i="34"/>
  <c r="E270" i="34"/>
  <c r="E271" i="34"/>
  <c r="E269" i="34"/>
  <c r="E858" i="34"/>
  <c r="E629" i="34"/>
  <c r="E805" i="34"/>
  <c r="E93" i="34"/>
  <c r="E298" i="34"/>
  <c r="E339" i="34"/>
  <c r="E340" i="34"/>
  <c r="E437" i="34"/>
  <c r="E440" i="34"/>
  <c r="E475" i="34"/>
  <c r="E577" i="34"/>
  <c r="E642" i="34"/>
  <c r="E862" i="34"/>
  <c r="E150" i="34"/>
  <c r="E777" i="34"/>
  <c r="E774" i="34"/>
  <c r="E45" i="34"/>
  <c r="E883" i="34"/>
  <c r="E697" i="34"/>
  <c r="E42" i="34"/>
  <c r="E719" i="34"/>
  <c r="E663" i="34"/>
  <c r="E703" i="34"/>
  <c r="E137" i="34"/>
  <c r="E545" i="34"/>
  <c r="E561" i="34"/>
  <c r="E587" i="34"/>
  <c r="E19" i="34"/>
  <c r="E541" i="34"/>
  <c r="E713" i="34"/>
  <c r="E360" i="34"/>
  <c r="E762" i="34"/>
  <c r="E362" i="34"/>
  <c r="E514" i="34"/>
  <c r="E573" i="34"/>
  <c r="E327" i="34"/>
  <c r="E392" i="34"/>
  <c r="E395" i="34"/>
  <c r="E394" i="34"/>
  <c r="E630" i="34"/>
  <c r="E154" i="34"/>
  <c r="E266" i="34"/>
  <c r="E257" i="34"/>
  <c r="E251" i="34"/>
  <c r="E665" i="34"/>
  <c r="E130" i="34"/>
  <c r="E220" i="34"/>
  <c r="E165" i="34"/>
  <c r="E214" i="34"/>
  <c r="E210" i="34"/>
  <c r="E209" i="34"/>
  <c r="E213" i="34"/>
  <c r="E216" i="34"/>
  <c r="E222" i="34"/>
  <c r="E469" i="34"/>
  <c r="E471" i="34"/>
  <c r="E470" i="34"/>
  <c r="E596" i="34"/>
  <c r="E204" i="34"/>
  <c r="E333" i="34"/>
  <c r="E334" i="34"/>
  <c r="E121" i="34"/>
  <c r="E701" i="34"/>
  <c r="E702" i="34"/>
  <c r="E164" i="34"/>
  <c r="E393" i="34"/>
  <c r="E194" i="34"/>
  <c r="E537" i="34"/>
  <c r="E261" i="34"/>
  <c r="E226" i="34"/>
  <c r="E224" i="34"/>
  <c r="E229" i="34"/>
  <c r="E593" i="34"/>
  <c r="E595" i="34"/>
  <c r="E594" i="34"/>
  <c r="E568" i="34"/>
  <c r="E461" i="34"/>
  <c r="E463" i="34"/>
  <c r="E462" i="34"/>
  <c r="E500" i="34"/>
  <c r="E502" i="34"/>
  <c r="E501" i="34"/>
  <c r="E225" i="34"/>
  <c r="E790" i="34"/>
  <c r="E263" i="34"/>
  <c r="E535" i="34"/>
  <c r="E258" i="34"/>
  <c r="E503" i="34"/>
  <c r="E292" i="34"/>
  <c r="E293" i="34"/>
  <c r="E342" i="34"/>
  <c r="E371" i="34"/>
  <c r="E94" i="34"/>
  <c r="E50" i="34"/>
  <c r="E95" i="34"/>
  <c r="E770" i="34"/>
  <c r="E763" i="34"/>
  <c r="E383" i="34"/>
  <c r="E492" i="34"/>
  <c r="E491" i="34"/>
  <c r="E494" i="34"/>
  <c r="E495" i="34"/>
  <c r="E497" i="34"/>
  <c r="E666" i="34"/>
  <c r="E516" i="34"/>
  <c r="E714" i="34"/>
  <c r="E544" i="34"/>
  <c r="E484" i="34"/>
  <c r="E485" i="34"/>
  <c r="E486" i="34"/>
  <c r="E769" i="34"/>
  <c r="E451" i="34"/>
  <c r="E466" i="34"/>
  <c r="E532" i="34"/>
  <c r="E107" i="34"/>
  <c r="E109" i="34"/>
  <c r="E113" i="34"/>
  <c r="E628" i="34"/>
  <c r="E134" i="34"/>
  <c r="E135" i="34"/>
  <c r="E115" i="34"/>
  <c r="E767" i="34"/>
  <c r="E768" i="34"/>
  <c r="E509" i="34"/>
  <c r="E645" i="34"/>
  <c r="E195" i="34"/>
  <c r="E237" i="34"/>
  <c r="E236" i="34"/>
  <c r="E643" i="34"/>
  <c r="E97" i="34"/>
  <c r="E510" i="34"/>
  <c r="E472" i="34"/>
  <c r="E260" i="34"/>
  <c r="E515" i="34"/>
  <c r="E308" i="34"/>
  <c r="E710" i="34"/>
  <c r="E699" i="34"/>
  <c r="E736" i="34"/>
  <c r="E734" i="34"/>
  <c r="E197" i="34"/>
  <c r="E836" i="34"/>
  <c r="E171" i="34"/>
  <c r="E185" i="34"/>
  <c r="E176" i="34"/>
  <c r="E177" i="34"/>
  <c r="E186" i="34"/>
  <c r="E172" i="34"/>
  <c r="E193" i="34"/>
  <c r="E183" i="34"/>
  <c r="E833" i="34"/>
  <c r="E108" i="34"/>
  <c r="E644" i="34"/>
  <c r="E313" i="34"/>
  <c r="E615" i="34"/>
  <c r="E764" i="34"/>
  <c r="E159" i="34"/>
  <c r="E799" i="34"/>
  <c r="E259" i="34"/>
  <c r="E295" i="34"/>
  <c r="E175" i="34"/>
  <c r="E560" i="34"/>
  <c r="E196" i="34"/>
  <c r="E296" i="34"/>
  <c r="E88" i="34"/>
  <c r="E620" i="34"/>
  <c r="E756" i="34"/>
  <c r="E757" i="34"/>
  <c r="E6" i="34"/>
  <c r="E114" i="34"/>
  <c r="E3" i="34"/>
  <c r="E483" i="34"/>
  <c r="E733" i="34"/>
  <c r="E867" i="34"/>
  <c r="E227" i="34"/>
  <c r="E884" i="34"/>
  <c r="E771" i="34"/>
  <c r="E436" i="34"/>
  <c r="E750" i="34"/>
  <c r="E496" i="34"/>
  <c r="E403" i="34"/>
  <c r="E192" i="34"/>
  <c r="E182" i="34"/>
  <c r="E179" i="34"/>
  <c r="E173" i="34"/>
  <c r="E188" i="34"/>
  <c r="E190" i="34"/>
  <c r="E730" i="34"/>
  <c r="E35" i="34"/>
  <c r="E741" i="34"/>
  <c r="E735" i="34"/>
  <c r="E309" i="34"/>
  <c r="E184" i="34"/>
  <c r="E189" i="34"/>
  <c r="E178" i="34"/>
  <c r="E191" i="34"/>
  <c r="E493" i="34"/>
  <c r="E10" i="34"/>
  <c r="E856" i="34"/>
  <c r="E228" i="34"/>
  <c r="E853" i="34"/>
  <c r="E181" i="34"/>
  <c r="E754" i="34"/>
  <c r="E160" i="34"/>
  <c r="E382" i="34"/>
  <c r="E303" i="34"/>
  <c r="E793" i="34"/>
  <c r="E617" i="34"/>
  <c r="E597" i="34"/>
  <c r="E413" i="34"/>
  <c r="E412" i="34"/>
  <c r="E650" i="34"/>
  <c r="E745" i="34"/>
  <c r="E11" i="34"/>
  <c r="E326" i="34"/>
  <c r="E180" i="34"/>
  <c r="E187" i="34"/>
  <c r="E174" i="34"/>
  <c r="E652" i="34"/>
  <c r="E795" i="34"/>
  <c r="E365" i="34"/>
  <c r="E364" i="34"/>
  <c r="E792" i="34"/>
  <c r="E242" i="34"/>
  <c r="E335" i="34"/>
  <c r="E361" i="34"/>
  <c r="E686" i="34"/>
  <c r="E694" i="34"/>
  <c r="E708" i="34"/>
  <c r="E687" i="34"/>
  <c r="E458" i="34"/>
  <c r="E306" i="34"/>
  <c r="E304" i="34"/>
  <c r="E307" i="34"/>
  <c r="E685" i="34"/>
  <c r="E297" i="34"/>
  <c r="E656" i="34"/>
  <c r="E716" i="34"/>
  <c r="E404" i="34"/>
  <c r="E499" i="34"/>
  <c r="E338" i="34"/>
  <c r="E459" i="34"/>
  <c r="E559" i="34"/>
  <c r="E337" i="34"/>
  <c r="E712" i="34"/>
  <c r="E290" i="34"/>
  <c r="E759" i="34"/>
  <c r="E336" i="34"/>
  <c r="E675" i="34"/>
  <c r="E254" i="34"/>
  <c r="E882" i="34"/>
  <c r="E58" i="34"/>
  <c r="E253" i="34"/>
  <c r="E132" i="34"/>
  <c r="E871" i="34"/>
  <c r="E802" i="34"/>
  <c r="E706" i="34"/>
  <c r="E506" i="34"/>
  <c r="E592" i="34"/>
  <c r="E571" i="34"/>
  <c r="E299" i="34"/>
  <c r="E800" i="34"/>
  <c r="E387" i="34"/>
  <c r="E287" i="34"/>
  <c r="E692" i="34"/>
  <c r="E690" i="34"/>
  <c r="E695" i="34"/>
  <c r="E688" i="34"/>
  <c r="E693" i="34"/>
  <c r="E689" i="34"/>
  <c r="E684" i="34"/>
  <c r="E724" i="34"/>
  <c r="E508" i="34"/>
  <c r="E305" i="34"/>
  <c r="E626" i="34"/>
  <c r="E683" i="34"/>
  <c r="E649" i="34"/>
  <c r="E647" i="34"/>
  <c r="E648" i="34"/>
  <c r="E732" i="34"/>
  <c r="E766" i="34"/>
  <c r="E550" i="34"/>
  <c r="E317" i="34"/>
  <c r="E794" i="34"/>
  <c r="E711" i="34"/>
  <c r="E433" i="34"/>
  <c r="E146" i="34"/>
  <c r="E149" i="34"/>
  <c r="E728" i="34"/>
  <c r="E449" i="34"/>
  <c r="E69" i="34"/>
  <c r="E616" i="34"/>
  <c r="E59" i="34"/>
  <c r="E243" i="34"/>
  <c r="E580" i="34"/>
  <c r="E25" i="34"/>
  <c r="E26" i="34"/>
  <c r="E24" i="34"/>
  <c r="E22" i="34"/>
  <c r="E98" i="34"/>
  <c r="E86" i="34"/>
  <c r="E547" i="34"/>
  <c r="E539" i="34"/>
  <c r="E542" i="34"/>
  <c r="E230" i="34"/>
  <c r="E782" i="34"/>
  <c r="E543" i="34"/>
  <c r="E143" i="34"/>
  <c r="E803" i="34"/>
  <c r="E467" i="34"/>
  <c r="E824" i="34"/>
  <c r="E156" i="34"/>
  <c r="E401" i="34"/>
  <c r="E99" i="34"/>
  <c r="E789" i="34"/>
  <c r="E552" i="34"/>
  <c r="E40" i="34"/>
  <c r="E731" i="34"/>
  <c r="E765" i="34"/>
  <c r="E549" i="34"/>
  <c r="E133" i="34"/>
  <c r="E707" i="34"/>
  <c r="E570" i="34"/>
  <c r="E590" i="34"/>
  <c r="E310" i="34"/>
  <c r="E312" i="34"/>
  <c r="E311" i="34"/>
  <c r="E49" i="34"/>
  <c r="E879" i="34"/>
  <c r="E880" i="34"/>
  <c r="E81" i="34"/>
  <c r="E82" i="34"/>
  <c r="E83" i="34"/>
  <c r="E84" i="34"/>
  <c r="E396" i="34"/>
  <c r="E100" i="34"/>
  <c r="E523" i="34"/>
  <c r="E640" i="34"/>
  <c r="E74" i="34"/>
  <c r="E567" i="34"/>
  <c r="E664" i="34"/>
  <c r="E548" i="34"/>
  <c r="E540" i="34"/>
  <c r="E760" i="34"/>
  <c r="E151" i="34"/>
  <c r="E145" i="34"/>
  <c r="E9" i="34"/>
  <c r="E533" i="34"/>
  <c r="E834" i="34"/>
  <c r="E828" i="34"/>
  <c r="E314" i="34"/>
  <c r="E677" i="34"/>
  <c r="E678" i="34"/>
  <c r="E534" i="34"/>
  <c r="E536" i="34"/>
  <c r="E457" i="34"/>
  <c r="E490" i="34"/>
  <c r="E507" i="34"/>
  <c r="E504" i="34"/>
  <c r="E505" i="34"/>
  <c r="E696" i="34"/>
  <c r="E556" i="34"/>
  <c r="E553" i="34"/>
  <c r="E555" i="34"/>
  <c r="E813" i="34"/>
  <c r="E829" i="34"/>
  <c r="E212" i="34"/>
  <c r="E118" i="34"/>
  <c r="E170" i="34"/>
  <c r="E23" i="34"/>
  <c r="E425" i="34"/>
  <c r="E142" i="34"/>
  <c r="E46" i="34"/>
  <c r="E874" i="34"/>
  <c r="E582" i="34"/>
  <c r="E426" i="34"/>
  <c r="E429" i="34"/>
  <c r="E428" i="34"/>
  <c r="E427" i="34"/>
  <c r="E431" i="34"/>
  <c r="E797" i="34"/>
  <c r="E798" i="34"/>
  <c r="E676" i="34"/>
  <c r="E825" i="34"/>
  <c r="E8" i="34"/>
  <c r="E444" i="34"/>
  <c r="E123" i="34"/>
  <c r="E599" i="34"/>
  <c r="E601" i="34"/>
  <c r="E600" i="34"/>
  <c r="E840" i="34"/>
  <c r="E842" i="34"/>
  <c r="E841" i="34"/>
  <c r="E839" i="34"/>
  <c r="E41" i="34"/>
  <c r="E830" i="34"/>
  <c r="E231" i="34"/>
  <c r="E498" i="34"/>
  <c r="E136" i="34"/>
  <c r="E316" i="34"/>
  <c r="E315" i="34"/>
  <c r="E252" i="34"/>
  <c r="E814" i="34"/>
  <c r="E147" i="34"/>
  <c r="E823" i="34"/>
  <c r="E255" i="34"/>
  <c r="E291" i="34"/>
  <c r="E158" i="34"/>
  <c r="E631" i="34"/>
  <c r="E632" i="34"/>
  <c r="E635" i="34"/>
  <c r="E637" i="34"/>
  <c r="E636" i="34"/>
  <c r="E634" i="34"/>
  <c r="E633" i="34"/>
  <c r="E300" i="34"/>
  <c r="E808" i="34"/>
  <c r="E806" i="34"/>
  <c r="E811" i="34"/>
  <c r="E809" i="34"/>
  <c r="E807" i="34"/>
  <c r="E876" i="34"/>
  <c r="E875" i="34"/>
  <c r="E877" i="34"/>
  <c r="E239" i="34"/>
  <c r="E240" i="34"/>
  <c r="E155" i="34"/>
  <c r="E157" i="34"/>
  <c r="E169" i="34"/>
  <c r="E168" i="34"/>
  <c r="E105" i="34"/>
  <c r="E34" i="34"/>
  <c r="E691" i="34"/>
  <c r="E104" i="34"/>
  <c r="E430" i="34"/>
  <c r="E810" i="34"/>
  <c r="E538" i="34"/>
  <c r="E639" i="34"/>
  <c r="E625" i="34"/>
  <c r="D698" i="34"/>
  <c r="D672" i="34"/>
  <c r="D43" i="34"/>
  <c r="D704" i="34"/>
  <c r="D725" i="34"/>
  <c r="D705" i="34"/>
  <c r="D138" i="34"/>
  <c r="D546" i="34"/>
  <c r="D562" i="34"/>
  <c r="D139" i="34"/>
  <c r="D586" i="34"/>
  <c r="D20" i="34"/>
  <c r="D835" i="34"/>
  <c r="D476" i="34"/>
  <c r="D464" i="34"/>
  <c r="D554" i="34"/>
  <c r="D579" i="34"/>
  <c r="D715" i="34"/>
  <c r="D432" i="34"/>
  <c r="D638" i="34"/>
  <c r="D826" i="34"/>
  <c r="D448" i="34"/>
  <c r="D446" i="34"/>
  <c r="D843" i="34"/>
  <c r="D366" i="34"/>
  <c r="D854" i="34"/>
  <c r="D772" i="34"/>
  <c r="D885" i="34"/>
  <c r="D773" i="34"/>
  <c r="D583" i="34"/>
  <c r="D250" i="34"/>
  <c r="D91" i="34"/>
  <c r="D855" i="34"/>
  <c r="D167" i="34"/>
  <c r="D265" i="34"/>
  <c r="D116" i="34"/>
  <c r="D519" i="34"/>
  <c r="D522" i="34"/>
  <c r="D235" i="34"/>
  <c r="D219" i="34"/>
  <c r="D374" i="34"/>
  <c r="D341" i="34"/>
  <c r="D350" i="34"/>
  <c r="D726" i="34"/>
  <c r="D416" i="34"/>
  <c r="D406" i="34"/>
  <c r="D325" i="34"/>
  <c r="D381" i="34"/>
  <c r="D126" i="34"/>
  <c r="D618" i="34"/>
  <c r="D343" i="34"/>
  <c r="D349" i="34"/>
  <c r="D244" i="34"/>
  <c r="D415" i="34"/>
  <c r="D405" i="34"/>
  <c r="D48" i="34"/>
  <c r="D376" i="34"/>
  <c r="D375" i="34"/>
  <c r="D355" i="34"/>
  <c r="D354" i="34"/>
  <c r="D348" i="34"/>
  <c r="D347" i="34"/>
  <c r="D784" i="34"/>
  <c r="D28" i="34"/>
  <c r="D845" i="34"/>
  <c r="D651" i="34"/>
  <c r="D21" i="34"/>
  <c r="D723" i="34"/>
  <c r="D720" i="34"/>
  <c r="D722" i="34"/>
  <c r="D721" i="34"/>
  <c r="D864" i="34"/>
  <c r="D863" i="34"/>
  <c r="D758" i="34"/>
  <c r="D563" i="34"/>
  <c r="D302" i="34"/>
  <c r="D141" i="34"/>
  <c r="D66" i="34"/>
  <c r="D16" i="34"/>
  <c r="D129" i="34"/>
  <c r="D120" i="34"/>
  <c r="D61" i="34"/>
  <c r="D385" i="34"/>
  <c r="D68" i="34"/>
  <c r="D301" i="34"/>
  <c r="D140" i="34"/>
  <c r="D65" i="34"/>
  <c r="D15" i="34"/>
  <c r="D128" i="34"/>
  <c r="D119" i="34"/>
  <c r="D60" i="34"/>
  <c r="D384" i="34"/>
  <c r="D67" i="34"/>
  <c r="D846" i="34"/>
  <c r="D57" i="34"/>
  <c r="D47" i="34"/>
  <c r="D400" i="34"/>
  <c r="D578" i="34"/>
  <c r="D737" i="34"/>
  <c r="D738" i="34"/>
  <c r="D92" i="34"/>
  <c r="D417" i="34"/>
  <c r="D407" i="34"/>
  <c r="D646" i="34"/>
  <c r="D106" i="34"/>
  <c r="D525" i="34"/>
  <c r="D438" i="34"/>
  <c r="D264" i="34"/>
  <c r="D480" i="34"/>
  <c r="D857" i="34"/>
  <c r="D402" i="34"/>
  <c r="D152" i="34"/>
  <c r="D29" i="34"/>
  <c r="D148" i="34"/>
  <c r="D294" i="34"/>
  <c r="D17" i="34"/>
  <c r="D747" i="34"/>
  <c r="D827" i="34"/>
  <c r="D804" i="34"/>
  <c r="D207" i="34"/>
  <c r="D445" i="34"/>
  <c r="D153" i="34"/>
  <c r="D256" i="34"/>
  <c r="D232" i="34"/>
  <c r="D318" i="34"/>
  <c r="D320" i="34"/>
  <c r="D324" i="34"/>
  <c r="D321" i="34"/>
  <c r="D322" i="34"/>
  <c r="D323" i="34"/>
  <c r="D319" i="34"/>
  <c r="D241" i="34"/>
  <c r="D868" i="34"/>
  <c r="D233" i="34"/>
  <c r="D779" i="34"/>
  <c r="D76" i="34"/>
  <c r="D709" i="34"/>
  <c r="D379" i="34"/>
  <c r="D621" i="34"/>
  <c r="D288" i="34"/>
  <c r="D289" i="34"/>
  <c r="D380" i="34"/>
  <c r="D785" i="34"/>
  <c r="D653" i="34"/>
  <c r="D822" i="34"/>
  <c r="D102" i="34"/>
  <c r="D30" i="34"/>
  <c r="D56" i="34"/>
  <c r="D346" i="34"/>
  <c r="D33" i="34"/>
  <c r="D32" i="34"/>
  <c r="D357" i="34"/>
  <c r="D248" i="34"/>
  <c r="D246" i="34"/>
  <c r="D421" i="34"/>
  <c r="D411" i="34"/>
  <c r="D419" i="34"/>
  <c r="D409" i="34"/>
  <c r="D356" i="34"/>
  <c r="D247" i="34"/>
  <c r="D245" i="34"/>
  <c r="D420" i="34"/>
  <c r="D410" i="34"/>
  <c r="D418" i="34"/>
  <c r="D408" i="34"/>
  <c r="D103" i="34"/>
  <c r="D4" i="34"/>
  <c r="D64" i="34"/>
  <c r="D80" i="34"/>
  <c r="D5" i="34"/>
  <c r="D63" i="34"/>
  <c r="D574" i="34"/>
  <c r="D223" i="34"/>
  <c r="D166" i="34"/>
  <c r="D218" i="34"/>
  <c r="D203" i="34"/>
  <c r="D217" i="34"/>
  <c r="D215" i="34"/>
  <c r="D211" i="34"/>
  <c r="D208" i="34"/>
  <c r="D205" i="34"/>
  <c r="D7" i="34"/>
  <c r="D36" i="34"/>
  <c r="D452" i="34"/>
  <c r="D37" i="34"/>
  <c r="D455" i="34"/>
  <c r="D454" i="34"/>
  <c r="D110" i="34"/>
  <c r="D622" i="34"/>
  <c r="D739" i="34"/>
  <c r="D423" i="34"/>
  <c r="D161" i="34"/>
  <c r="D363" i="34"/>
  <c r="D521" i="34"/>
  <c r="D742" i="34"/>
  <c r="D557" i="34"/>
  <c r="D424" i="34"/>
  <c r="D679" i="34"/>
  <c r="D668" i="34"/>
  <c r="D62" i="34"/>
  <c r="D518" i="34"/>
  <c r="D285" i="34"/>
  <c r="D286" i="34"/>
  <c r="D284" i="34"/>
  <c r="D852" i="34"/>
  <c r="D54" i="34"/>
  <c r="D441" i="34"/>
  <c r="D881" i="34"/>
  <c r="D391" i="34"/>
  <c r="D746" i="34"/>
  <c r="D87" i="34"/>
  <c r="D12" i="34"/>
  <c r="D44" i="34"/>
  <c r="D344" i="34"/>
  <c r="D351" i="34"/>
  <c r="D468" i="34"/>
  <c r="D75" i="34"/>
  <c r="D873" i="34"/>
  <c r="D71" i="34"/>
  <c r="D513" i="34"/>
  <c r="D869" i="34"/>
  <c r="D655" i="34"/>
  <c r="D482" i="34"/>
  <c r="D872" i="34"/>
  <c r="D70" i="34"/>
  <c r="D512" i="34"/>
  <c r="D870" i="34"/>
  <c r="D654" i="34"/>
  <c r="D481" i="34"/>
  <c r="D221" i="34"/>
  <c r="D202" i="34"/>
  <c r="D201" i="34"/>
  <c r="D377" i="34"/>
  <c r="D96" i="34"/>
  <c r="D234" i="34"/>
  <c r="D700" i="34"/>
  <c r="D460" i="34"/>
  <c r="D572" i="34"/>
  <c r="D569" i="34"/>
  <c r="D591" i="34"/>
  <c r="D589" i="34"/>
  <c r="D527" i="34"/>
  <c r="D529" i="34"/>
  <c r="D526" i="34"/>
  <c r="D551" i="34"/>
  <c r="D39" i="34"/>
  <c r="D606" i="34"/>
  <c r="D611" i="34"/>
  <c r="D603" i="34"/>
  <c r="D584" i="34"/>
  <c r="D111" i="34"/>
  <c r="D386" i="34"/>
  <c r="D53" i="34"/>
  <c r="D487" i="34"/>
  <c r="D660" i="34"/>
  <c r="D328" i="34"/>
  <c r="D673" i="34"/>
  <c r="D330" i="34"/>
  <c r="D282" i="34"/>
  <c r="D283" i="34"/>
  <c r="D531" i="34"/>
  <c r="D370" i="34"/>
  <c r="D38" i="34"/>
  <c r="D749" i="34"/>
  <c r="D662" i="34"/>
  <c r="D671" i="34"/>
  <c r="D390" i="34"/>
  <c r="D558" i="34"/>
  <c r="D358" i="34"/>
  <c r="D816" i="34"/>
  <c r="D658" i="34"/>
  <c r="D367" i="34"/>
  <c r="D369" i="34"/>
  <c r="D388" i="34"/>
  <c r="D659" i="34"/>
  <c r="D781" i="34"/>
  <c r="D112" i="34"/>
  <c r="D585" i="34"/>
  <c r="D581" i="34"/>
  <c r="D52" i="34"/>
  <c r="D51" i="34"/>
  <c r="D786" i="34"/>
  <c r="D345" i="34"/>
  <c r="D131" i="34"/>
  <c r="D791" i="34"/>
  <c r="D249" i="34"/>
  <c r="D163" i="34"/>
  <c r="D162" i="34"/>
  <c r="D866" i="34"/>
  <c r="D780" i="34"/>
  <c r="D73" i="34"/>
  <c r="D72" i="34"/>
  <c r="D453" i="34"/>
  <c r="D528" i="34"/>
  <c r="D607" i="34"/>
  <c r="D682" i="34"/>
  <c r="D680" i="34"/>
  <c r="D681" i="34"/>
  <c r="D332" i="34"/>
  <c r="D378" i="34"/>
  <c r="D669" i="34"/>
  <c r="D670" i="34"/>
  <c r="D776" i="34"/>
  <c r="D832" i="34"/>
  <c r="D530" i="34"/>
  <c r="D359" i="34"/>
  <c r="D775" i="34"/>
  <c r="D329" i="34"/>
  <c r="D674" i="34"/>
  <c r="D456" i="34"/>
  <c r="D442" i="34"/>
  <c r="D801" i="34"/>
  <c r="D815" i="34"/>
  <c r="D861" i="34"/>
  <c r="D860" i="34"/>
  <c r="D85" i="34"/>
  <c r="D122" i="34"/>
  <c r="D477" i="34"/>
  <c r="D624" i="34"/>
  <c r="D124" i="34"/>
  <c r="D90" i="34"/>
  <c r="D89" i="34"/>
  <c r="D564" i="34"/>
  <c r="D783" i="34"/>
  <c r="D262" i="34"/>
  <c r="D18" i="34"/>
  <c r="D473" i="34"/>
  <c r="D55" i="34"/>
  <c r="D511" i="34"/>
  <c r="D844" i="34"/>
  <c r="D761" i="34"/>
  <c r="D127" i="34"/>
  <c r="D865" i="34"/>
  <c r="D878" i="34"/>
  <c r="D331" i="34"/>
  <c r="D602" i="34"/>
  <c r="D614" i="34"/>
  <c r="D788" i="34"/>
  <c r="D787" i="34"/>
  <c r="D79" i="34"/>
  <c r="D397" i="34"/>
  <c r="D78" i="34"/>
  <c r="D619" i="34"/>
  <c r="D729" i="34"/>
  <c r="D627" i="34"/>
  <c r="D77" i="34"/>
  <c r="D439" i="34"/>
  <c r="D520" i="34"/>
  <c r="D238" i="34"/>
  <c r="D398" i="34"/>
  <c r="D399" i="34"/>
  <c r="D740" i="34"/>
  <c r="D389" i="34"/>
  <c r="D144" i="34"/>
  <c r="D778" i="34"/>
  <c r="D661" i="34"/>
  <c r="D206" i="34"/>
  <c r="D744" i="34"/>
  <c r="D849" i="34"/>
  <c r="D851" i="34"/>
  <c r="D850" i="34"/>
  <c r="D847" i="34"/>
  <c r="D848" i="34"/>
  <c r="D14" i="34"/>
  <c r="D13" i="34"/>
  <c r="D610" i="34"/>
  <c r="D608" i="34"/>
  <c r="D609" i="34"/>
  <c r="D613" i="34"/>
  <c r="D612" i="34"/>
  <c r="D275" i="34"/>
  <c r="D280" i="34"/>
  <c r="D276" i="34"/>
  <c r="D641" i="34"/>
  <c r="D125" i="34"/>
  <c r="D755" i="34"/>
  <c r="D517" i="34"/>
  <c r="D101" i="34"/>
  <c r="D489" i="34"/>
  <c r="D478" i="34"/>
  <c r="D479" i="34"/>
  <c r="D623" i="34"/>
  <c r="D474" i="34"/>
  <c r="D838" i="34"/>
  <c r="D837" i="34"/>
  <c r="D748" i="34"/>
  <c r="D368" i="34"/>
  <c r="D796" i="34"/>
  <c r="D575" i="34"/>
  <c r="D576" i="34"/>
  <c r="D450" i="34"/>
  <c r="D817" i="34"/>
  <c r="D818" i="34"/>
  <c r="D819" i="34"/>
  <c r="D820" i="34"/>
  <c r="D200" i="34"/>
  <c r="D198" i="34"/>
  <c r="D199" i="34"/>
  <c r="D447" i="34"/>
  <c r="D465" i="34"/>
  <c r="D566" i="34"/>
  <c r="D352" i="34"/>
  <c r="D605" i="34"/>
  <c r="D604" i="34"/>
  <c r="D279" i="34"/>
  <c r="D277" i="34"/>
  <c r="D278" i="34"/>
  <c r="D281" i="34"/>
  <c r="D272" i="34"/>
  <c r="D274" i="34"/>
  <c r="D273" i="34"/>
  <c r="D267" i="34"/>
  <c r="D859" i="34"/>
  <c r="D268" i="34"/>
  <c r="D270" i="34"/>
  <c r="D271" i="34"/>
  <c r="D269" i="34"/>
  <c r="D858" i="34"/>
  <c r="D629" i="34"/>
  <c r="D805" i="34"/>
  <c r="D93" i="34"/>
  <c r="D298" i="34"/>
  <c r="D339" i="34"/>
  <c r="D340" i="34"/>
  <c r="D437" i="34"/>
  <c r="D440" i="34"/>
  <c r="D475" i="34"/>
  <c r="D577" i="34"/>
  <c r="D642" i="34"/>
  <c r="D862" i="34"/>
  <c r="D150" i="34"/>
  <c r="D777" i="34"/>
  <c r="D774" i="34"/>
  <c r="D45" i="34"/>
  <c r="D883" i="34"/>
  <c r="D697" i="34"/>
  <c r="D42" i="34"/>
  <c r="D719" i="34"/>
  <c r="D663" i="34"/>
  <c r="D703" i="34"/>
  <c r="D137" i="34"/>
  <c r="D545" i="34"/>
  <c r="D561" i="34"/>
  <c r="D587" i="34"/>
  <c r="D19" i="34"/>
  <c r="D541" i="34"/>
  <c r="D713" i="34"/>
  <c r="D360" i="34"/>
  <c r="D762" i="34"/>
  <c r="D362" i="34"/>
  <c r="D514" i="34"/>
  <c r="D573" i="34"/>
  <c r="D327" i="34"/>
  <c r="D392" i="34"/>
  <c r="D395" i="34"/>
  <c r="D394" i="34"/>
  <c r="D630" i="34"/>
  <c r="D154" i="34"/>
  <c r="D266" i="34"/>
  <c r="D257" i="34"/>
  <c r="D251" i="34"/>
  <c r="D665" i="34"/>
  <c r="D130" i="34"/>
  <c r="D220" i="34"/>
  <c r="D165" i="34"/>
  <c r="D214" i="34"/>
  <c r="D210" i="34"/>
  <c r="D209" i="34"/>
  <c r="D213" i="34"/>
  <c r="D216" i="34"/>
  <c r="D222" i="34"/>
  <c r="D469" i="34"/>
  <c r="D471" i="34"/>
  <c r="D470" i="34"/>
  <c r="D596" i="34"/>
  <c r="D204" i="34"/>
  <c r="D333" i="34"/>
  <c r="D334" i="34"/>
  <c r="D121" i="34"/>
  <c r="D701" i="34"/>
  <c r="D702" i="34"/>
  <c r="D164" i="34"/>
  <c r="D393" i="34"/>
  <c r="D194" i="34"/>
  <c r="D537" i="34"/>
  <c r="D261" i="34"/>
  <c r="D226" i="34"/>
  <c r="D224" i="34"/>
  <c r="D229" i="34"/>
  <c r="D593" i="34"/>
  <c r="D595" i="34"/>
  <c r="D594" i="34"/>
  <c r="D568" i="34"/>
  <c r="D461" i="34"/>
  <c r="D463" i="34"/>
  <c r="D462" i="34"/>
  <c r="D500" i="34"/>
  <c r="D502" i="34"/>
  <c r="D501" i="34"/>
  <c r="D225" i="34"/>
  <c r="D790" i="34"/>
  <c r="D263" i="34"/>
  <c r="D535" i="34"/>
  <c r="D258" i="34"/>
  <c r="D503" i="34"/>
  <c r="D292" i="34"/>
  <c r="D293" i="34"/>
  <c r="D342" i="34"/>
  <c r="D371" i="34"/>
  <c r="D94" i="34"/>
  <c r="D50" i="34"/>
  <c r="D95" i="34"/>
  <c r="D770" i="34"/>
  <c r="D763" i="34"/>
  <c r="D383" i="34"/>
  <c r="D492" i="34"/>
  <c r="D491" i="34"/>
  <c r="D494" i="34"/>
  <c r="D495" i="34"/>
  <c r="D497" i="34"/>
  <c r="D666" i="34"/>
  <c r="D516" i="34"/>
  <c r="D714" i="34"/>
  <c r="D544" i="34"/>
  <c r="D484" i="34"/>
  <c r="D485" i="34"/>
  <c r="D486" i="34"/>
  <c r="D769" i="34"/>
  <c r="D451" i="34"/>
  <c r="D466" i="34"/>
  <c r="D532" i="34"/>
  <c r="D107" i="34"/>
  <c r="D109" i="34"/>
  <c r="D113" i="34"/>
  <c r="D628" i="34"/>
  <c r="D134" i="34"/>
  <c r="D135" i="34"/>
  <c r="D115" i="34"/>
  <c r="D767" i="34"/>
  <c r="D768" i="34"/>
  <c r="D509" i="34"/>
  <c r="D645" i="34"/>
  <c r="D195" i="34"/>
  <c r="D237" i="34"/>
  <c r="D236" i="34"/>
  <c r="D643" i="34"/>
  <c r="D97" i="34"/>
  <c r="D510" i="34"/>
  <c r="D472" i="34"/>
  <c r="D260" i="34"/>
  <c r="D515" i="34"/>
  <c r="D308" i="34"/>
  <c r="D710" i="34"/>
  <c r="D699" i="34"/>
  <c r="D736" i="34"/>
  <c r="D734" i="34"/>
  <c r="D197" i="34"/>
  <c r="D836" i="34"/>
  <c r="D171" i="34"/>
  <c r="D185" i="34"/>
  <c r="D176" i="34"/>
  <c r="D177" i="34"/>
  <c r="D186" i="34"/>
  <c r="D172" i="34"/>
  <c r="D193" i="34"/>
  <c r="D183" i="34"/>
  <c r="D833" i="34"/>
  <c r="D108" i="34"/>
  <c r="D644" i="34"/>
  <c r="D313" i="34"/>
  <c r="D615" i="34"/>
  <c r="D764" i="34"/>
  <c r="D159" i="34"/>
  <c r="D799" i="34"/>
  <c r="D259" i="34"/>
  <c r="D295" i="34"/>
  <c r="D175" i="34"/>
  <c r="D560" i="34"/>
  <c r="D196" i="34"/>
  <c r="D296" i="34"/>
  <c r="D88" i="34"/>
  <c r="D620" i="34"/>
  <c r="D756" i="34"/>
  <c r="D757" i="34"/>
  <c r="D6" i="34"/>
  <c r="D114" i="34"/>
  <c r="D3" i="34"/>
  <c r="D483" i="34"/>
  <c r="D733" i="34"/>
  <c r="D867" i="34"/>
  <c r="D227" i="34"/>
  <c r="D884" i="34"/>
  <c r="D771" i="34"/>
  <c r="D436" i="34"/>
  <c r="D750" i="34"/>
  <c r="D496" i="34"/>
  <c r="D403" i="34"/>
  <c r="D192" i="34"/>
  <c r="D182" i="34"/>
  <c r="D179" i="34"/>
  <c r="D173" i="34"/>
  <c r="D188" i="34"/>
  <c r="D190" i="34"/>
  <c r="D730" i="34"/>
  <c r="D35" i="34"/>
  <c r="D741" i="34"/>
  <c r="D735" i="34"/>
  <c r="D309" i="34"/>
  <c r="D184" i="34"/>
  <c r="D189" i="34"/>
  <c r="D178" i="34"/>
  <c r="D191" i="34"/>
  <c r="D493" i="34"/>
  <c r="D10" i="34"/>
  <c r="D856" i="34"/>
  <c r="D228" i="34"/>
  <c r="D853" i="34"/>
  <c r="D181" i="34"/>
  <c r="D754" i="34"/>
  <c r="D160" i="34"/>
  <c r="D382" i="34"/>
  <c r="D303" i="34"/>
  <c r="D793" i="34"/>
  <c r="D617" i="34"/>
  <c r="D597" i="34"/>
  <c r="D413" i="34"/>
  <c r="D412" i="34"/>
  <c r="D650" i="34"/>
  <c r="D745" i="34"/>
  <c r="D11" i="34"/>
  <c r="D326" i="34"/>
  <c r="D180" i="34"/>
  <c r="D187" i="34"/>
  <c r="D174" i="34"/>
  <c r="D652" i="34"/>
  <c r="D795" i="34"/>
  <c r="D365" i="34"/>
  <c r="D364" i="34"/>
  <c r="D792" i="34"/>
  <c r="D242" i="34"/>
  <c r="D335" i="34"/>
  <c r="D361" i="34"/>
  <c r="D686" i="34"/>
  <c r="D694" i="34"/>
  <c r="D708" i="34"/>
  <c r="D687" i="34"/>
  <c r="D458" i="34"/>
  <c r="D306" i="34"/>
  <c r="D304" i="34"/>
  <c r="D307" i="34"/>
  <c r="D685" i="34"/>
  <c r="D297" i="34"/>
  <c r="D656" i="34"/>
  <c r="D716" i="34"/>
  <c r="D404" i="34"/>
  <c r="D499" i="34"/>
  <c r="D338" i="34"/>
  <c r="D459" i="34"/>
  <c r="D559" i="34"/>
  <c r="D337" i="34"/>
  <c r="D712" i="34"/>
  <c r="D290" i="34"/>
  <c r="D759" i="34"/>
  <c r="D336" i="34"/>
  <c r="D675" i="34"/>
  <c r="D254" i="34"/>
  <c r="D882" i="34"/>
  <c r="D58" i="34"/>
  <c r="D253" i="34"/>
  <c r="D132" i="34"/>
  <c r="D871" i="34"/>
  <c r="D802" i="34"/>
  <c r="D706" i="34"/>
  <c r="D506" i="34"/>
  <c r="D592" i="34"/>
  <c r="D571" i="34"/>
  <c r="D299" i="34"/>
  <c r="D800" i="34"/>
  <c r="D387" i="34"/>
  <c r="D287" i="34"/>
  <c r="D692" i="34"/>
  <c r="D690" i="34"/>
  <c r="D695" i="34"/>
  <c r="D688" i="34"/>
  <c r="D693" i="34"/>
  <c r="D689" i="34"/>
  <c r="D684" i="34"/>
  <c r="D724" i="34"/>
  <c r="D508" i="34"/>
  <c r="D305" i="34"/>
  <c r="D626" i="34"/>
  <c r="D683" i="34"/>
  <c r="D649" i="34"/>
  <c r="D647" i="34"/>
  <c r="D648" i="34"/>
  <c r="D732" i="34"/>
  <c r="D766" i="34"/>
  <c r="D550" i="34"/>
  <c r="D317" i="34"/>
  <c r="D794" i="34"/>
  <c r="D711" i="34"/>
  <c r="D433" i="34"/>
  <c r="D146" i="34"/>
  <c r="D149" i="34"/>
  <c r="D728" i="34"/>
  <c r="D449" i="34"/>
  <c r="D69" i="34"/>
  <c r="D616" i="34"/>
  <c r="D59" i="34"/>
  <c r="D243" i="34"/>
  <c r="D580" i="34"/>
  <c r="D25" i="34"/>
  <c r="D26" i="34"/>
  <c r="D24" i="34"/>
  <c r="D22" i="34"/>
  <c r="D98" i="34"/>
  <c r="D86" i="34"/>
  <c r="D547" i="34"/>
  <c r="D539" i="34"/>
  <c r="D542" i="34"/>
  <c r="D230" i="34"/>
  <c r="D782" i="34"/>
  <c r="D543" i="34"/>
  <c r="D143" i="34"/>
  <c r="D803" i="34"/>
  <c r="D467" i="34"/>
  <c r="D824" i="34"/>
  <c r="D156" i="34"/>
  <c r="D401" i="34"/>
  <c r="D99" i="34"/>
  <c r="D789" i="34"/>
  <c r="D552" i="34"/>
  <c r="D40" i="34"/>
  <c r="D731" i="34"/>
  <c r="D765" i="34"/>
  <c r="D549" i="34"/>
  <c r="D133" i="34"/>
  <c r="D707" i="34"/>
  <c r="D570" i="34"/>
  <c r="D590" i="34"/>
  <c r="D310" i="34"/>
  <c r="D312" i="34"/>
  <c r="D311" i="34"/>
  <c r="D49" i="34"/>
  <c r="D879" i="34"/>
  <c r="D880" i="34"/>
  <c r="D81" i="34"/>
  <c r="D82" i="34"/>
  <c r="D83" i="34"/>
  <c r="D84" i="34"/>
  <c r="D396" i="34"/>
  <c r="D100" i="34"/>
  <c r="D523" i="34"/>
  <c r="D640" i="34"/>
  <c r="D74" i="34"/>
  <c r="D567" i="34"/>
  <c r="D664" i="34"/>
  <c r="D548" i="34"/>
  <c r="D540" i="34"/>
  <c r="D760" i="34"/>
  <c r="D151" i="34"/>
  <c r="D145" i="34"/>
  <c r="D9" i="34"/>
  <c r="D533" i="34"/>
  <c r="D834" i="34"/>
  <c r="D828" i="34"/>
  <c r="D314" i="34"/>
  <c r="D677" i="34"/>
  <c r="D678" i="34"/>
  <c r="D534" i="34"/>
  <c r="D536" i="34"/>
  <c r="D457" i="34"/>
  <c r="D490" i="34"/>
  <c r="D507" i="34"/>
  <c r="D504" i="34"/>
  <c r="D505" i="34"/>
  <c r="D696" i="34"/>
  <c r="D556" i="34"/>
  <c r="D553" i="34"/>
  <c r="D555" i="34"/>
  <c r="D813" i="34"/>
  <c r="D829" i="34"/>
  <c r="D212" i="34"/>
  <c r="D118" i="34"/>
  <c r="D170" i="34"/>
  <c r="D23" i="34"/>
  <c r="D425" i="34"/>
  <c r="D142" i="34"/>
  <c r="D46" i="34"/>
  <c r="D874" i="34"/>
  <c r="D582" i="34"/>
  <c r="D426" i="34"/>
  <c r="D429" i="34"/>
  <c r="D428" i="34"/>
  <c r="D427" i="34"/>
  <c r="D431" i="34"/>
  <c r="D797" i="34"/>
  <c r="D798" i="34"/>
  <c r="D676" i="34"/>
  <c r="D825" i="34"/>
  <c r="D8" i="34"/>
  <c r="D444" i="34"/>
  <c r="D123" i="34"/>
  <c r="D599" i="34"/>
  <c r="D601" i="34"/>
  <c r="D600" i="34"/>
  <c r="D840" i="34"/>
  <c r="D842" i="34"/>
  <c r="D841" i="34"/>
  <c r="D839" i="34"/>
  <c r="D41" i="34"/>
  <c r="D830" i="34"/>
  <c r="D231" i="34"/>
  <c r="D498" i="34"/>
  <c r="D136" i="34"/>
  <c r="D316" i="34"/>
  <c r="D315" i="34"/>
  <c r="D252" i="34"/>
  <c r="D814" i="34"/>
  <c r="D147" i="34"/>
  <c r="D823" i="34"/>
  <c r="D255" i="34"/>
  <c r="D291" i="34"/>
  <c r="D158" i="34"/>
  <c r="D631" i="34"/>
  <c r="D632" i="34"/>
  <c r="D635" i="34"/>
  <c r="D637" i="34"/>
  <c r="D636" i="34"/>
  <c r="D634" i="34"/>
  <c r="D633" i="34"/>
  <c r="D300" i="34"/>
  <c r="D808" i="34"/>
  <c r="D806" i="34"/>
  <c r="D811" i="34"/>
  <c r="D809" i="34"/>
  <c r="D807" i="34"/>
  <c r="D876" i="34"/>
  <c r="D875" i="34"/>
  <c r="D877" i="34"/>
  <c r="D239" i="34"/>
  <c r="D240" i="34"/>
  <c r="D155" i="34"/>
  <c r="D157" i="34"/>
  <c r="D169" i="34"/>
  <c r="D168" i="34"/>
  <c r="D105" i="34"/>
  <c r="D34" i="34"/>
  <c r="D691" i="34"/>
  <c r="D104" i="34"/>
  <c r="D430" i="34"/>
  <c r="D810" i="34"/>
  <c r="D538" i="34"/>
  <c r="D639" i="34"/>
  <c r="D625" i="34"/>
  <c r="C41" i="34"/>
  <c r="C830" i="34"/>
  <c r="C231" i="34"/>
  <c r="C239" i="34"/>
  <c r="C157" i="34"/>
  <c r="C169" i="34"/>
  <c r="C168" i="34"/>
  <c r="C105" i="34"/>
  <c r="C691" i="34"/>
  <c r="C104" i="34"/>
  <c r="C810" i="34"/>
  <c r="J840" i="34" l="1"/>
  <c r="Q840" i="34"/>
  <c r="P840" i="34"/>
  <c r="O840" i="34"/>
  <c r="N840" i="34"/>
  <c r="M840" i="34"/>
  <c r="K840" i="34"/>
  <c r="I840" i="34"/>
  <c r="J684" i="34"/>
  <c r="P684" i="34"/>
  <c r="O684" i="34"/>
  <c r="N684" i="34"/>
  <c r="Q684" i="34"/>
  <c r="K684" i="34"/>
  <c r="M684" i="34"/>
  <c r="I684" i="34"/>
  <c r="J833" i="34"/>
  <c r="Q833" i="34"/>
  <c r="P833" i="34"/>
  <c r="O833" i="34"/>
  <c r="N833" i="34"/>
  <c r="M833" i="34"/>
  <c r="K833" i="34"/>
  <c r="I833" i="34"/>
  <c r="J713" i="34"/>
  <c r="Q713" i="34"/>
  <c r="P713" i="34"/>
  <c r="O713" i="34"/>
  <c r="N713" i="34"/>
  <c r="M713" i="34"/>
  <c r="I713" i="34"/>
  <c r="K713" i="34"/>
  <c r="J473" i="34"/>
  <c r="P473" i="34"/>
  <c r="O473" i="34"/>
  <c r="Q473" i="34"/>
  <c r="N473" i="34"/>
  <c r="M473" i="34"/>
  <c r="I473" i="34"/>
  <c r="K473" i="34"/>
  <c r="J71" i="34"/>
  <c r="Q71" i="34"/>
  <c r="O71" i="34"/>
  <c r="N71" i="34"/>
  <c r="M71" i="34"/>
  <c r="P71" i="34"/>
  <c r="I71" i="34"/>
  <c r="K71" i="34"/>
  <c r="J779" i="34"/>
  <c r="Q779" i="34"/>
  <c r="P779" i="34"/>
  <c r="O779" i="34"/>
  <c r="N779" i="34"/>
  <c r="M779" i="34"/>
  <c r="K779" i="34"/>
  <c r="I779" i="34"/>
  <c r="J784" i="34"/>
  <c r="Q784" i="34"/>
  <c r="P784" i="34"/>
  <c r="O784" i="34"/>
  <c r="N784" i="34"/>
  <c r="M784" i="34"/>
  <c r="K784" i="34"/>
  <c r="I784" i="34"/>
  <c r="J639" i="34"/>
  <c r="P639" i="34"/>
  <c r="Q639" i="34"/>
  <c r="O639" i="34"/>
  <c r="N639" i="34"/>
  <c r="M639" i="34"/>
  <c r="K639" i="34"/>
  <c r="I639" i="34"/>
  <c r="J240" i="34"/>
  <c r="Q240" i="34"/>
  <c r="P240" i="34"/>
  <c r="N240" i="34"/>
  <c r="I240" i="34"/>
  <c r="M240" i="34"/>
  <c r="O240" i="34"/>
  <c r="K240" i="34"/>
  <c r="J634" i="34"/>
  <c r="Q634" i="34"/>
  <c r="O634" i="34"/>
  <c r="P634" i="34"/>
  <c r="N634" i="34"/>
  <c r="M634" i="34"/>
  <c r="K634" i="34"/>
  <c r="I634" i="34"/>
  <c r="J252" i="34"/>
  <c r="Q252" i="34"/>
  <c r="P252" i="34"/>
  <c r="O252" i="34"/>
  <c r="N252" i="34"/>
  <c r="I252" i="34"/>
  <c r="K252" i="34"/>
  <c r="M252" i="34"/>
  <c r="J600" i="34"/>
  <c r="P600" i="34"/>
  <c r="Q600" i="34"/>
  <c r="O600" i="34"/>
  <c r="N600" i="34"/>
  <c r="M600" i="34"/>
  <c r="K600" i="34"/>
  <c r="I600" i="34"/>
  <c r="J428" i="34"/>
  <c r="Q428" i="34"/>
  <c r="P428" i="34"/>
  <c r="O428" i="34"/>
  <c r="N428" i="34"/>
  <c r="M428" i="34"/>
  <c r="K428" i="34"/>
  <c r="I428" i="34"/>
  <c r="J829" i="34"/>
  <c r="Q829" i="34"/>
  <c r="P829" i="34"/>
  <c r="O829" i="34"/>
  <c r="N829" i="34"/>
  <c r="K829" i="34"/>
  <c r="M829" i="34"/>
  <c r="I829" i="34"/>
  <c r="J534" i="34"/>
  <c r="Q534" i="34"/>
  <c r="P534" i="34"/>
  <c r="O534" i="34"/>
  <c r="N534" i="34"/>
  <c r="M534" i="34"/>
  <c r="I534" i="34"/>
  <c r="K534" i="34"/>
  <c r="J548" i="34"/>
  <c r="Q548" i="34"/>
  <c r="P548" i="34"/>
  <c r="O548" i="34"/>
  <c r="N548" i="34"/>
  <c r="K548" i="34"/>
  <c r="I548" i="34"/>
  <c r="M548" i="34"/>
  <c r="J880" i="34"/>
  <c r="Q880" i="34"/>
  <c r="P880" i="34"/>
  <c r="O880" i="34"/>
  <c r="M880" i="34"/>
  <c r="K880" i="34"/>
  <c r="N880" i="34"/>
  <c r="I880" i="34"/>
  <c r="J731" i="34"/>
  <c r="Q731" i="34"/>
  <c r="O731" i="34"/>
  <c r="N731" i="34"/>
  <c r="P731" i="34"/>
  <c r="M731" i="34"/>
  <c r="K731" i="34"/>
  <c r="I731" i="34"/>
  <c r="J782" i="34"/>
  <c r="Q782" i="34"/>
  <c r="P782" i="34"/>
  <c r="O782" i="34"/>
  <c r="M782" i="34"/>
  <c r="N782" i="34"/>
  <c r="K782" i="34"/>
  <c r="I782" i="34"/>
  <c r="Q243" i="34"/>
  <c r="J243" i="34"/>
  <c r="P243" i="34"/>
  <c r="O243" i="34"/>
  <c r="N243" i="34"/>
  <c r="M243" i="34"/>
  <c r="I243" i="34"/>
  <c r="K243" i="34"/>
  <c r="J550" i="34"/>
  <c r="Q550" i="34"/>
  <c r="O550" i="34"/>
  <c r="N550" i="34"/>
  <c r="M550" i="34"/>
  <c r="P550" i="34"/>
  <c r="K550" i="34"/>
  <c r="I550" i="34"/>
  <c r="J689" i="34"/>
  <c r="Q689" i="34"/>
  <c r="P689" i="34"/>
  <c r="O689" i="34"/>
  <c r="N689" i="34"/>
  <c r="M689" i="34"/>
  <c r="K689" i="34"/>
  <c r="I689" i="34"/>
  <c r="J506" i="34"/>
  <c r="P506" i="34"/>
  <c r="O506" i="34"/>
  <c r="Q506" i="34"/>
  <c r="N506" i="34"/>
  <c r="M506" i="34"/>
  <c r="K506" i="34"/>
  <c r="I506" i="34"/>
  <c r="J290" i="34"/>
  <c r="P290" i="34"/>
  <c r="Q290" i="34"/>
  <c r="O290" i="34"/>
  <c r="N290" i="34"/>
  <c r="M290" i="34"/>
  <c r="K290" i="34"/>
  <c r="I290" i="34"/>
  <c r="J307" i="34"/>
  <c r="Q307" i="34"/>
  <c r="P307" i="34"/>
  <c r="N307" i="34"/>
  <c r="O307" i="34"/>
  <c r="M307" i="34"/>
  <c r="K307" i="34"/>
  <c r="I307" i="34"/>
  <c r="J364" i="34"/>
  <c r="Q364" i="34"/>
  <c r="P364" i="34"/>
  <c r="O364" i="34"/>
  <c r="N364" i="34"/>
  <c r="M364" i="34"/>
  <c r="I364" i="34"/>
  <c r="K364" i="34"/>
  <c r="J413" i="34"/>
  <c r="P413" i="34"/>
  <c r="Q413" i="34"/>
  <c r="N413" i="34"/>
  <c r="M413" i="34"/>
  <c r="O413" i="34"/>
  <c r="K413" i="34"/>
  <c r="I413" i="34"/>
  <c r="J10" i="34"/>
  <c r="Q10" i="34"/>
  <c r="P10" i="34"/>
  <c r="N10" i="34"/>
  <c r="M10" i="34"/>
  <c r="O10" i="34"/>
  <c r="K10" i="34"/>
  <c r="I10" i="34"/>
  <c r="J188" i="34"/>
  <c r="Q188" i="34"/>
  <c r="P188" i="34"/>
  <c r="M188" i="34"/>
  <c r="N188" i="34"/>
  <c r="O188" i="34"/>
  <c r="I188" i="34"/>
  <c r="K188" i="34"/>
  <c r="J867" i="34"/>
  <c r="Q867" i="34"/>
  <c r="P867" i="34"/>
  <c r="O867" i="34"/>
  <c r="N867" i="34"/>
  <c r="K867" i="34"/>
  <c r="M867" i="34"/>
  <c r="I867" i="34"/>
  <c r="J560" i="34"/>
  <c r="Q560" i="34"/>
  <c r="P560" i="34"/>
  <c r="O560" i="34"/>
  <c r="N560" i="34"/>
  <c r="M560" i="34"/>
  <c r="I560" i="34"/>
  <c r="K560" i="34"/>
  <c r="J183" i="34"/>
  <c r="Q183" i="34"/>
  <c r="O183" i="34"/>
  <c r="P183" i="34"/>
  <c r="N183" i="34"/>
  <c r="M183" i="34"/>
  <c r="I183" i="34"/>
  <c r="K183" i="34"/>
  <c r="J699" i="34"/>
  <c r="P699" i="34"/>
  <c r="O699" i="34"/>
  <c r="Q699" i="34"/>
  <c r="N699" i="34"/>
  <c r="K699" i="34"/>
  <c r="I699" i="34"/>
  <c r="M699" i="34"/>
  <c r="J645" i="34"/>
  <c r="Q645" i="34"/>
  <c r="P645" i="34"/>
  <c r="O645" i="34"/>
  <c r="N645" i="34"/>
  <c r="M645" i="34"/>
  <c r="K645" i="34"/>
  <c r="I645" i="34"/>
  <c r="J466" i="34"/>
  <c r="Q466" i="34"/>
  <c r="P466" i="34"/>
  <c r="O466" i="34"/>
  <c r="N466" i="34"/>
  <c r="M466" i="34"/>
  <c r="K466" i="34"/>
  <c r="I466" i="34"/>
  <c r="J494" i="34"/>
  <c r="Q494" i="34"/>
  <c r="P494" i="34"/>
  <c r="O494" i="34"/>
  <c r="N494" i="34"/>
  <c r="M494" i="34"/>
  <c r="K494" i="34"/>
  <c r="I494" i="34"/>
  <c r="J292" i="34"/>
  <c r="Q292" i="34"/>
  <c r="P292" i="34"/>
  <c r="O292" i="34"/>
  <c r="N292" i="34"/>
  <c r="M292" i="34"/>
  <c r="K292" i="34"/>
  <c r="I292" i="34"/>
  <c r="J461" i="34"/>
  <c r="Q461" i="34"/>
  <c r="P461" i="34"/>
  <c r="O461" i="34"/>
  <c r="N461" i="34"/>
  <c r="M461" i="34"/>
  <c r="K461" i="34"/>
  <c r="I461" i="34"/>
  <c r="J164" i="34"/>
  <c r="Q164" i="34"/>
  <c r="P164" i="34"/>
  <c r="O164" i="34"/>
  <c r="M164" i="34"/>
  <c r="N164" i="34"/>
  <c r="I164" i="34"/>
  <c r="K164" i="34"/>
  <c r="J216" i="34"/>
  <c r="Q216" i="34"/>
  <c r="P216" i="34"/>
  <c r="O216" i="34"/>
  <c r="N216" i="34"/>
  <c r="I216" i="34"/>
  <c r="M216" i="34"/>
  <c r="K216" i="34"/>
  <c r="J154" i="34"/>
  <c r="Q154" i="34"/>
  <c r="P154" i="34"/>
  <c r="O154" i="34"/>
  <c r="N154" i="34"/>
  <c r="M154" i="34"/>
  <c r="K154" i="34"/>
  <c r="I154" i="34"/>
  <c r="J541" i="34"/>
  <c r="P541" i="34"/>
  <c r="Q541" i="34"/>
  <c r="O541" i="34"/>
  <c r="N541" i="34"/>
  <c r="K541" i="34"/>
  <c r="M541" i="34"/>
  <c r="I541" i="34"/>
  <c r="J45" i="34"/>
  <c r="Q45" i="34"/>
  <c r="P45" i="34"/>
  <c r="O45" i="34"/>
  <c r="N45" i="34"/>
  <c r="K45" i="34"/>
  <c r="M45" i="34"/>
  <c r="I45" i="34"/>
  <c r="J298" i="34"/>
  <c r="Q298" i="34"/>
  <c r="P298" i="34"/>
  <c r="O298" i="34"/>
  <c r="N298" i="34"/>
  <c r="M298" i="34"/>
  <c r="K298" i="34"/>
  <c r="I298" i="34"/>
  <c r="J274" i="34"/>
  <c r="Q274" i="34"/>
  <c r="P274" i="34"/>
  <c r="O274" i="34"/>
  <c r="N274" i="34"/>
  <c r="M274" i="34"/>
  <c r="K274" i="34"/>
  <c r="I274" i="34"/>
  <c r="J199" i="34"/>
  <c r="Q199" i="34"/>
  <c r="P199" i="34"/>
  <c r="N199" i="34"/>
  <c r="O199" i="34"/>
  <c r="M199" i="34"/>
  <c r="K199" i="34"/>
  <c r="I199" i="34"/>
  <c r="J748" i="34"/>
  <c r="Q748" i="34"/>
  <c r="P748" i="34"/>
  <c r="O748" i="34"/>
  <c r="N748" i="34"/>
  <c r="M748" i="34"/>
  <c r="K748" i="34"/>
  <c r="I748" i="34"/>
  <c r="J641" i="34"/>
  <c r="Q641" i="34"/>
  <c r="P641" i="34"/>
  <c r="O641" i="34"/>
  <c r="N641" i="34"/>
  <c r="M641" i="34"/>
  <c r="I641" i="34"/>
  <c r="K641" i="34"/>
  <c r="J847" i="34"/>
  <c r="P847" i="34"/>
  <c r="Q847" i="34"/>
  <c r="N847" i="34"/>
  <c r="O847" i="34"/>
  <c r="M847" i="34"/>
  <c r="K847" i="34"/>
  <c r="I847" i="34"/>
  <c r="J398" i="34"/>
  <c r="Q398" i="34"/>
  <c r="P398" i="34"/>
  <c r="O398" i="34"/>
  <c r="N398" i="34"/>
  <c r="M398" i="34"/>
  <c r="K398" i="34"/>
  <c r="I398" i="34"/>
  <c r="J788" i="34"/>
  <c r="Q788" i="34"/>
  <c r="O788" i="34"/>
  <c r="N788" i="34"/>
  <c r="P788" i="34"/>
  <c r="M788" i="34"/>
  <c r="K788" i="34"/>
  <c r="I788" i="34"/>
  <c r="J18" i="34"/>
  <c r="Q18" i="34"/>
  <c r="P18" i="34"/>
  <c r="O18" i="34"/>
  <c r="N18" i="34"/>
  <c r="M18" i="34"/>
  <c r="I18" i="34"/>
  <c r="K18" i="34"/>
  <c r="J861" i="34"/>
  <c r="Q861" i="34"/>
  <c r="P861" i="34"/>
  <c r="O861" i="34"/>
  <c r="N861" i="34"/>
  <c r="M861" i="34"/>
  <c r="K861" i="34"/>
  <c r="I861" i="34"/>
  <c r="J670" i="34"/>
  <c r="Q670" i="34"/>
  <c r="P670" i="34"/>
  <c r="O670" i="34"/>
  <c r="M670" i="34"/>
  <c r="K670" i="34"/>
  <c r="I670" i="34"/>
  <c r="N670" i="34"/>
  <c r="J780" i="34"/>
  <c r="Q780" i="34"/>
  <c r="O780" i="34"/>
  <c r="N780" i="34"/>
  <c r="P780" i="34"/>
  <c r="K780" i="34"/>
  <c r="M780" i="34"/>
  <c r="I780" i="34"/>
  <c r="J585" i="34"/>
  <c r="P585" i="34"/>
  <c r="Q585" i="34"/>
  <c r="O585" i="34"/>
  <c r="N585" i="34"/>
  <c r="M585" i="34"/>
  <c r="K585" i="34"/>
  <c r="I585" i="34"/>
  <c r="J671" i="34"/>
  <c r="Q671" i="34"/>
  <c r="P671" i="34"/>
  <c r="N671" i="34"/>
  <c r="O671" i="34"/>
  <c r="M671" i="34"/>
  <c r="K671" i="34"/>
  <c r="I671" i="34"/>
  <c r="J487" i="34"/>
  <c r="P487" i="34"/>
  <c r="Q487" i="34"/>
  <c r="N487" i="34"/>
  <c r="O487" i="34"/>
  <c r="M487" i="34"/>
  <c r="K487" i="34"/>
  <c r="I487" i="34"/>
  <c r="J527" i="34"/>
  <c r="Q527" i="34"/>
  <c r="P527" i="34"/>
  <c r="O527" i="34"/>
  <c r="N527" i="34"/>
  <c r="M527" i="34"/>
  <c r="K527" i="34"/>
  <c r="I527" i="34"/>
  <c r="J221" i="34"/>
  <c r="Q221" i="34"/>
  <c r="O221" i="34"/>
  <c r="P221" i="34"/>
  <c r="M221" i="34"/>
  <c r="N221" i="34"/>
  <c r="I221" i="34"/>
  <c r="K221" i="34"/>
  <c r="J873" i="34"/>
  <c r="P873" i="34"/>
  <c r="O873" i="34"/>
  <c r="Q873" i="34"/>
  <c r="N873" i="34"/>
  <c r="M873" i="34"/>
  <c r="K873" i="34"/>
  <c r="I873" i="34"/>
  <c r="J54" i="34"/>
  <c r="P54" i="34"/>
  <c r="Q54" i="34"/>
  <c r="N54" i="34"/>
  <c r="O54" i="34"/>
  <c r="M54" i="34"/>
  <c r="K54" i="34"/>
  <c r="I54" i="34"/>
  <c r="J521" i="34"/>
  <c r="Q521" i="34"/>
  <c r="O521" i="34"/>
  <c r="P521" i="34"/>
  <c r="N521" i="34"/>
  <c r="M521" i="34"/>
  <c r="I521" i="34"/>
  <c r="K521" i="34"/>
  <c r="J7" i="34"/>
  <c r="Q7" i="34"/>
  <c r="P7" i="34"/>
  <c r="N7" i="34"/>
  <c r="O7" i="34"/>
  <c r="M7" i="34"/>
  <c r="K7" i="34"/>
  <c r="I7" i="34"/>
  <c r="J5" i="34"/>
  <c r="Q5" i="34"/>
  <c r="O5" i="34"/>
  <c r="P5" i="34"/>
  <c r="N5" i="34"/>
  <c r="M5" i="34"/>
  <c r="I5" i="34"/>
  <c r="K5" i="34"/>
  <c r="J409" i="34"/>
  <c r="Q409" i="34"/>
  <c r="P409" i="34"/>
  <c r="O409" i="34"/>
  <c r="N409" i="34"/>
  <c r="K409" i="34"/>
  <c r="M409" i="34"/>
  <c r="I409" i="34"/>
  <c r="J102" i="34"/>
  <c r="Q102" i="34"/>
  <c r="P102" i="34"/>
  <c r="O102" i="34"/>
  <c r="N102" i="34"/>
  <c r="M102" i="34"/>
  <c r="I102" i="34"/>
  <c r="K102" i="34"/>
  <c r="J233" i="34"/>
  <c r="P233" i="34"/>
  <c r="Q233" i="34"/>
  <c r="O233" i="34"/>
  <c r="M233" i="34"/>
  <c r="N233" i="34"/>
  <c r="K233" i="34"/>
  <c r="I233" i="34"/>
  <c r="J153" i="34"/>
  <c r="Q153" i="34"/>
  <c r="P153" i="34"/>
  <c r="O153" i="34"/>
  <c r="N153" i="34"/>
  <c r="M153" i="34"/>
  <c r="I153" i="34"/>
  <c r="K153" i="34"/>
  <c r="J857" i="34"/>
  <c r="P857" i="34"/>
  <c r="Q857" i="34"/>
  <c r="O857" i="34"/>
  <c r="N857" i="34"/>
  <c r="M857" i="34"/>
  <c r="I857" i="34"/>
  <c r="K857" i="34"/>
  <c r="J578" i="34"/>
  <c r="P578" i="34"/>
  <c r="O578" i="34"/>
  <c r="Q578" i="34"/>
  <c r="N578" i="34"/>
  <c r="M578" i="34"/>
  <c r="K578" i="34"/>
  <c r="I578" i="34"/>
  <c r="J140" i="34"/>
  <c r="Q140" i="34"/>
  <c r="O140" i="34"/>
  <c r="P140" i="34"/>
  <c r="M140" i="34"/>
  <c r="I140" i="34"/>
  <c r="N140" i="34"/>
  <c r="K140" i="34"/>
  <c r="J758" i="34"/>
  <c r="Q758" i="34"/>
  <c r="O758" i="34"/>
  <c r="P758" i="34"/>
  <c r="M758" i="34"/>
  <c r="N758" i="34"/>
  <c r="K758" i="34"/>
  <c r="I758" i="34"/>
  <c r="J347" i="34"/>
  <c r="Q347" i="34"/>
  <c r="O347" i="34"/>
  <c r="P347" i="34"/>
  <c r="N347" i="34"/>
  <c r="M347" i="34"/>
  <c r="K347" i="34"/>
  <c r="I347" i="34"/>
  <c r="J618" i="34"/>
  <c r="Q618" i="34"/>
  <c r="P618" i="34"/>
  <c r="O618" i="34"/>
  <c r="N618" i="34"/>
  <c r="M618" i="34"/>
  <c r="K618" i="34"/>
  <c r="I618" i="34"/>
  <c r="J522" i="34"/>
  <c r="Q522" i="34"/>
  <c r="O522" i="34"/>
  <c r="N522" i="34"/>
  <c r="P522" i="34"/>
  <c r="M522" i="34"/>
  <c r="K522" i="34"/>
  <c r="I522" i="34"/>
  <c r="J854" i="34"/>
  <c r="Q854" i="34"/>
  <c r="O854" i="34"/>
  <c r="P854" i="34"/>
  <c r="M854" i="34"/>
  <c r="N854" i="34"/>
  <c r="K854" i="34"/>
  <c r="I854" i="34"/>
  <c r="J476" i="34"/>
  <c r="Q476" i="34"/>
  <c r="P476" i="34"/>
  <c r="O476" i="34"/>
  <c r="N476" i="34"/>
  <c r="K476" i="34"/>
  <c r="I476" i="34"/>
  <c r="M476" i="34"/>
  <c r="J672" i="34"/>
  <c r="Q672" i="34"/>
  <c r="O672" i="34"/>
  <c r="P672" i="34"/>
  <c r="N672" i="34"/>
  <c r="M672" i="34"/>
  <c r="K672" i="34"/>
  <c r="I672" i="34"/>
  <c r="J536" i="34"/>
  <c r="Q536" i="34"/>
  <c r="P536" i="34"/>
  <c r="O536" i="34"/>
  <c r="N536" i="34"/>
  <c r="M536" i="34"/>
  <c r="I536" i="34"/>
  <c r="K536" i="34"/>
  <c r="J685" i="34"/>
  <c r="Q685" i="34"/>
  <c r="P685" i="34"/>
  <c r="O685" i="34"/>
  <c r="N685" i="34"/>
  <c r="K685" i="34"/>
  <c r="M685" i="34"/>
  <c r="I685" i="34"/>
  <c r="J195" i="34"/>
  <c r="Q195" i="34"/>
  <c r="P195" i="34"/>
  <c r="O195" i="34"/>
  <c r="N195" i="34"/>
  <c r="M195" i="34"/>
  <c r="I195" i="34"/>
  <c r="K195" i="34"/>
  <c r="Q339" i="34"/>
  <c r="P339" i="34"/>
  <c r="J339" i="34"/>
  <c r="O339" i="34"/>
  <c r="N339" i="34"/>
  <c r="K339" i="34"/>
  <c r="I339" i="34"/>
  <c r="M339" i="34"/>
  <c r="J860" i="34"/>
  <c r="Q860" i="34"/>
  <c r="P860" i="34"/>
  <c r="O860" i="34"/>
  <c r="N860" i="34"/>
  <c r="K860" i="34"/>
  <c r="I860" i="34"/>
  <c r="M860" i="34"/>
  <c r="J742" i="34"/>
  <c r="Q742" i="34"/>
  <c r="P742" i="34"/>
  <c r="O742" i="34"/>
  <c r="M742" i="34"/>
  <c r="K742" i="34"/>
  <c r="N742" i="34"/>
  <c r="I742" i="34"/>
  <c r="J737" i="34"/>
  <c r="Q737" i="34"/>
  <c r="P737" i="34"/>
  <c r="N737" i="34"/>
  <c r="O737" i="34"/>
  <c r="M737" i="34"/>
  <c r="I737" i="34"/>
  <c r="K737" i="34"/>
  <c r="J772" i="34"/>
  <c r="Q772" i="34"/>
  <c r="P772" i="34"/>
  <c r="O772" i="34"/>
  <c r="M772" i="34"/>
  <c r="N772" i="34"/>
  <c r="K772" i="34"/>
  <c r="I772" i="34"/>
  <c r="J538" i="34"/>
  <c r="Q538" i="34"/>
  <c r="O538" i="34"/>
  <c r="P538" i="34"/>
  <c r="N538" i="34"/>
  <c r="M538" i="34"/>
  <c r="K538" i="34"/>
  <c r="I538" i="34"/>
  <c r="J239" i="34"/>
  <c r="P239" i="34"/>
  <c r="Q239" i="34"/>
  <c r="N239" i="34"/>
  <c r="O239" i="34"/>
  <c r="M239" i="34"/>
  <c r="I239" i="34"/>
  <c r="K239" i="34"/>
  <c r="J636" i="34"/>
  <c r="Q636" i="34"/>
  <c r="P636" i="34"/>
  <c r="O636" i="34"/>
  <c r="N636" i="34"/>
  <c r="K636" i="34"/>
  <c r="M636" i="34"/>
  <c r="I636" i="34"/>
  <c r="Q315" i="34"/>
  <c r="J315" i="34"/>
  <c r="P315" i="34"/>
  <c r="O315" i="34"/>
  <c r="N315" i="34"/>
  <c r="K315" i="34"/>
  <c r="I315" i="34"/>
  <c r="M315" i="34"/>
  <c r="J601" i="34"/>
  <c r="Q601" i="34"/>
  <c r="P601" i="34"/>
  <c r="O601" i="34"/>
  <c r="N601" i="34"/>
  <c r="K601" i="34"/>
  <c r="M601" i="34"/>
  <c r="I601" i="34"/>
  <c r="J429" i="34"/>
  <c r="P429" i="34"/>
  <c r="O429" i="34"/>
  <c r="Q429" i="34"/>
  <c r="N429" i="34"/>
  <c r="M429" i="34"/>
  <c r="K429" i="34"/>
  <c r="I429" i="34"/>
  <c r="J813" i="34"/>
  <c r="P813" i="34"/>
  <c r="Q813" i="34"/>
  <c r="O813" i="34"/>
  <c r="N813" i="34"/>
  <c r="M813" i="34"/>
  <c r="K813" i="34"/>
  <c r="I813" i="34"/>
  <c r="J678" i="34"/>
  <c r="Q678" i="34"/>
  <c r="P678" i="34"/>
  <c r="O678" i="34"/>
  <c r="N678" i="34"/>
  <c r="M678" i="34"/>
  <c r="I678" i="34"/>
  <c r="K678" i="34"/>
  <c r="J664" i="34"/>
  <c r="Q664" i="34"/>
  <c r="P664" i="34"/>
  <c r="O664" i="34"/>
  <c r="M664" i="34"/>
  <c r="N664" i="34"/>
  <c r="K664" i="34"/>
  <c r="I664" i="34"/>
  <c r="J879" i="34"/>
  <c r="Q879" i="34"/>
  <c r="P879" i="34"/>
  <c r="O879" i="34"/>
  <c r="N879" i="34"/>
  <c r="M879" i="34"/>
  <c r="K879" i="34"/>
  <c r="I879" i="34"/>
  <c r="J40" i="34"/>
  <c r="Q40" i="34"/>
  <c r="P40" i="34"/>
  <c r="O40" i="34"/>
  <c r="M40" i="34"/>
  <c r="K40" i="34"/>
  <c r="N40" i="34"/>
  <c r="I40" i="34"/>
  <c r="J230" i="34"/>
  <c r="Q230" i="34"/>
  <c r="P230" i="34"/>
  <c r="O230" i="34"/>
  <c r="N230" i="34"/>
  <c r="K230" i="34"/>
  <c r="I230" i="34"/>
  <c r="M230" i="34"/>
  <c r="J59" i="34"/>
  <c r="P59" i="34"/>
  <c r="Q59" i="34"/>
  <c r="O59" i="34"/>
  <c r="N59" i="34"/>
  <c r="M59" i="34"/>
  <c r="I59" i="34"/>
  <c r="K59" i="34"/>
  <c r="J766" i="34"/>
  <c r="Q766" i="34"/>
  <c r="P766" i="34"/>
  <c r="O766" i="34"/>
  <c r="M766" i="34"/>
  <c r="N766" i="34"/>
  <c r="K766" i="34"/>
  <c r="I766" i="34"/>
  <c r="J693" i="34"/>
  <c r="Q693" i="34"/>
  <c r="P693" i="34"/>
  <c r="O693" i="34"/>
  <c r="N693" i="34"/>
  <c r="M693" i="34"/>
  <c r="K693" i="34"/>
  <c r="I693" i="34"/>
  <c r="J706" i="34"/>
  <c r="Q706" i="34"/>
  <c r="O706" i="34"/>
  <c r="P706" i="34"/>
  <c r="M706" i="34"/>
  <c r="K706" i="34"/>
  <c r="N706" i="34"/>
  <c r="I706" i="34"/>
  <c r="J712" i="34"/>
  <c r="Q712" i="34"/>
  <c r="P712" i="34"/>
  <c r="O712" i="34"/>
  <c r="N712" i="34"/>
  <c r="M712" i="34"/>
  <c r="K712" i="34"/>
  <c r="I712" i="34"/>
  <c r="Q304" i="34"/>
  <c r="J304" i="34"/>
  <c r="P304" i="34"/>
  <c r="O304" i="34"/>
  <c r="N304" i="34"/>
  <c r="M304" i="34"/>
  <c r="I304" i="34"/>
  <c r="K304" i="34"/>
  <c r="J365" i="34"/>
  <c r="P365" i="34"/>
  <c r="Q365" i="34"/>
  <c r="O365" i="34"/>
  <c r="N365" i="34"/>
  <c r="M365" i="34"/>
  <c r="K365" i="34"/>
  <c r="I365" i="34"/>
  <c r="J597" i="34"/>
  <c r="Q597" i="34"/>
  <c r="P597" i="34"/>
  <c r="O597" i="34"/>
  <c r="N597" i="34"/>
  <c r="M597" i="34"/>
  <c r="K597" i="34"/>
  <c r="I597" i="34"/>
  <c r="J493" i="34"/>
  <c r="P493" i="34"/>
  <c r="O493" i="34"/>
  <c r="Q493" i="34"/>
  <c r="N493" i="34"/>
  <c r="K493" i="34"/>
  <c r="M493" i="34"/>
  <c r="I493" i="34"/>
  <c r="J173" i="34"/>
  <c r="Q173" i="34"/>
  <c r="P173" i="34"/>
  <c r="O173" i="34"/>
  <c r="N173" i="34"/>
  <c r="M173" i="34"/>
  <c r="I173" i="34"/>
  <c r="K173" i="34"/>
  <c r="J733" i="34"/>
  <c r="Q733" i="34"/>
  <c r="P733" i="34"/>
  <c r="O733" i="34"/>
  <c r="N733" i="34"/>
  <c r="K733" i="34"/>
  <c r="M733" i="34"/>
  <c r="I733" i="34"/>
  <c r="J175" i="34"/>
  <c r="Q175" i="34"/>
  <c r="P175" i="34"/>
  <c r="O175" i="34"/>
  <c r="N175" i="34"/>
  <c r="M175" i="34"/>
  <c r="K175" i="34"/>
  <c r="I175" i="34"/>
  <c r="J193" i="34"/>
  <c r="P193" i="34"/>
  <c r="Q193" i="34"/>
  <c r="O193" i="34"/>
  <c r="N193" i="34"/>
  <c r="M193" i="34"/>
  <c r="K193" i="34"/>
  <c r="I193" i="34"/>
  <c r="J710" i="34"/>
  <c r="Q710" i="34"/>
  <c r="O710" i="34"/>
  <c r="M710" i="34"/>
  <c r="N710" i="34"/>
  <c r="P710" i="34"/>
  <c r="K710" i="34"/>
  <c r="I710" i="34"/>
  <c r="J509" i="34"/>
  <c r="Q509" i="34"/>
  <c r="P509" i="34"/>
  <c r="O509" i="34"/>
  <c r="N509" i="34"/>
  <c r="M509" i="34"/>
  <c r="K509" i="34"/>
  <c r="I509" i="34"/>
  <c r="J451" i="34"/>
  <c r="Q451" i="34"/>
  <c r="P451" i="34"/>
  <c r="N451" i="34"/>
  <c r="O451" i="34"/>
  <c r="M451" i="34"/>
  <c r="K451" i="34"/>
  <c r="I451" i="34"/>
  <c r="J491" i="34"/>
  <c r="Q491" i="34"/>
  <c r="P491" i="34"/>
  <c r="O491" i="34"/>
  <c r="N491" i="34"/>
  <c r="M491" i="34"/>
  <c r="K491" i="34"/>
  <c r="I491" i="34"/>
  <c r="J503" i="34"/>
  <c r="Q503" i="34"/>
  <c r="P503" i="34"/>
  <c r="N503" i="34"/>
  <c r="O503" i="34"/>
  <c r="M503" i="34"/>
  <c r="K503" i="34"/>
  <c r="I503" i="34"/>
  <c r="J568" i="34"/>
  <c r="Q568" i="34"/>
  <c r="P568" i="34"/>
  <c r="O568" i="34"/>
  <c r="N568" i="34"/>
  <c r="M568" i="34"/>
  <c r="K568" i="34"/>
  <c r="I568" i="34"/>
  <c r="J702" i="34"/>
  <c r="Q702" i="34"/>
  <c r="P702" i="34"/>
  <c r="N702" i="34"/>
  <c r="O702" i="34"/>
  <c r="M702" i="34"/>
  <c r="I702" i="34"/>
  <c r="K702" i="34"/>
  <c r="J213" i="34"/>
  <c r="Q213" i="34"/>
  <c r="P213" i="34"/>
  <c r="O213" i="34"/>
  <c r="N213" i="34"/>
  <c r="M213" i="34"/>
  <c r="I213" i="34"/>
  <c r="K213" i="34"/>
  <c r="J630" i="34"/>
  <c r="Q630" i="34"/>
  <c r="P630" i="34"/>
  <c r="O630" i="34"/>
  <c r="N630" i="34"/>
  <c r="M630" i="34"/>
  <c r="I630" i="34"/>
  <c r="K630" i="34"/>
  <c r="J19" i="34"/>
  <c r="Q19" i="34"/>
  <c r="P19" i="34"/>
  <c r="O19" i="34"/>
  <c r="N19" i="34"/>
  <c r="M19" i="34"/>
  <c r="I19" i="34"/>
  <c r="K19" i="34"/>
  <c r="J774" i="34"/>
  <c r="Q774" i="34"/>
  <c r="P774" i="34"/>
  <c r="O774" i="34"/>
  <c r="N774" i="34"/>
  <c r="M774" i="34"/>
  <c r="I774" i="34"/>
  <c r="K774" i="34"/>
  <c r="J93" i="34"/>
  <c r="Q93" i="34"/>
  <c r="P93" i="34"/>
  <c r="O93" i="34"/>
  <c r="N93" i="34"/>
  <c r="K93" i="34"/>
  <c r="M93" i="34"/>
  <c r="I93" i="34"/>
  <c r="J272" i="34"/>
  <c r="P272" i="34"/>
  <c r="Q272" i="34"/>
  <c r="O272" i="34"/>
  <c r="N272" i="34"/>
  <c r="M272" i="34"/>
  <c r="I272" i="34"/>
  <c r="K272" i="34"/>
  <c r="J198" i="34"/>
  <c r="P198" i="34"/>
  <c r="Q198" i="34"/>
  <c r="O198" i="34"/>
  <c r="N198" i="34"/>
  <c r="K198" i="34"/>
  <c r="I198" i="34"/>
  <c r="M198" i="34"/>
  <c r="J837" i="34"/>
  <c r="Q837" i="34"/>
  <c r="P837" i="34"/>
  <c r="O837" i="34"/>
  <c r="N837" i="34"/>
  <c r="M837" i="34"/>
  <c r="K837" i="34"/>
  <c r="I837" i="34"/>
  <c r="J276" i="34"/>
  <c r="Q276" i="34"/>
  <c r="P276" i="34"/>
  <c r="O276" i="34"/>
  <c r="N276" i="34"/>
  <c r="I276" i="34"/>
  <c r="K276" i="34"/>
  <c r="M276" i="34"/>
  <c r="J850" i="34"/>
  <c r="Q850" i="34"/>
  <c r="P850" i="34"/>
  <c r="O850" i="34"/>
  <c r="M850" i="34"/>
  <c r="K850" i="34"/>
  <c r="N850" i="34"/>
  <c r="I850" i="34"/>
  <c r="J238" i="34"/>
  <c r="Q238" i="34"/>
  <c r="P238" i="34"/>
  <c r="O238" i="34"/>
  <c r="N238" i="34"/>
  <c r="K238" i="34"/>
  <c r="I238" i="34"/>
  <c r="M238" i="34"/>
  <c r="J614" i="34"/>
  <c r="Q614" i="34"/>
  <c r="P614" i="34"/>
  <c r="O614" i="34"/>
  <c r="N614" i="34"/>
  <c r="M614" i="34"/>
  <c r="K614" i="34"/>
  <c r="I614" i="34"/>
  <c r="J262" i="34"/>
  <c r="Q262" i="34"/>
  <c r="P262" i="34"/>
  <c r="O262" i="34"/>
  <c r="N262" i="34"/>
  <c r="M262" i="34"/>
  <c r="K262" i="34"/>
  <c r="I262" i="34"/>
  <c r="J815" i="34"/>
  <c r="Q815" i="34"/>
  <c r="P815" i="34"/>
  <c r="O815" i="34"/>
  <c r="N815" i="34"/>
  <c r="M815" i="34"/>
  <c r="K815" i="34"/>
  <c r="I815" i="34"/>
  <c r="J669" i="34"/>
  <c r="P669" i="34"/>
  <c r="Q669" i="34"/>
  <c r="O669" i="34"/>
  <c r="N669" i="34"/>
  <c r="M669" i="34"/>
  <c r="K669" i="34"/>
  <c r="I669" i="34"/>
  <c r="J866" i="34"/>
  <c r="Q866" i="34"/>
  <c r="P866" i="34"/>
  <c r="O866" i="34"/>
  <c r="M866" i="34"/>
  <c r="N866" i="34"/>
  <c r="K866" i="34"/>
  <c r="I866" i="34"/>
  <c r="J112" i="34"/>
  <c r="Q112" i="34"/>
  <c r="P112" i="34"/>
  <c r="O112" i="34"/>
  <c r="M112" i="34"/>
  <c r="K112" i="34"/>
  <c r="N112" i="34"/>
  <c r="I112" i="34"/>
  <c r="J662" i="34"/>
  <c r="Q662" i="34"/>
  <c r="O662" i="34"/>
  <c r="P662" i="34"/>
  <c r="N662" i="34"/>
  <c r="M662" i="34"/>
  <c r="K662" i="34"/>
  <c r="I662" i="34"/>
  <c r="J53" i="34"/>
  <c r="Q53" i="34"/>
  <c r="P53" i="34"/>
  <c r="O53" i="34"/>
  <c r="M53" i="34"/>
  <c r="K53" i="34"/>
  <c r="I53" i="34"/>
  <c r="N53" i="34"/>
  <c r="J589" i="34"/>
  <c r="Q589" i="34"/>
  <c r="P589" i="34"/>
  <c r="O589" i="34"/>
  <c r="N589" i="34"/>
  <c r="K589" i="34"/>
  <c r="M589" i="34"/>
  <c r="I589" i="34"/>
  <c r="J481" i="34"/>
  <c r="Q481" i="34"/>
  <c r="P481" i="34"/>
  <c r="O481" i="34"/>
  <c r="N481" i="34"/>
  <c r="K481" i="34"/>
  <c r="M481" i="34"/>
  <c r="I481" i="34"/>
  <c r="J75" i="34"/>
  <c r="Q75" i="34"/>
  <c r="P75" i="34"/>
  <c r="O75" i="34"/>
  <c r="N75" i="34"/>
  <c r="I75" i="34"/>
  <c r="K75" i="34"/>
  <c r="M75" i="34"/>
  <c r="J852" i="34"/>
  <c r="P852" i="34"/>
  <c r="Q852" i="34"/>
  <c r="N852" i="34"/>
  <c r="O852" i="34"/>
  <c r="K852" i="34"/>
  <c r="M852" i="34"/>
  <c r="I852" i="34"/>
  <c r="J363" i="34"/>
  <c r="Q363" i="34"/>
  <c r="P363" i="34"/>
  <c r="O363" i="34"/>
  <c r="N363" i="34"/>
  <c r="K363" i="34"/>
  <c r="I363" i="34"/>
  <c r="M363" i="34"/>
  <c r="J205" i="34"/>
  <c r="Q205" i="34"/>
  <c r="P205" i="34"/>
  <c r="O205" i="34"/>
  <c r="N205" i="34"/>
  <c r="M205" i="34"/>
  <c r="K205" i="34"/>
  <c r="I205" i="34"/>
  <c r="J80" i="34"/>
  <c r="Q80" i="34"/>
  <c r="P80" i="34"/>
  <c r="O80" i="34"/>
  <c r="M80" i="34"/>
  <c r="N80" i="34"/>
  <c r="K80" i="34"/>
  <c r="I80" i="34"/>
  <c r="J419" i="34"/>
  <c r="Q419" i="34"/>
  <c r="P419" i="34"/>
  <c r="O419" i="34"/>
  <c r="N419" i="34"/>
  <c r="M419" i="34"/>
  <c r="K419" i="34"/>
  <c r="I419" i="34"/>
  <c r="J822" i="34"/>
  <c r="Q822" i="34"/>
  <c r="P822" i="34"/>
  <c r="O822" i="34"/>
  <c r="N822" i="34"/>
  <c r="M822" i="34"/>
  <c r="I822" i="34"/>
  <c r="K822" i="34"/>
  <c r="J868" i="34"/>
  <c r="Q868" i="34"/>
  <c r="P868" i="34"/>
  <c r="O868" i="34"/>
  <c r="M868" i="34"/>
  <c r="N868" i="34"/>
  <c r="K868" i="34"/>
  <c r="I868" i="34"/>
  <c r="J445" i="34"/>
  <c r="Q445" i="34"/>
  <c r="O445" i="34"/>
  <c r="N445" i="34"/>
  <c r="P445" i="34"/>
  <c r="K445" i="34"/>
  <c r="M445" i="34"/>
  <c r="I445" i="34"/>
  <c r="J480" i="34"/>
  <c r="Q480" i="34"/>
  <c r="P480" i="34"/>
  <c r="O480" i="34"/>
  <c r="N480" i="34"/>
  <c r="M480" i="34"/>
  <c r="K480" i="34"/>
  <c r="I480" i="34"/>
  <c r="Q400" i="34"/>
  <c r="J400" i="34"/>
  <c r="P400" i="34"/>
  <c r="O400" i="34"/>
  <c r="M400" i="34"/>
  <c r="K400" i="34"/>
  <c r="I400" i="34"/>
  <c r="N400" i="34"/>
  <c r="J301" i="34"/>
  <c r="Q301" i="34"/>
  <c r="O301" i="34"/>
  <c r="N301" i="34"/>
  <c r="K301" i="34"/>
  <c r="M301" i="34"/>
  <c r="P301" i="34"/>
  <c r="I301" i="34"/>
  <c r="J863" i="34"/>
  <c r="Q863" i="34"/>
  <c r="P863" i="34"/>
  <c r="O863" i="34"/>
  <c r="N863" i="34"/>
  <c r="M863" i="34"/>
  <c r="K863" i="34"/>
  <c r="I863" i="34"/>
  <c r="J348" i="34"/>
  <c r="Q348" i="34"/>
  <c r="P348" i="34"/>
  <c r="O348" i="34"/>
  <c r="N348" i="34"/>
  <c r="K348" i="34"/>
  <c r="M348" i="34"/>
  <c r="I348" i="34"/>
  <c r="J126" i="34"/>
  <c r="Q126" i="34"/>
  <c r="O126" i="34"/>
  <c r="N126" i="34"/>
  <c r="P126" i="34"/>
  <c r="M126" i="34"/>
  <c r="I126" i="34"/>
  <c r="K126" i="34"/>
  <c r="J519" i="34"/>
  <c r="Q519" i="34"/>
  <c r="P519" i="34"/>
  <c r="O519" i="34"/>
  <c r="N519" i="34"/>
  <c r="M519" i="34"/>
  <c r="K519" i="34"/>
  <c r="I519" i="34"/>
  <c r="J366" i="34"/>
  <c r="Q366" i="34"/>
  <c r="P366" i="34"/>
  <c r="O366" i="34"/>
  <c r="N366" i="34"/>
  <c r="M366" i="34"/>
  <c r="I366" i="34"/>
  <c r="K366" i="34"/>
  <c r="J835" i="34"/>
  <c r="Q835" i="34"/>
  <c r="P835" i="34"/>
  <c r="O835" i="34"/>
  <c r="N835" i="34"/>
  <c r="M835" i="34"/>
  <c r="K835" i="34"/>
  <c r="I835" i="34"/>
  <c r="J698" i="34"/>
  <c r="Q698" i="34"/>
  <c r="O698" i="34"/>
  <c r="P698" i="34"/>
  <c r="N698" i="34"/>
  <c r="M698" i="34"/>
  <c r="K698" i="34"/>
  <c r="I698" i="34"/>
  <c r="J633" i="34"/>
  <c r="P633" i="34"/>
  <c r="Q633" i="34"/>
  <c r="N633" i="34"/>
  <c r="O633" i="34"/>
  <c r="M633" i="34"/>
  <c r="K633" i="34"/>
  <c r="I633" i="34"/>
  <c r="J580" i="34"/>
  <c r="Q580" i="34"/>
  <c r="P580" i="34"/>
  <c r="O580" i="34"/>
  <c r="M580" i="34"/>
  <c r="N580" i="34"/>
  <c r="K580" i="34"/>
  <c r="I580" i="34"/>
  <c r="J227" i="34"/>
  <c r="Q227" i="34"/>
  <c r="P227" i="34"/>
  <c r="N227" i="34"/>
  <c r="O227" i="34"/>
  <c r="M227" i="34"/>
  <c r="K227" i="34"/>
  <c r="I227" i="34"/>
  <c r="J393" i="34"/>
  <c r="Q393" i="34"/>
  <c r="O393" i="34"/>
  <c r="P393" i="34"/>
  <c r="N393" i="34"/>
  <c r="M393" i="34"/>
  <c r="K393" i="34"/>
  <c r="I393" i="34"/>
  <c r="J399" i="34"/>
  <c r="P399" i="34"/>
  <c r="Q399" i="34"/>
  <c r="O399" i="34"/>
  <c r="N399" i="34"/>
  <c r="M399" i="34"/>
  <c r="K399" i="34"/>
  <c r="I399" i="34"/>
  <c r="J202" i="34"/>
  <c r="Q202" i="34"/>
  <c r="P202" i="34"/>
  <c r="O202" i="34"/>
  <c r="N202" i="34"/>
  <c r="M202" i="34"/>
  <c r="K202" i="34"/>
  <c r="I202" i="34"/>
  <c r="Q256" i="34"/>
  <c r="J256" i="34"/>
  <c r="P256" i="34"/>
  <c r="O256" i="34"/>
  <c r="N256" i="34"/>
  <c r="M256" i="34"/>
  <c r="K256" i="34"/>
  <c r="I256" i="34"/>
  <c r="J464" i="34"/>
  <c r="Q464" i="34"/>
  <c r="O464" i="34"/>
  <c r="P464" i="34"/>
  <c r="N464" i="34"/>
  <c r="M464" i="34"/>
  <c r="I464" i="34"/>
  <c r="K464" i="34"/>
  <c r="J810" i="34"/>
  <c r="Q810" i="34"/>
  <c r="P810" i="34"/>
  <c r="N810" i="34"/>
  <c r="M810" i="34"/>
  <c r="O810" i="34"/>
  <c r="K810" i="34"/>
  <c r="I810" i="34"/>
  <c r="J555" i="34"/>
  <c r="P555" i="34"/>
  <c r="O555" i="34"/>
  <c r="Q555" i="34"/>
  <c r="N555" i="34"/>
  <c r="K555" i="34"/>
  <c r="I555" i="34"/>
  <c r="M555" i="34"/>
  <c r="J677" i="34"/>
  <c r="Q677" i="34"/>
  <c r="P677" i="34"/>
  <c r="O677" i="34"/>
  <c r="N677" i="34"/>
  <c r="M677" i="34"/>
  <c r="K677" i="34"/>
  <c r="I677" i="34"/>
  <c r="J567" i="34"/>
  <c r="P567" i="34"/>
  <c r="Q567" i="34"/>
  <c r="O567" i="34"/>
  <c r="N567" i="34"/>
  <c r="M567" i="34"/>
  <c r="K567" i="34"/>
  <c r="I567" i="34"/>
  <c r="P49" i="34"/>
  <c r="J49" i="34"/>
  <c r="O49" i="34"/>
  <c r="Q49" i="34"/>
  <c r="N49" i="34"/>
  <c r="M49" i="34"/>
  <c r="K49" i="34"/>
  <c r="I49" i="34"/>
  <c r="J552" i="34"/>
  <c r="Q552" i="34"/>
  <c r="P552" i="34"/>
  <c r="O552" i="34"/>
  <c r="N552" i="34"/>
  <c r="M552" i="34"/>
  <c r="K552" i="34"/>
  <c r="I552" i="34"/>
  <c r="J542" i="34"/>
  <c r="Q542" i="34"/>
  <c r="P542" i="34"/>
  <c r="O542" i="34"/>
  <c r="N542" i="34"/>
  <c r="M542" i="34"/>
  <c r="K542" i="34"/>
  <c r="I542" i="34"/>
  <c r="J616" i="34"/>
  <c r="Q616" i="34"/>
  <c r="P616" i="34"/>
  <c r="O616" i="34"/>
  <c r="N616" i="34"/>
  <c r="M616" i="34"/>
  <c r="K616" i="34"/>
  <c r="I616" i="34"/>
  <c r="J732" i="34"/>
  <c r="Q732" i="34"/>
  <c r="P732" i="34"/>
  <c r="O732" i="34"/>
  <c r="N732" i="34"/>
  <c r="K732" i="34"/>
  <c r="M732" i="34"/>
  <c r="I732" i="34"/>
  <c r="J688" i="34"/>
  <c r="Q688" i="34"/>
  <c r="P688" i="34"/>
  <c r="O688" i="34"/>
  <c r="M688" i="34"/>
  <c r="N688" i="34"/>
  <c r="K688" i="34"/>
  <c r="I688" i="34"/>
  <c r="J802" i="34"/>
  <c r="Q802" i="34"/>
  <c r="O802" i="34"/>
  <c r="P802" i="34"/>
  <c r="M802" i="34"/>
  <c r="N802" i="34"/>
  <c r="K802" i="34"/>
  <c r="I802" i="34"/>
  <c r="J337" i="34"/>
  <c r="P337" i="34"/>
  <c r="Q337" i="34"/>
  <c r="O337" i="34"/>
  <c r="N337" i="34"/>
  <c r="K337" i="34"/>
  <c r="M337" i="34"/>
  <c r="I337" i="34"/>
  <c r="J306" i="34"/>
  <c r="Q306" i="34"/>
  <c r="P306" i="34"/>
  <c r="O306" i="34"/>
  <c r="N306" i="34"/>
  <c r="M306" i="34"/>
  <c r="K306" i="34"/>
  <c r="I306" i="34"/>
  <c r="J795" i="34"/>
  <c r="Q795" i="34"/>
  <c r="P795" i="34"/>
  <c r="O795" i="34"/>
  <c r="N795" i="34"/>
  <c r="K795" i="34"/>
  <c r="I795" i="34"/>
  <c r="M795" i="34"/>
  <c r="J617" i="34"/>
  <c r="Q617" i="34"/>
  <c r="P617" i="34"/>
  <c r="O617" i="34"/>
  <c r="N617" i="34"/>
  <c r="M617" i="34"/>
  <c r="I617" i="34"/>
  <c r="K617" i="34"/>
  <c r="J191" i="34"/>
  <c r="Q191" i="34"/>
  <c r="P191" i="34"/>
  <c r="O191" i="34"/>
  <c r="N191" i="34"/>
  <c r="M191" i="34"/>
  <c r="I191" i="34"/>
  <c r="K191" i="34"/>
  <c r="J179" i="34"/>
  <c r="P179" i="34"/>
  <c r="Q179" i="34"/>
  <c r="N179" i="34"/>
  <c r="O179" i="34"/>
  <c r="M179" i="34"/>
  <c r="K179" i="34"/>
  <c r="I179" i="34"/>
  <c r="J483" i="34"/>
  <c r="Q483" i="34"/>
  <c r="P483" i="34"/>
  <c r="O483" i="34"/>
  <c r="N483" i="34"/>
  <c r="K483" i="34"/>
  <c r="M483" i="34"/>
  <c r="I483" i="34"/>
  <c r="J295" i="34"/>
  <c r="Q295" i="34"/>
  <c r="P295" i="34"/>
  <c r="N295" i="34"/>
  <c r="O295" i="34"/>
  <c r="M295" i="34"/>
  <c r="K295" i="34"/>
  <c r="I295" i="34"/>
  <c r="J172" i="34"/>
  <c r="Q172" i="34"/>
  <c r="P172" i="34"/>
  <c r="O172" i="34"/>
  <c r="N172" i="34"/>
  <c r="M172" i="34"/>
  <c r="I172" i="34"/>
  <c r="K172" i="34"/>
  <c r="J308" i="34"/>
  <c r="Q308" i="34"/>
  <c r="P308" i="34"/>
  <c r="N308" i="34"/>
  <c r="O308" i="34"/>
  <c r="M308" i="34"/>
  <c r="I308" i="34"/>
  <c r="K308" i="34"/>
  <c r="J768" i="34"/>
  <c r="Q768" i="34"/>
  <c r="P768" i="34"/>
  <c r="N768" i="34"/>
  <c r="O768" i="34"/>
  <c r="M768" i="34"/>
  <c r="K768" i="34"/>
  <c r="I768" i="34"/>
  <c r="Q769" i="34"/>
  <c r="J769" i="34"/>
  <c r="O769" i="34"/>
  <c r="P769" i="34"/>
  <c r="N769" i="34"/>
  <c r="K769" i="34"/>
  <c r="I769" i="34"/>
  <c r="M769" i="34"/>
  <c r="J492" i="34"/>
  <c r="Q492" i="34"/>
  <c r="P492" i="34"/>
  <c r="O492" i="34"/>
  <c r="N492" i="34"/>
  <c r="K492" i="34"/>
  <c r="M492" i="34"/>
  <c r="I492" i="34"/>
  <c r="J258" i="34"/>
  <c r="Q258" i="34"/>
  <c r="O258" i="34"/>
  <c r="N258" i="34"/>
  <c r="P258" i="34"/>
  <c r="K258" i="34"/>
  <c r="I258" i="34"/>
  <c r="M258" i="34"/>
  <c r="J594" i="34"/>
  <c r="Q594" i="34"/>
  <c r="O594" i="34"/>
  <c r="P594" i="34"/>
  <c r="N594" i="34"/>
  <c r="M594" i="34"/>
  <c r="K594" i="34"/>
  <c r="I594" i="34"/>
  <c r="J701" i="34"/>
  <c r="Q701" i="34"/>
  <c r="P701" i="34"/>
  <c r="N701" i="34"/>
  <c r="O701" i="34"/>
  <c r="M701" i="34"/>
  <c r="K701" i="34"/>
  <c r="I701" i="34"/>
  <c r="J209" i="34"/>
  <c r="Q209" i="34"/>
  <c r="O209" i="34"/>
  <c r="P209" i="34"/>
  <c r="M209" i="34"/>
  <c r="N209" i="34"/>
  <c r="I209" i="34"/>
  <c r="K209" i="34"/>
  <c r="J394" i="34"/>
  <c r="Q394" i="34"/>
  <c r="P394" i="34"/>
  <c r="O394" i="34"/>
  <c r="N394" i="34"/>
  <c r="M394" i="34"/>
  <c r="K394" i="34"/>
  <c r="I394" i="34"/>
  <c r="J587" i="34"/>
  <c r="Q587" i="34"/>
  <c r="P587" i="34"/>
  <c r="O587" i="34"/>
  <c r="N587" i="34"/>
  <c r="M587" i="34"/>
  <c r="K587" i="34"/>
  <c r="I587" i="34"/>
  <c r="J777" i="34"/>
  <c r="P777" i="34"/>
  <c r="Q777" i="34"/>
  <c r="O777" i="34"/>
  <c r="N777" i="34"/>
  <c r="M777" i="34"/>
  <c r="K777" i="34"/>
  <c r="I777" i="34"/>
  <c r="J805" i="34"/>
  <c r="P805" i="34"/>
  <c r="O805" i="34"/>
  <c r="Q805" i="34"/>
  <c r="N805" i="34"/>
  <c r="K805" i="34"/>
  <c r="M805" i="34"/>
  <c r="I805" i="34"/>
  <c r="J281" i="34"/>
  <c r="Q281" i="34"/>
  <c r="P281" i="34"/>
  <c r="O281" i="34"/>
  <c r="N281" i="34"/>
  <c r="M281" i="34"/>
  <c r="K281" i="34"/>
  <c r="I281" i="34"/>
  <c r="J200" i="34"/>
  <c r="Q200" i="34"/>
  <c r="P200" i="34"/>
  <c r="O200" i="34"/>
  <c r="N200" i="34"/>
  <c r="M200" i="34"/>
  <c r="I200" i="34"/>
  <c r="K200" i="34"/>
  <c r="J838" i="34"/>
  <c r="Q838" i="34"/>
  <c r="P838" i="34"/>
  <c r="O838" i="34"/>
  <c r="M838" i="34"/>
  <c r="K838" i="34"/>
  <c r="N838" i="34"/>
  <c r="I838" i="34"/>
  <c r="Q280" i="34"/>
  <c r="J280" i="34"/>
  <c r="P280" i="34"/>
  <c r="O280" i="34"/>
  <c r="N280" i="34"/>
  <c r="M280" i="34"/>
  <c r="K280" i="34"/>
  <c r="I280" i="34"/>
  <c r="J851" i="34"/>
  <c r="Q851" i="34"/>
  <c r="P851" i="34"/>
  <c r="N851" i="34"/>
  <c r="O851" i="34"/>
  <c r="M851" i="34"/>
  <c r="K851" i="34"/>
  <c r="I851" i="34"/>
  <c r="J520" i="34"/>
  <c r="Q520" i="34"/>
  <c r="P520" i="34"/>
  <c r="O520" i="34"/>
  <c r="N520" i="34"/>
  <c r="M520" i="34"/>
  <c r="K520" i="34"/>
  <c r="I520" i="34"/>
  <c r="J602" i="34"/>
  <c r="P602" i="34"/>
  <c r="Q602" i="34"/>
  <c r="O602" i="34"/>
  <c r="N602" i="34"/>
  <c r="M602" i="34"/>
  <c r="K602" i="34"/>
  <c r="I602" i="34"/>
  <c r="J783" i="34"/>
  <c r="P783" i="34"/>
  <c r="O783" i="34"/>
  <c r="Q783" i="34"/>
  <c r="N783" i="34"/>
  <c r="M783" i="34"/>
  <c r="K783" i="34"/>
  <c r="I783" i="34"/>
  <c r="J801" i="34"/>
  <c r="P801" i="34"/>
  <c r="Q801" i="34"/>
  <c r="O801" i="34"/>
  <c r="N801" i="34"/>
  <c r="M801" i="34"/>
  <c r="K801" i="34"/>
  <c r="I801" i="34"/>
  <c r="J378" i="34"/>
  <c r="O378" i="34"/>
  <c r="P378" i="34"/>
  <c r="N378" i="34"/>
  <c r="Q378" i="34"/>
  <c r="M378" i="34"/>
  <c r="K378" i="34"/>
  <c r="I378" i="34"/>
  <c r="J162" i="34"/>
  <c r="Q162" i="34"/>
  <c r="P162" i="34"/>
  <c r="O162" i="34"/>
  <c r="N162" i="34"/>
  <c r="M162" i="34"/>
  <c r="K162" i="34"/>
  <c r="I162" i="34"/>
  <c r="J781" i="34"/>
  <c r="Q781" i="34"/>
  <c r="P781" i="34"/>
  <c r="O781" i="34"/>
  <c r="N781" i="34"/>
  <c r="K781" i="34"/>
  <c r="M781" i="34"/>
  <c r="I781" i="34"/>
  <c r="J749" i="34"/>
  <c r="Q749" i="34"/>
  <c r="P749" i="34"/>
  <c r="N749" i="34"/>
  <c r="O749" i="34"/>
  <c r="M749" i="34"/>
  <c r="K749" i="34"/>
  <c r="I749" i="34"/>
  <c r="J386" i="34"/>
  <c r="P386" i="34"/>
  <c r="O386" i="34"/>
  <c r="Q386" i="34"/>
  <c r="N386" i="34"/>
  <c r="M386" i="34"/>
  <c r="K386" i="34"/>
  <c r="I386" i="34"/>
  <c r="J591" i="34"/>
  <c r="Q591" i="34"/>
  <c r="P591" i="34"/>
  <c r="O591" i="34"/>
  <c r="N591" i="34"/>
  <c r="M591" i="34"/>
  <c r="K591" i="34"/>
  <c r="I591" i="34"/>
  <c r="J654" i="34"/>
  <c r="Q654" i="34"/>
  <c r="O654" i="34"/>
  <c r="P654" i="34"/>
  <c r="N654" i="34"/>
  <c r="M654" i="34"/>
  <c r="I654" i="34"/>
  <c r="K654" i="34"/>
  <c r="J468" i="34"/>
  <c r="Q468" i="34"/>
  <c r="P468" i="34"/>
  <c r="O468" i="34"/>
  <c r="N468" i="34"/>
  <c r="K468" i="34"/>
  <c r="M468" i="34"/>
  <c r="I468" i="34"/>
  <c r="J284" i="34"/>
  <c r="Q284" i="34"/>
  <c r="P284" i="34"/>
  <c r="O284" i="34"/>
  <c r="N284" i="34"/>
  <c r="I284" i="34"/>
  <c r="K284" i="34"/>
  <c r="M284" i="34"/>
  <c r="J161" i="34"/>
  <c r="P161" i="34"/>
  <c r="Q161" i="34"/>
  <c r="O161" i="34"/>
  <c r="M161" i="34"/>
  <c r="N161" i="34"/>
  <c r="I161" i="34"/>
  <c r="K161" i="34"/>
  <c r="Q208" i="34"/>
  <c r="J208" i="34"/>
  <c r="P208" i="34"/>
  <c r="O208" i="34"/>
  <c r="M208" i="34"/>
  <c r="N208" i="34"/>
  <c r="K208" i="34"/>
  <c r="I208" i="34"/>
  <c r="J64" i="34"/>
  <c r="Q64" i="34"/>
  <c r="P64" i="34"/>
  <c r="O64" i="34"/>
  <c r="M64" i="34"/>
  <c r="N64" i="34"/>
  <c r="K64" i="34"/>
  <c r="I64" i="34"/>
  <c r="Q411" i="34"/>
  <c r="J411" i="34"/>
  <c r="P411" i="34"/>
  <c r="O411" i="34"/>
  <c r="N411" i="34"/>
  <c r="K411" i="34"/>
  <c r="I411" i="34"/>
  <c r="M411" i="34"/>
  <c r="J653" i="34"/>
  <c r="Q653" i="34"/>
  <c r="P653" i="34"/>
  <c r="O653" i="34"/>
  <c r="N653" i="34"/>
  <c r="M653" i="34"/>
  <c r="K653" i="34"/>
  <c r="I653" i="34"/>
  <c r="J241" i="34"/>
  <c r="Q241" i="34"/>
  <c r="O241" i="34"/>
  <c r="P241" i="34"/>
  <c r="N241" i="34"/>
  <c r="M241" i="34"/>
  <c r="K241" i="34"/>
  <c r="I241" i="34"/>
  <c r="J207" i="34"/>
  <c r="Q207" i="34"/>
  <c r="P207" i="34"/>
  <c r="O207" i="34"/>
  <c r="N207" i="34"/>
  <c r="M207" i="34"/>
  <c r="I207" i="34"/>
  <c r="K207" i="34"/>
  <c r="J264" i="34"/>
  <c r="Q264" i="34"/>
  <c r="P264" i="34"/>
  <c r="O264" i="34"/>
  <c r="M264" i="34"/>
  <c r="N264" i="34"/>
  <c r="I264" i="34"/>
  <c r="K264" i="34"/>
  <c r="J47" i="34"/>
  <c r="Q47" i="34"/>
  <c r="P47" i="34"/>
  <c r="N47" i="34"/>
  <c r="O47" i="34"/>
  <c r="M47" i="34"/>
  <c r="I47" i="34"/>
  <c r="K47" i="34"/>
  <c r="J68" i="34"/>
  <c r="Q68" i="34"/>
  <c r="O68" i="34"/>
  <c r="P68" i="34"/>
  <c r="M68" i="34"/>
  <c r="K68" i="34"/>
  <c r="N68" i="34"/>
  <c r="I68" i="34"/>
  <c r="J864" i="34"/>
  <c r="Q864" i="34"/>
  <c r="P864" i="34"/>
  <c r="O864" i="34"/>
  <c r="N864" i="34"/>
  <c r="M864" i="34"/>
  <c r="K864" i="34"/>
  <c r="I864" i="34"/>
  <c r="J354" i="34"/>
  <c r="Q354" i="34"/>
  <c r="P354" i="34"/>
  <c r="O354" i="34"/>
  <c r="N354" i="34"/>
  <c r="M354" i="34"/>
  <c r="K354" i="34"/>
  <c r="I354" i="34"/>
  <c r="J381" i="34"/>
  <c r="Q381" i="34"/>
  <c r="P381" i="34"/>
  <c r="O381" i="34"/>
  <c r="N381" i="34"/>
  <c r="M381" i="34"/>
  <c r="K381" i="34"/>
  <c r="I381" i="34"/>
  <c r="Q116" i="34"/>
  <c r="J116" i="34"/>
  <c r="O116" i="34"/>
  <c r="P116" i="34"/>
  <c r="N116" i="34"/>
  <c r="M116" i="34"/>
  <c r="K116" i="34"/>
  <c r="I116" i="34"/>
  <c r="J843" i="34"/>
  <c r="P843" i="34"/>
  <c r="Q843" i="34"/>
  <c r="O843" i="34"/>
  <c r="N843" i="34"/>
  <c r="K843" i="34"/>
  <c r="I843" i="34"/>
  <c r="M843" i="34"/>
  <c r="J20" i="34"/>
  <c r="Q20" i="34"/>
  <c r="P20" i="34"/>
  <c r="O20" i="34"/>
  <c r="N20" i="34"/>
  <c r="M20" i="34"/>
  <c r="K20" i="34"/>
  <c r="I20" i="34"/>
  <c r="J427" i="34"/>
  <c r="Q427" i="34"/>
  <c r="P427" i="34"/>
  <c r="O427" i="34"/>
  <c r="N427" i="34"/>
  <c r="M427" i="34"/>
  <c r="K427" i="34"/>
  <c r="I427" i="34"/>
  <c r="J592" i="34"/>
  <c r="Q592" i="34"/>
  <c r="P592" i="34"/>
  <c r="O592" i="34"/>
  <c r="N592" i="34"/>
  <c r="M592" i="34"/>
  <c r="K592" i="34"/>
  <c r="I592" i="34"/>
  <c r="J736" i="34"/>
  <c r="Q736" i="34"/>
  <c r="P736" i="34"/>
  <c r="O736" i="34"/>
  <c r="M736" i="34"/>
  <c r="N736" i="34"/>
  <c r="K736" i="34"/>
  <c r="I736" i="34"/>
  <c r="J883" i="34"/>
  <c r="Q883" i="34"/>
  <c r="P883" i="34"/>
  <c r="O883" i="34"/>
  <c r="N883" i="34"/>
  <c r="M883" i="34"/>
  <c r="K883" i="34"/>
  <c r="I883" i="34"/>
  <c r="J776" i="34"/>
  <c r="Q776" i="34"/>
  <c r="P776" i="34"/>
  <c r="O776" i="34"/>
  <c r="N776" i="34"/>
  <c r="M776" i="34"/>
  <c r="I776" i="34"/>
  <c r="K776" i="34"/>
  <c r="J356" i="34"/>
  <c r="P356" i="34"/>
  <c r="Q356" i="34"/>
  <c r="O356" i="34"/>
  <c r="N356" i="34"/>
  <c r="K356" i="34"/>
  <c r="I356" i="34"/>
  <c r="M356" i="34"/>
  <c r="J343" i="34"/>
  <c r="P343" i="34"/>
  <c r="Q343" i="34"/>
  <c r="N343" i="34"/>
  <c r="O343" i="34"/>
  <c r="M343" i="34"/>
  <c r="K343" i="34"/>
  <c r="I343" i="34"/>
  <c r="J877" i="34"/>
  <c r="Q877" i="34"/>
  <c r="P877" i="34"/>
  <c r="O877" i="34"/>
  <c r="N877" i="34"/>
  <c r="K877" i="34"/>
  <c r="M877" i="34"/>
  <c r="I877" i="34"/>
  <c r="J430" i="34"/>
  <c r="P430" i="34"/>
  <c r="Q430" i="34"/>
  <c r="O430" i="34"/>
  <c r="N430" i="34"/>
  <c r="M430" i="34"/>
  <c r="K430" i="34"/>
  <c r="I430" i="34"/>
  <c r="J123" i="34"/>
  <c r="Q123" i="34"/>
  <c r="P123" i="34"/>
  <c r="O123" i="34"/>
  <c r="N123" i="34"/>
  <c r="K123" i="34"/>
  <c r="I123" i="34"/>
  <c r="M123" i="34"/>
  <c r="J74" i="34"/>
  <c r="Q74" i="34"/>
  <c r="P74" i="34"/>
  <c r="O74" i="34"/>
  <c r="N74" i="34"/>
  <c r="M74" i="34"/>
  <c r="K74" i="34"/>
  <c r="I74" i="34"/>
  <c r="J311" i="34"/>
  <c r="P311" i="34"/>
  <c r="Q311" i="34"/>
  <c r="N311" i="34"/>
  <c r="M311" i="34"/>
  <c r="O311" i="34"/>
  <c r="K311" i="34"/>
  <c r="I311" i="34"/>
  <c r="J789" i="34"/>
  <c r="Q789" i="34"/>
  <c r="P789" i="34"/>
  <c r="O789" i="34"/>
  <c r="N789" i="34"/>
  <c r="M789" i="34"/>
  <c r="K789" i="34"/>
  <c r="I789" i="34"/>
  <c r="J539" i="34"/>
  <c r="P539" i="34"/>
  <c r="Q539" i="34"/>
  <c r="O539" i="34"/>
  <c r="N539" i="34"/>
  <c r="M539" i="34"/>
  <c r="K539" i="34"/>
  <c r="I539" i="34"/>
  <c r="J69" i="34"/>
  <c r="Q69" i="34"/>
  <c r="P69" i="34"/>
  <c r="O69" i="34"/>
  <c r="N69" i="34"/>
  <c r="K69" i="34"/>
  <c r="M69" i="34"/>
  <c r="I69" i="34"/>
  <c r="J648" i="34"/>
  <c r="Q648" i="34"/>
  <c r="P648" i="34"/>
  <c r="O648" i="34"/>
  <c r="N648" i="34"/>
  <c r="M648" i="34"/>
  <c r="K648" i="34"/>
  <c r="I648" i="34"/>
  <c r="J695" i="34"/>
  <c r="Q695" i="34"/>
  <c r="P695" i="34"/>
  <c r="N695" i="34"/>
  <c r="O695" i="34"/>
  <c r="M695" i="34"/>
  <c r="K695" i="34"/>
  <c r="I695" i="34"/>
  <c r="J871" i="34"/>
  <c r="Q871" i="34"/>
  <c r="P871" i="34"/>
  <c r="N871" i="34"/>
  <c r="O871" i="34"/>
  <c r="M871" i="34"/>
  <c r="K871" i="34"/>
  <c r="I871" i="34"/>
  <c r="J559" i="34"/>
  <c r="Q559" i="34"/>
  <c r="O559" i="34"/>
  <c r="P559" i="34"/>
  <c r="N559" i="34"/>
  <c r="M559" i="34"/>
  <c r="K559" i="34"/>
  <c r="I559" i="34"/>
  <c r="J458" i="34"/>
  <c r="Q458" i="34"/>
  <c r="P458" i="34"/>
  <c r="O458" i="34"/>
  <c r="M458" i="34"/>
  <c r="N458" i="34"/>
  <c r="K458" i="34"/>
  <c r="I458" i="34"/>
  <c r="J652" i="34"/>
  <c r="Q652" i="34"/>
  <c r="P652" i="34"/>
  <c r="O652" i="34"/>
  <c r="M652" i="34"/>
  <c r="K652" i="34"/>
  <c r="N652" i="34"/>
  <c r="I652" i="34"/>
  <c r="J793" i="34"/>
  <c r="Q793" i="34"/>
  <c r="P793" i="34"/>
  <c r="O793" i="34"/>
  <c r="N793" i="34"/>
  <c r="K793" i="34"/>
  <c r="M793" i="34"/>
  <c r="I793" i="34"/>
  <c r="J178" i="34"/>
  <c r="Q178" i="34"/>
  <c r="P178" i="34"/>
  <c r="O178" i="34"/>
  <c r="N178" i="34"/>
  <c r="M178" i="34"/>
  <c r="K178" i="34"/>
  <c r="I178" i="34"/>
  <c r="J182" i="34"/>
  <c r="Q182" i="34"/>
  <c r="O182" i="34"/>
  <c r="P182" i="34"/>
  <c r="N182" i="34"/>
  <c r="M182" i="34"/>
  <c r="K182" i="34"/>
  <c r="I182" i="34"/>
  <c r="J3" i="34"/>
  <c r="Q3" i="34"/>
  <c r="P3" i="34"/>
  <c r="O3" i="34"/>
  <c r="K3" i="34"/>
  <c r="I3" i="34"/>
  <c r="N3" i="34"/>
  <c r="M3" i="34"/>
  <c r="J259" i="34"/>
  <c r="Q259" i="34"/>
  <c r="P259" i="34"/>
  <c r="N259" i="34"/>
  <c r="O259" i="34"/>
  <c r="M259" i="34"/>
  <c r="K259" i="34"/>
  <c r="I259" i="34"/>
  <c r="J186" i="34"/>
  <c r="Q186" i="34"/>
  <c r="O186" i="34"/>
  <c r="P186" i="34"/>
  <c r="N186" i="34"/>
  <c r="K186" i="34"/>
  <c r="I186" i="34"/>
  <c r="M186" i="34"/>
  <c r="J515" i="34"/>
  <c r="Q515" i="34"/>
  <c r="P515" i="34"/>
  <c r="M515" i="34"/>
  <c r="N515" i="34"/>
  <c r="O515" i="34"/>
  <c r="K515" i="34"/>
  <c r="I515" i="34"/>
  <c r="J767" i="34"/>
  <c r="Q767" i="34"/>
  <c r="P767" i="34"/>
  <c r="O767" i="34"/>
  <c r="N767" i="34"/>
  <c r="M767" i="34"/>
  <c r="K767" i="34"/>
  <c r="I767" i="34"/>
  <c r="J486" i="34"/>
  <c r="Q486" i="34"/>
  <c r="P486" i="34"/>
  <c r="N486" i="34"/>
  <c r="M486" i="34"/>
  <c r="O486" i="34"/>
  <c r="I486" i="34"/>
  <c r="K486" i="34"/>
  <c r="J383" i="34"/>
  <c r="Q383" i="34"/>
  <c r="P383" i="34"/>
  <c r="N383" i="34"/>
  <c r="O383" i="34"/>
  <c r="M383" i="34"/>
  <c r="K383" i="34"/>
  <c r="I383" i="34"/>
  <c r="J535" i="34"/>
  <c r="Q535" i="34"/>
  <c r="O535" i="34"/>
  <c r="P535" i="34"/>
  <c r="N535" i="34"/>
  <c r="M535" i="34"/>
  <c r="K535" i="34"/>
  <c r="I535" i="34"/>
  <c r="J595" i="34"/>
  <c r="Q595" i="34"/>
  <c r="P595" i="34"/>
  <c r="N595" i="34"/>
  <c r="O595" i="34"/>
  <c r="M595" i="34"/>
  <c r="K595" i="34"/>
  <c r="I595" i="34"/>
  <c r="J121" i="34"/>
  <c r="P121" i="34"/>
  <c r="Q121" i="34"/>
  <c r="O121" i="34"/>
  <c r="N121" i="34"/>
  <c r="M121" i="34"/>
  <c r="K121" i="34"/>
  <c r="I121" i="34"/>
  <c r="J210" i="34"/>
  <c r="P210" i="34"/>
  <c r="Q210" i="34"/>
  <c r="O210" i="34"/>
  <c r="N210" i="34"/>
  <c r="K210" i="34"/>
  <c r="I210" i="34"/>
  <c r="M210" i="34"/>
  <c r="J395" i="34"/>
  <c r="P395" i="34"/>
  <c r="Q395" i="34"/>
  <c r="O395" i="34"/>
  <c r="N395" i="34"/>
  <c r="M395" i="34"/>
  <c r="K395" i="34"/>
  <c r="I395" i="34"/>
  <c r="J561" i="34"/>
  <c r="P561" i="34"/>
  <c r="Q561" i="34"/>
  <c r="O561" i="34"/>
  <c r="N561" i="34"/>
  <c r="M561" i="34"/>
  <c r="K561" i="34"/>
  <c r="I561" i="34"/>
  <c r="J150" i="34"/>
  <c r="Q150" i="34"/>
  <c r="P150" i="34"/>
  <c r="O150" i="34"/>
  <c r="N150" i="34"/>
  <c r="M150" i="34"/>
  <c r="K150" i="34"/>
  <c r="I150" i="34"/>
  <c r="J629" i="34"/>
  <c r="P629" i="34"/>
  <c r="Q629" i="34"/>
  <c r="N629" i="34"/>
  <c r="O629" i="34"/>
  <c r="M629" i="34"/>
  <c r="K629" i="34"/>
  <c r="I629" i="34"/>
  <c r="J278" i="34"/>
  <c r="Q278" i="34"/>
  <c r="P278" i="34"/>
  <c r="O278" i="34"/>
  <c r="N278" i="34"/>
  <c r="M278" i="34"/>
  <c r="K278" i="34"/>
  <c r="I278" i="34"/>
  <c r="J820" i="34"/>
  <c r="Q820" i="34"/>
  <c r="P820" i="34"/>
  <c r="O820" i="34"/>
  <c r="N820" i="34"/>
  <c r="M820" i="34"/>
  <c r="K820" i="34"/>
  <c r="I820" i="34"/>
  <c r="J474" i="34"/>
  <c r="Q474" i="34"/>
  <c r="O474" i="34"/>
  <c r="P474" i="34"/>
  <c r="N474" i="34"/>
  <c r="M474" i="34"/>
  <c r="K474" i="34"/>
  <c r="I474" i="34"/>
  <c r="J275" i="34"/>
  <c r="Q275" i="34"/>
  <c r="P275" i="34"/>
  <c r="N275" i="34"/>
  <c r="O275" i="34"/>
  <c r="M275" i="34"/>
  <c r="K275" i="34"/>
  <c r="I275" i="34"/>
  <c r="J849" i="34"/>
  <c r="Q849" i="34"/>
  <c r="P849" i="34"/>
  <c r="O849" i="34"/>
  <c r="N849" i="34"/>
  <c r="M849" i="34"/>
  <c r="K849" i="34"/>
  <c r="I849" i="34"/>
  <c r="J439" i="34"/>
  <c r="P439" i="34"/>
  <c r="N439" i="34"/>
  <c r="O439" i="34"/>
  <c r="Q439" i="34"/>
  <c r="M439" i="34"/>
  <c r="K439" i="34"/>
  <c r="I439" i="34"/>
  <c r="J331" i="34"/>
  <c r="P331" i="34"/>
  <c r="Q331" i="34"/>
  <c r="N331" i="34"/>
  <c r="O331" i="34"/>
  <c r="M331" i="34"/>
  <c r="K331" i="34"/>
  <c r="I331" i="34"/>
  <c r="J564" i="34"/>
  <c r="Q564" i="34"/>
  <c r="P564" i="34"/>
  <c r="O564" i="34"/>
  <c r="N564" i="34"/>
  <c r="K564" i="34"/>
  <c r="M564" i="34"/>
  <c r="I564" i="34"/>
  <c r="J442" i="34"/>
  <c r="P442" i="34"/>
  <c r="O442" i="34"/>
  <c r="Q442" i="34"/>
  <c r="N442" i="34"/>
  <c r="M442" i="34"/>
  <c r="K442" i="34"/>
  <c r="I442" i="34"/>
  <c r="J332" i="34"/>
  <c r="Q332" i="34"/>
  <c r="P332" i="34"/>
  <c r="O332" i="34"/>
  <c r="N332" i="34"/>
  <c r="M332" i="34"/>
  <c r="K332" i="34"/>
  <c r="I332" i="34"/>
  <c r="J163" i="34"/>
  <c r="Q163" i="34"/>
  <c r="P163" i="34"/>
  <c r="N163" i="34"/>
  <c r="O163" i="34"/>
  <c r="M163" i="34"/>
  <c r="K163" i="34"/>
  <c r="I163" i="34"/>
  <c r="J659" i="34"/>
  <c r="Q659" i="34"/>
  <c r="P659" i="34"/>
  <c r="O659" i="34"/>
  <c r="N659" i="34"/>
  <c r="M659" i="34"/>
  <c r="K659" i="34"/>
  <c r="I659" i="34"/>
  <c r="J38" i="34"/>
  <c r="Q38" i="34"/>
  <c r="P38" i="34"/>
  <c r="N38" i="34"/>
  <c r="M38" i="34"/>
  <c r="O38" i="34"/>
  <c r="K38" i="34"/>
  <c r="I38" i="34"/>
  <c r="J111" i="34"/>
  <c r="Q111" i="34"/>
  <c r="P111" i="34"/>
  <c r="O111" i="34"/>
  <c r="N111" i="34"/>
  <c r="K111" i="34"/>
  <c r="I111" i="34"/>
  <c r="M111" i="34"/>
  <c r="J569" i="34"/>
  <c r="Q569" i="34"/>
  <c r="O569" i="34"/>
  <c r="P569" i="34"/>
  <c r="N569" i="34"/>
  <c r="M569" i="34"/>
  <c r="I569" i="34"/>
  <c r="K569" i="34"/>
  <c r="J870" i="34"/>
  <c r="Q870" i="34"/>
  <c r="P870" i="34"/>
  <c r="O870" i="34"/>
  <c r="N870" i="34"/>
  <c r="M870" i="34"/>
  <c r="I870" i="34"/>
  <c r="K870" i="34"/>
  <c r="J351" i="34"/>
  <c r="P351" i="34"/>
  <c r="O351" i="34"/>
  <c r="Q351" i="34"/>
  <c r="N351" i="34"/>
  <c r="M351" i="34"/>
  <c r="K351" i="34"/>
  <c r="I351" i="34"/>
  <c r="J286" i="34"/>
  <c r="P286" i="34"/>
  <c r="Q286" i="34"/>
  <c r="O286" i="34"/>
  <c r="N286" i="34"/>
  <c r="M286" i="34"/>
  <c r="K286" i="34"/>
  <c r="I286" i="34"/>
  <c r="J423" i="34"/>
  <c r="P423" i="34"/>
  <c r="Q423" i="34"/>
  <c r="O423" i="34"/>
  <c r="N423" i="34"/>
  <c r="M423" i="34"/>
  <c r="K423" i="34"/>
  <c r="I423" i="34"/>
  <c r="J211" i="34"/>
  <c r="Q211" i="34"/>
  <c r="P211" i="34"/>
  <c r="O211" i="34"/>
  <c r="N211" i="34"/>
  <c r="M211" i="34"/>
  <c r="K211" i="34"/>
  <c r="I211" i="34"/>
  <c r="J4" i="34"/>
  <c r="Q4" i="34"/>
  <c r="P4" i="34"/>
  <c r="N4" i="34"/>
  <c r="O4" i="34"/>
  <c r="M4" i="34"/>
  <c r="K4" i="34"/>
  <c r="I4" i="34"/>
  <c r="J421" i="34"/>
  <c r="P421" i="34"/>
  <c r="O421" i="34"/>
  <c r="Q421" i="34"/>
  <c r="N421" i="34"/>
  <c r="K421" i="34"/>
  <c r="M421" i="34"/>
  <c r="I421" i="34"/>
  <c r="J785" i="34"/>
  <c r="Q785" i="34"/>
  <c r="P785" i="34"/>
  <c r="N785" i="34"/>
  <c r="O785" i="34"/>
  <c r="M785" i="34"/>
  <c r="I785" i="34"/>
  <c r="K785" i="34"/>
  <c r="J319" i="34"/>
  <c r="Q319" i="34"/>
  <c r="P319" i="34"/>
  <c r="O319" i="34"/>
  <c r="N319" i="34"/>
  <c r="M319" i="34"/>
  <c r="K319" i="34"/>
  <c r="I319" i="34"/>
  <c r="J804" i="34"/>
  <c r="Q804" i="34"/>
  <c r="P804" i="34"/>
  <c r="N804" i="34"/>
  <c r="O804" i="34"/>
  <c r="K804" i="34"/>
  <c r="M804" i="34"/>
  <c r="I804" i="34"/>
  <c r="J438" i="34"/>
  <c r="Q438" i="34"/>
  <c r="P438" i="34"/>
  <c r="O438" i="34"/>
  <c r="N438" i="34"/>
  <c r="M438" i="34"/>
  <c r="I438" i="34"/>
  <c r="K438" i="34"/>
  <c r="J57" i="34"/>
  <c r="Q57" i="34"/>
  <c r="P57" i="34"/>
  <c r="N57" i="34"/>
  <c r="O57" i="34"/>
  <c r="K57" i="34"/>
  <c r="M57" i="34"/>
  <c r="I57" i="34"/>
  <c r="J385" i="34"/>
  <c r="Q385" i="34"/>
  <c r="P385" i="34"/>
  <c r="O385" i="34"/>
  <c r="N385" i="34"/>
  <c r="K385" i="34"/>
  <c r="I385" i="34"/>
  <c r="M385" i="34"/>
  <c r="J721" i="34"/>
  <c r="Q721" i="34"/>
  <c r="P721" i="34"/>
  <c r="O721" i="34"/>
  <c r="N721" i="34"/>
  <c r="K721" i="34"/>
  <c r="M721" i="34"/>
  <c r="I721" i="34"/>
  <c r="J355" i="34"/>
  <c r="Q355" i="34"/>
  <c r="P355" i="34"/>
  <c r="O355" i="34"/>
  <c r="N355" i="34"/>
  <c r="M355" i="34"/>
  <c r="K355" i="34"/>
  <c r="I355" i="34"/>
  <c r="J325" i="34"/>
  <c r="Q325" i="34"/>
  <c r="O325" i="34"/>
  <c r="P325" i="34"/>
  <c r="N325" i="34"/>
  <c r="K325" i="34"/>
  <c r="M325" i="34"/>
  <c r="I325" i="34"/>
  <c r="J265" i="34"/>
  <c r="Q265" i="34"/>
  <c r="O265" i="34"/>
  <c r="N265" i="34"/>
  <c r="M265" i="34"/>
  <c r="P265" i="34"/>
  <c r="K265" i="34"/>
  <c r="I265" i="34"/>
  <c r="J446" i="34"/>
  <c r="Q446" i="34"/>
  <c r="P446" i="34"/>
  <c r="O446" i="34"/>
  <c r="N446" i="34"/>
  <c r="M446" i="34"/>
  <c r="K446" i="34"/>
  <c r="I446" i="34"/>
  <c r="J586" i="34"/>
  <c r="Q586" i="34"/>
  <c r="O586" i="34"/>
  <c r="P586" i="34"/>
  <c r="M586" i="34"/>
  <c r="K586" i="34"/>
  <c r="N586" i="34"/>
  <c r="I586" i="34"/>
  <c r="P625" i="34"/>
  <c r="Q625" i="34"/>
  <c r="J625" i="34"/>
  <c r="O625" i="34"/>
  <c r="K625" i="34"/>
  <c r="N625" i="34"/>
  <c r="M625" i="34"/>
  <c r="I625" i="34"/>
  <c r="J765" i="34"/>
  <c r="Q765" i="34"/>
  <c r="P765" i="34"/>
  <c r="O765" i="34"/>
  <c r="N765" i="34"/>
  <c r="M765" i="34"/>
  <c r="K765" i="34"/>
  <c r="I765" i="34"/>
  <c r="J856" i="34"/>
  <c r="Q856" i="34"/>
  <c r="P856" i="34"/>
  <c r="O856" i="34"/>
  <c r="N856" i="34"/>
  <c r="M856" i="34"/>
  <c r="K856" i="34"/>
  <c r="I856" i="34"/>
  <c r="J463" i="34"/>
  <c r="P463" i="34"/>
  <c r="Q463" i="34"/>
  <c r="N463" i="34"/>
  <c r="O463" i="34"/>
  <c r="M463" i="34"/>
  <c r="K463" i="34"/>
  <c r="I463" i="34"/>
  <c r="J125" i="34"/>
  <c r="Q125" i="34"/>
  <c r="P125" i="34"/>
  <c r="O125" i="34"/>
  <c r="M125" i="34"/>
  <c r="N125" i="34"/>
  <c r="K125" i="34"/>
  <c r="I125" i="34"/>
  <c r="J660" i="34"/>
  <c r="Q660" i="34"/>
  <c r="P660" i="34"/>
  <c r="O660" i="34"/>
  <c r="N660" i="34"/>
  <c r="K660" i="34"/>
  <c r="M660" i="34"/>
  <c r="I660" i="34"/>
  <c r="J30" i="34"/>
  <c r="Q30" i="34"/>
  <c r="P30" i="34"/>
  <c r="O30" i="34"/>
  <c r="N30" i="34"/>
  <c r="M30" i="34"/>
  <c r="I30" i="34"/>
  <c r="K30" i="34"/>
  <c r="J235" i="34"/>
  <c r="Q235" i="34"/>
  <c r="P235" i="34"/>
  <c r="O235" i="34"/>
  <c r="N235" i="34"/>
  <c r="M235" i="34"/>
  <c r="K235" i="34"/>
  <c r="I235" i="34"/>
  <c r="J599" i="34"/>
  <c r="P599" i="34"/>
  <c r="Q599" i="34"/>
  <c r="O599" i="34"/>
  <c r="M599" i="34"/>
  <c r="N599" i="34"/>
  <c r="K599" i="34"/>
  <c r="I599" i="34"/>
  <c r="J136" i="34"/>
  <c r="Q136" i="34"/>
  <c r="P136" i="34"/>
  <c r="O136" i="34"/>
  <c r="M136" i="34"/>
  <c r="N136" i="34"/>
  <c r="K136" i="34"/>
  <c r="I136" i="34"/>
  <c r="J314" i="34"/>
  <c r="P314" i="34"/>
  <c r="Q314" i="34"/>
  <c r="O314" i="34"/>
  <c r="N314" i="34"/>
  <c r="M314" i="34"/>
  <c r="K314" i="34"/>
  <c r="I314" i="34"/>
  <c r="J498" i="34"/>
  <c r="Q498" i="34"/>
  <c r="O498" i="34"/>
  <c r="P498" i="34"/>
  <c r="N498" i="34"/>
  <c r="M498" i="34"/>
  <c r="K498" i="34"/>
  <c r="I498" i="34"/>
  <c r="J556" i="34"/>
  <c r="Q556" i="34"/>
  <c r="P556" i="34"/>
  <c r="O556" i="34"/>
  <c r="N556" i="34"/>
  <c r="M556" i="34"/>
  <c r="K556" i="34"/>
  <c r="I556" i="34"/>
  <c r="J547" i="34"/>
  <c r="Q547" i="34"/>
  <c r="P547" i="34"/>
  <c r="O547" i="34"/>
  <c r="M547" i="34"/>
  <c r="N547" i="34"/>
  <c r="K547" i="34"/>
  <c r="I547" i="34"/>
  <c r="J647" i="34"/>
  <c r="P647" i="34"/>
  <c r="Q647" i="34"/>
  <c r="O647" i="34"/>
  <c r="N647" i="34"/>
  <c r="M647" i="34"/>
  <c r="K647" i="34"/>
  <c r="I647" i="34"/>
  <c r="J690" i="34"/>
  <c r="Q690" i="34"/>
  <c r="P690" i="34"/>
  <c r="O690" i="34"/>
  <c r="N690" i="34"/>
  <c r="M690" i="34"/>
  <c r="K690" i="34"/>
  <c r="I690" i="34"/>
  <c r="J132" i="34"/>
  <c r="Q132" i="34"/>
  <c r="P132" i="34"/>
  <c r="O132" i="34"/>
  <c r="N132" i="34"/>
  <c r="M132" i="34"/>
  <c r="I132" i="34"/>
  <c r="K132" i="34"/>
  <c r="Q459" i="34"/>
  <c r="O459" i="34"/>
  <c r="J459" i="34"/>
  <c r="N459" i="34"/>
  <c r="P459" i="34"/>
  <c r="K459" i="34"/>
  <c r="I459" i="34"/>
  <c r="M459" i="34"/>
  <c r="J687" i="34"/>
  <c r="Q687" i="34"/>
  <c r="P687" i="34"/>
  <c r="O687" i="34"/>
  <c r="N687" i="34"/>
  <c r="M687" i="34"/>
  <c r="K687" i="34"/>
  <c r="I687" i="34"/>
  <c r="J174" i="34"/>
  <c r="P174" i="34"/>
  <c r="Q174" i="34"/>
  <c r="O174" i="34"/>
  <c r="N174" i="34"/>
  <c r="M174" i="34"/>
  <c r="K174" i="34"/>
  <c r="I174" i="34"/>
  <c r="J303" i="34"/>
  <c r="Q303" i="34"/>
  <c r="P303" i="34"/>
  <c r="O303" i="34"/>
  <c r="N303" i="34"/>
  <c r="M303" i="34"/>
  <c r="K303" i="34"/>
  <c r="I303" i="34"/>
  <c r="J189" i="34"/>
  <c r="Q189" i="34"/>
  <c r="P189" i="34"/>
  <c r="O189" i="34"/>
  <c r="N189" i="34"/>
  <c r="M189" i="34"/>
  <c r="I189" i="34"/>
  <c r="K189" i="34"/>
  <c r="J192" i="34"/>
  <c r="Q192" i="34"/>
  <c r="P192" i="34"/>
  <c r="O192" i="34"/>
  <c r="M192" i="34"/>
  <c r="N192" i="34"/>
  <c r="I192" i="34"/>
  <c r="K192" i="34"/>
  <c r="J114" i="34"/>
  <c r="Q114" i="34"/>
  <c r="P114" i="34"/>
  <c r="O114" i="34"/>
  <c r="N114" i="34"/>
  <c r="M114" i="34"/>
  <c r="K114" i="34"/>
  <c r="I114" i="34"/>
  <c r="J799" i="34"/>
  <c r="P799" i="34"/>
  <c r="O799" i="34"/>
  <c r="Q799" i="34"/>
  <c r="N799" i="34"/>
  <c r="M799" i="34"/>
  <c r="K799" i="34"/>
  <c r="I799" i="34"/>
  <c r="J177" i="34"/>
  <c r="Q177" i="34"/>
  <c r="O177" i="34"/>
  <c r="P177" i="34"/>
  <c r="N177" i="34"/>
  <c r="M177" i="34"/>
  <c r="K177" i="34"/>
  <c r="I177" i="34"/>
  <c r="J260" i="34"/>
  <c r="Q260" i="34"/>
  <c r="P260" i="34"/>
  <c r="N260" i="34"/>
  <c r="O260" i="34"/>
  <c r="M260" i="34"/>
  <c r="I260" i="34"/>
  <c r="K260" i="34"/>
  <c r="J115" i="34"/>
  <c r="Q115" i="34"/>
  <c r="P115" i="34"/>
  <c r="O115" i="34"/>
  <c r="N115" i="34"/>
  <c r="K115" i="34"/>
  <c r="I115" i="34"/>
  <c r="M115" i="34"/>
  <c r="J485" i="34"/>
  <c r="Q485" i="34"/>
  <c r="P485" i="34"/>
  <c r="O485" i="34"/>
  <c r="N485" i="34"/>
  <c r="M485" i="34"/>
  <c r="K485" i="34"/>
  <c r="I485" i="34"/>
  <c r="J763" i="34"/>
  <c r="Q763" i="34"/>
  <c r="O763" i="34"/>
  <c r="P763" i="34"/>
  <c r="N763" i="34"/>
  <c r="M763" i="34"/>
  <c r="K763" i="34"/>
  <c r="I763" i="34"/>
  <c r="J263" i="34"/>
  <c r="P263" i="34"/>
  <c r="Q263" i="34"/>
  <c r="O263" i="34"/>
  <c r="N263" i="34"/>
  <c r="K263" i="34"/>
  <c r="I263" i="34"/>
  <c r="M263" i="34"/>
  <c r="J593" i="34"/>
  <c r="Q593" i="34"/>
  <c r="P593" i="34"/>
  <c r="O593" i="34"/>
  <c r="N593" i="34"/>
  <c r="M593" i="34"/>
  <c r="I593" i="34"/>
  <c r="K593" i="34"/>
  <c r="J334" i="34"/>
  <c r="Q334" i="34"/>
  <c r="P334" i="34"/>
  <c r="O334" i="34"/>
  <c r="N334" i="34"/>
  <c r="M334" i="34"/>
  <c r="K334" i="34"/>
  <c r="I334" i="34"/>
  <c r="J214" i="34"/>
  <c r="P214" i="34"/>
  <c r="Q214" i="34"/>
  <c r="O214" i="34"/>
  <c r="N214" i="34"/>
  <c r="M214" i="34"/>
  <c r="K214" i="34"/>
  <c r="I214" i="34"/>
  <c r="J392" i="34"/>
  <c r="Q392" i="34"/>
  <c r="P392" i="34"/>
  <c r="N392" i="34"/>
  <c r="O392" i="34"/>
  <c r="M392" i="34"/>
  <c r="I392" i="34"/>
  <c r="K392" i="34"/>
  <c r="J545" i="34"/>
  <c r="Q545" i="34"/>
  <c r="P545" i="34"/>
  <c r="N545" i="34"/>
  <c r="O545" i="34"/>
  <c r="M545" i="34"/>
  <c r="K545" i="34"/>
  <c r="I545" i="34"/>
  <c r="J862" i="34"/>
  <c r="Q862" i="34"/>
  <c r="P862" i="34"/>
  <c r="O862" i="34"/>
  <c r="M862" i="34"/>
  <c r="K862" i="34"/>
  <c r="N862" i="34"/>
  <c r="I862" i="34"/>
  <c r="J858" i="34"/>
  <c r="Q858" i="34"/>
  <c r="P858" i="34"/>
  <c r="O858" i="34"/>
  <c r="N858" i="34"/>
  <c r="M858" i="34"/>
  <c r="K858" i="34"/>
  <c r="I858" i="34"/>
  <c r="J277" i="34"/>
  <c r="Q277" i="34"/>
  <c r="O277" i="34"/>
  <c r="N277" i="34"/>
  <c r="P277" i="34"/>
  <c r="M277" i="34"/>
  <c r="K277" i="34"/>
  <c r="I277" i="34"/>
  <c r="J819" i="34"/>
  <c r="P819" i="34"/>
  <c r="Q819" i="34"/>
  <c r="O819" i="34"/>
  <c r="N819" i="34"/>
  <c r="K819" i="34"/>
  <c r="I819" i="34"/>
  <c r="M819" i="34"/>
  <c r="J623" i="34"/>
  <c r="Q623" i="34"/>
  <c r="P623" i="34"/>
  <c r="O623" i="34"/>
  <c r="N623" i="34"/>
  <c r="M623" i="34"/>
  <c r="K623" i="34"/>
  <c r="I623" i="34"/>
  <c r="J612" i="34"/>
  <c r="Q612" i="34"/>
  <c r="P612" i="34"/>
  <c r="O612" i="34"/>
  <c r="K612" i="34"/>
  <c r="N612" i="34"/>
  <c r="M612" i="34"/>
  <c r="I612" i="34"/>
  <c r="J744" i="34"/>
  <c r="Q744" i="34"/>
  <c r="O744" i="34"/>
  <c r="P744" i="34"/>
  <c r="N744" i="34"/>
  <c r="M744" i="34"/>
  <c r="K744" i="34"/>
  <c r="I744" i="34"/>
  <c r="J77" i="34"/>
  <c r="Q77" i="34"/>
  <c r="P77" i="34"/>
  <c r="O77" i="34"/>
  <c r="M77" i="34"/>
  <c r="N77" i="34"/>
  <c r="I77" i="34"/>
  <c r="K77" i="34"/>
  <c r="J878" i="34"/>
  <c r="Q878" i="34"/>
  <c r="P878" i="34"/>
  <c r="O878" i="34"/>
  <c r="N878" i="34"/>
  <c r="M878" i="34"/>
  <c r="K878" i="34"/>
  <c r="I878" i="34"/>
  <c r="J89" i="34"/>
  <c r="Q89" i="34"/>
  <c r="P89" i="34"/>
  <c r="O89" i="34"/>
  <c r="M89" i="34"/>
  <c r="N89" i="34"/>
  <c r="I89" i="34"/>
  <c r="K89" i="34"/>
  <c r="J456" i="34"/>
  <c r="P456" i="34"/>
  <c r="Q456" i="34"/>
  <c r="O456" i="34"/>
  <c r="N456" i="34"/>
  <c r="M456" i="34"/>
  <c r="K456" i="34"/>
  <c r="I456" i="34"/>
  <c r="J681" i="34"/>
  <c r="Q681" i="34"/>
  <c r="P681" i="34"/>
  <c r="O681" i="34"/>
  <c r="N681" i="34"/>
  <c r="M681" i="34"/>
  <c r="K681" i="34"/>
  <c r="I681" i="34"/>
  <c r="J249" i="34"/>
  <c r="Q249" i="34"/>
  <c r="P249" i="34"/>
  <c r="O249" i="34"/>
  <c r="N249" i="34"/>
  <c r="M249" i="34"/>
  <c r="K249" i="34"/>
  <c r="I249" i="34"/>
  <c r="J388" i="34"/>
  <c r="Q388" i="34"/>
  <c r="O388" i="34"/>
  <c r="P388" i="34"/>
  <c r="N388" i="34"/>
  <c r="M388" i="34"/>
  <c r="I388" i="34"/>
  <c r="K388" i="34"/>
  <c r="J370" i="34"/>
  <c r="P370" i="34"/>
  <c r="O370" i="34"/>
  <c r="Q370" i="34"/>
  <c r="N370" i="34"/>
  <c r="M370" i="34"/>
  <c r="K370" i="34"/>
  <c r="I370" i="34"/>
  <c r="J584" i="34"/>
  <c r="Q584" i="34"/>
  <c r="P584" i="34"/>
  <c r="O584" i="34"/>
  <c r="N584" i="34"/>
  <c r="M584" i="34"/>
  <c r="I584" i="34"/>
  <c r="K584" i="34"/>
  <c r="J572" i="34"/>
  <c r="Q572" i="34"/>
  <c r="P572" i="34"/>
  <c r="O572" i="34"/>
  <c r="N572" i="34"/>
  <c r="K572" i="34"/>
  <c r="I572" i="34"/>
  <c r="M572" i="34"/>
  <c r="J512" i="34"/>
  <c r="Q512" i="34"/>
  <c r="P512" i="34"/>
  <c r="O512" i="34"/>
  <c r="M512" i="34"/>
  <c r="N512" i="34"/>
  <c r="I512" i="34"/>
  <c r="K512" i="34"/>
  <c r="J344" i="34"/>
  <c r="Q344" i="34"/>
  <c r="P344" i="34"/>
  <c r="O344" i="34"/>
  <c r="N344" i="34"/>
  <c r="M344" i="34"/>
  <c r="I344" i="34"/>
  <c r="K344" i="34"/>
  <c r="J285" i="34"/>
  <c r="Q285" i="34"/>
  <c r="P285" i="34"/>
  <c r="O285" i="34"/>
  <c r="N285" i="34"/>
  <c r="M285" i="34"/>
  <c r="K285" i="34"/>
  <c r="I285" i="34"/>
  <c r="J739" i="34"/>
  <c r="Q739" i="34"/>
  <c r="P739" i="34"/>
  <c r="O739" i="34"/>
  <c r="N739" i="34"/>
  <c r="M739" i="34"/>
  <c r="K739" i="34"/>
  <c r="I739" i="34"/>
  <c r="J215" i="34"/>
  <c r="Q215" i="34"/>
  <c r="P215" i="34"/>
  <c r="O215" i="34"/>
  <c r="N215" i="34"/>
  <c r="M215" i="34"/>
  <c r="I215" i="34"/>
  <c r="K215" i="34"/>
  <c r="J103" i="34"/>
  <c r="Q103" i="34"/>
  <c r="P103" i="34"/>
  <c r="N103" i="34"/>
  <c r="O103" i="34"/>
  <c r="M103" i="34"/>
  <c r="K103" i="34"/>
  <c r="I103" i="34"/>
  <c r="J246" i="34"/>
  <c r="Q246" i="34"/>
  <c r="O246" i="34"/>
  <c r="P246" i="34"/>
  <c r="N246" i="34"/>
  <c r="K246" i="34"/>
  <c r="M246" i="34"/>
  <c r="I246" i="34"/>
  <c r="J380" i="34"/>
  <c r="Q380" i="34"/>
  <c r="P380" i="34"/>
  <c r="O380" i="34"/>
  <c r="N380" i="34"/>
  <c r="K380" i="34"/>
  <c r="I380" i="34"/>
  <c r="M380" i="34"/>
  <c r="J323" i="34"/>
  <c r="P323" i="34"/>
  <c r="Q323" i="34"/>
  <c r="N323" i="34"/>
  <c r="M323" i="34"/>
  <c r="O323" i="34"/>
  <c r="K323" i="34"/>
  <c r="I323" i="34"/>
  <c r="J827" i="34"/>
  <c r="O827" i="34"/>
  <c r="Q827" i="34"/>
  <c r="N827" i="34"/>
  <c r="P827" i="34"/>
  <c r="M827" i="34"/>
  <c r="K827" i="34"/>
  <c r="I827" i="34"/>
  <c r="J525" i="34"/>
  <c r="P525" i="34"/>
  <c r="O525" i="34"/>
  <c r="Q525" i="34"/>
  <c r="N525" i="34"/>
  <c r="M525" i="34"/>
  <c r="K525" i="34"/>
  <c r="I525" i="34"/>
  <c r="J846" i="34"/>
  <c r="Q846" i="34"/>
  <c r="P846" i="34"/>
  <c r="O846" i="34"/>
  <c r="N846" i="34"/>
  <c r="M846" i="34"/>
  <c r="I846" i="34"/>
  <c r="K846" i="34"/>
  <c r="J61" i="34"/>
  <c r="Q61" i="34"/>
  <c r="P61" i="34"/>
  <c r="O61" i="34"/>
  <c r="N61" i="34"/>
  <c r="M61" i="34"/>
  <c r="K61" i="34"/>
  <c r="I61" i="34"/>
  <c r="J722" i="34"/>
  <c r="Q722" i="34"/>
  <c r="P722" i="34"/>
  <c r="O722" i="34"/>
  <c r="M722" i="34"/>
  <c r="N722" i="34"/>
  <c r="K722" i="34"/>
  <c r="I722" i="34"/>
  <c r="J375" i="34"/>
  <c r="Q375" i="34"/>
  <c r="O375" i="34"/>
  <c r="N375" i="34"/>
  <c r="P375" i="34"/>
  <c r="M375" i="34"/>
  <c r="K375" i="34"/>
  <c r="I375" i="34"/>
  <c r="J406" i="34"/>
  <c r="P406" i="34"/>
  <c r="Q406" i="34"/>
  <c r="O406" i="34"/>
  <c r="N406" i="34"/>
  <c r="M406" i="34"/>
  <c r="K406" i="34"/>
  <c r="I406" i="34"/>
  <c r="J167" i="34"/>
  <c r="Q167" i="34"/>
  <c r="P167" i="34"/>
  <c r="N167" i="34"/>
  <c r="O167" i="34"/>
  <c r="M167" i="34"/>
  <c r="I167" i="34"/>
  <c r="K167" i="34"/>
  <c r="Q448" i="34"/>
  <c r="J448" i="34"/>
  <c r="O448" i="34"/>
  <c r="P448" i="34"/>
  <c r="M448" i="34"/>
  <c r="N448" i="34"/>
  <c r="K448" i="34"/>
  <c r="I448" i="34"/>
  <c r="J139" i="34"/>
  <c r="Q139" i="34"/>
  <c r="P139" i="34"/>
  <c r="O139" i="34"/>
  <c r="N139" i="34"/>
  <c r="M139" i="34"/>
  <c r="K139" i="34"/>
  <c r="I139" i="34"/>
  <c r="J814" i="34"/>
  <c r="Q814" i="34"/>
  <c r="P814" i="34"/>
  <c r="O814" i="34"/>
  <c r="M814" i="34"/>
  <c r="K814" i="34"/>
  <c r="N814" i="34"/>
  <c r="I814" i="34"/>
  <c r="J317" i="34"/>
  <c r="P317" i="34"/>
  <c r="Q317" i="34"/>
  <c r="O317" i="34"/>
  <c r="N317" i="34"/>
  <c r="M317" i="34"/>
  <c r="I317" i="34"/>
  <c r="K317" i="34"/>
  <c r="J196" i="34"/>
  <c r="Q196" i="34"/>
  <c r="P196" i="34"/>
  <c r="O196" i="34"/>
  <c r="M196" i="34"/>
  <c r="N196" i="34"/>
  <c r="I196" i="34"/>
  <c r="K196" i="34"/>
  <c r="J266" i="34"/>
  <c r="P266" i="34"/>
  <c r="Q266" i="34"/>
  <c r="O266" i="34"/>
  <c r="N266" i="34"/>
  <c r="K266" i="34"/>
  <c r="M266" i="34"/>
  <c r="I266" i="34"/>
  <c r="J787" i="34"/>
  <c r="Q787" i="34"/>
  <c r="P787" i="34"/>
  <c r="O787" i="34"/>
  <c r="N787" i="34"/>
  <c r="M787" i="34"/>
  <c r="K787" i="34"/>
  <c r="I787" i="34"/>
  <c r="J441" i="34"/>
  <c r="O441" i="34"/>
  <c r="P441" i="34"/>
  <c r="Q441" i="34"/>
  <c r="N441" i="34"/>
  <c r="M441" i="34"/>
  <c r="K441" i="34"/>
  <c r="I441" i="34"/>
  <c r="J402" i="34"/>
  <c r="Q402" i="34"/>
  <c r="O402" i="34"/>
  <c r="P402" i="34"/>
  <c r="N402" i="34"/>
  <c r="M402" i="34"/>
  <c r="K402" i="34"/>
  <c r="I402" i="34"/>
  <c r="J43" i="34"/>
  <c r="Q43" i="34"/>
  <c r="P43" i="34"/>
  <c r="N43" i="34"/>
  <c r="O43" i="34"/>
  <c r="K43" i="34"/>
  <c r="I43" i="34"/>
  <c r="M43" i="34"/>
  <c r="J637" i="34"/>
  <c r="Q637" i="34"/>
  <c r="P637" i="34"/>
  <c r="O637" i="34"/>
  <c r="N637" i="34"/>
  <c r="K637" i="34"/>
  <c r="M637" i="34"/>
  <c r="I637" i="34"/>
  <c r="J875" i="34"/>
  <c r="Q875" i="34"/>
  <c r="P875" i="34"/>
  <c r="N875" i="34"/>
  <c r="O875" i="34"/>
  <c r="M875" i="34"/>
  <c r="K875" i="34"/>
  <c r="I875" i="34"/>
  <c r="J582" i="34"/>
  <c r="Q582" i="34"/>
  <c r="O582" i="34"/>
  <c r="P582" i="34"/>
  <c r="N582" i="34"/>
  <c r="M582" i="34"/>
  <c r="I582" i="34"/>
  <c r="K582" i="34"/>
  <c r="J876" i="34"/>
  <c r="Q876" i="34"/>
  <c r="P876" i="34"/>
  <c r="O876" i="34"/>
  <c r="N876" i="34"/>
  <c r="K876" i="34"/>
  <c r="M876" i="34"/>
  <c r="I876" i="34"/>
  <c r="J444" i="34"/>
  <c r="Q444" i="34"/>
  <c r="P444" i="34"/>
  <c r="O444" i="34"/>
  <c r="N444" i="34"/>
  <c r="K444" i="34"/>
  <c r="M444" i="34"/>
  <c r="I444" i="34"/>
  <c r="J828" i="34"/>
  <c r="Q828" i="34"/>
  <c r="P828" i="34"/>
  <c r="O828" i="34"/>
  <c r="N828" i="34"/>
  <c r="K828" i="34"/>
  <c r="M828" i="34"/>
  <c r="I828" i="34"/>
  <c r="J99" i="34"/>
  <c r="P99" i="34"/>
  <c r="Q99" i="34"/>
  <c r="O99" i="34"/>
  <c r="N99" i="34"/>
  <c r="I99" i="34"/>
  <c r="M99" i="34"/>
  <c r="K99" i="34"/>
  <c r="J691" i="34"/>
  <c r="Q691" i="34"/>
  <c r="P691" i="34"/>
  <c r="O691" i="34"/>
  <c r="N691" i="34"/>
  <c r="M691" i="34"/>
  <c r="K691" i="34"/>
  <c r="I691" i="34"/>
  <c r="J231" i="34"/>
  <c r="P231" i="34"/>
  <c r="O231" i="34"/>
  <c r="Q231" i="34"/>
  <c r="N231" i="34"/>
  <c r="M231" i="34"/>
  <c r="I231" i="34"/>
  <c r="K231" i="34"/>
  <c r="J46" i="34"/>
  <c r="Q46" i="34"/>
  <c r="P46" i="34"/>
  <c r="O46" i="34"/>
  <c r="N46" i="34"/>
  <c r="M46" i="34"/>
  <c r="K46" i="34"/>
  <c r="I46" i="34"/>
  <c r="J523" i="34"/>
  <c r="P523" i="34"/>
  <c r="Q523" i="34"/>
  <c r="N523" i="34"/>
  <c r="O523" i="34"/>
  <c r="M523" i="34"/>
  <c r="K523" i="34"/>
  <c r="I523" i="34"/>
  <c r="J401" i="34"/>
  <c r="Q401" i="34"/>
  <c r="P401" i="34"/>
  <c r="O401" i="34"/>
  <c r="N401" i="34"/>
  <c r="M401" i="34"/>
  <c r="K401" i="34"/>
  <c r="I401" i="34"/>
  <c r="J728" i="34"/>
  <c r="Q728" i="34"/>
  <c r="O728" i="34"/>
  <c r="N728" i="34"/>
  <c r="M728" i="34"/>
  <c r="I728" i="34"/>
  <c r="P728" i="34"/>
  <c r="K728" i="34"/>
  <c r="J253" i="34"/>
  <c r="Q253" i="34"/>
  <c r="O253" i="34"/>
  <c r="P253" i="34"/>
  <c r="N253" i="34"/>
  <c r="M253" i="34"/>
  <c r="K253" i="34"/>
  <c r="I253" i="34"/>
  <c r="J708" i="34"/>
  <c r="Q708" i="34"/>
  <c r="P708" i="34"/>
  <c r="O708" i="34"/>
  <c r="N708" i="34"/>
  <c r="K708" i="34"/>
  <c r="M708" i="34"/>
  <c r="I708" i="34"/>
  <c r="J382" i="34"/>
  <c r="P382" i="34"/>
  <c r="O382" i="34"/>
  <c r="Q382" i="34"/>
  <c r="N382" i="34"/>
  <c r="M382" i="34"/>
  <c r="K382" i="34"/>
  <c r="I382" i="34"/>
  <c r="J403" i="34"/>
  <c r="P403" i="34"/>
  <c r="Q403" i="34"/>
  <c r="N403" i="34"/>
  <c r="O403" i="34"/>
  <c r="M403" i="34"/>
  <c r="K403" i="34"/>
  <c r="I403" i="34"/>
  <c r="J6" i="34"/>
  <c r="Q6" i="34"/>
  <c r="P6" i="34"/>
  <c r="O6" i="34"/>
  <c r="N6" i="34"/>
  <c r="M6" i="34"/>
  <c r="I6" i="34"/>
  <c r="K6" i="34"/>
  <c r="J159" i="34"/>
  <c r="Q159" i="34"/>
  <c r="P159" i="34"/>
  <c r="O159" i="34"/>
  <c r="N159" i="34"/>
  <c r="M159" i="34"/>
  <c r="I159" i="34"/>
  <c r="K159" i="34"/>
  <c r="J176" i="34"/>
  <c r="Q176" i="34"/>
  <c r="P176" i="34"/>
  <c r="O176" i="34"/>
  <c r="M176" i="34"/>
  <c r="N176" i="34"/>
  <c r="I176" i="34"/>
  <c r="K176" i="34"/>
  <c r="J472" i="34"/>
  <c r="Q472" i="34"/>
  <c r="P472" i="34"/>
  <c r="O472" i="34"/>
  <c r="N472" i="34"/>
  <c r="M472" i="34"/>
  <c r="K472" i="34"/>
  <c r="I472" i="34"/>
  <c r="J135" i="34"/>
  <c r="Q135" i="34"/>
  <c r="P135" i="34"/>
  <c r="N135" i="34"/>
  <c r="O135" i="34"/>
  <c r="M135" i="34"/>
  <c r="I135" i="34"/>
  <c r="K135" i="34"/>
  <c r="J484" i="34"/>
  <c r="Q484" i="34"/>
  <c r="P484" i="34"/>
  <c r="O484" i="34"/>
  <c r="N484" i="34"/>
  <c r="M484" i="34"/>
  <c r="I484" i="34"/>
  <c r="K484" i="34"/>
  <c r="J770" i="34"/>
  <c r="Q770" i="34"/>
  <c r="P770" i="34"/>
  <c r="O770" i="34"/>
  <c r="N770" i="34"/>
  <c r="M770" i="34"/>
  <c r="K770" i="34"/>
  <c r="I770" i="34"/>
  <c r="J790" i="34"/>
  <c r="Q790" i="34"/>
  <c r="P790" i="34"/>
  <c r="O790" i="34"/>
  <c r="M790" i="34"/>
  <c r="N790" i="34"/>
  <c r="K790" i="34"/>
  <c r="I790" i="34"/>
  <c r="J229" i="34"/>
  <c r="Q229" i="34"/>
  <c r="O229" i="34"/>
  <c r="P229" i="34"/>
  <c r="N229" i="34"/>
  <c r="M229" i="34"/>
  <c r="K229" i="34"/>
  <c r="I229" i="34"/>
  <c r="J333" i="34"/>
  <c r="Q333" i="34"/>
  <c r="O333" i="34"/>
  <c r="P333" i="34"/>
  <c r="N333" i="34"/>
  <c r="M333" i="34"/>
  <c r="K333" i="34"/>
  <c r="I333" i="34"/>
  <c r="J165" i="34"/>
  <c r="Q165" i="34"/>
  <c r="O165" i="34"/>
  <c r="P165" i="34"/>
  <c r="N165" i="34"/>
  <c r="M165" i="34"/>
  <c r="I165" i="34"/>
  <c r="K165" i="34"/>
  <c r="J327" i="34"/>
  <c r="Q327" i="34"/>
  <c r="P327" i="34"/>
  <c r="O327" i="34"/>
  <c r="N327" i="34"/>
  <c r="M327" i="34"/>
  <c r="K327" i="34"/>
  <c r="I327" i="34"/>
  <c r="J137" i="34"/>
  <c r="Q137" i="34"/>
  <c r="P137" i="34"/>
  <c r="O137" i="34"/>
  <c r="M137" i="34"/>
  <c r="N137" i="34"/>
  <c r="I137" i="34"/>
  <c r="K137" i="34"/>
  <c r="J642" i="34"/>
  <c r="Q642" i="34"/>
  <c r="P642" i="34"/>
  <c r="O642" i="34"/>
  <c r="N642" i="34"/>
  <c r="M642" i="34"/>
  <c r="K642" i="34"/>
  <c r="I642" i="34"/>
  <c r="J269" i="34"/>
  <c r="P269" i="34"/>
  <c r="Q269" i="34"/>
  <c r="O269" i="34"/>
  <c r="M269" i="34"/>
  <c r="N269" i="34"/>
  <c r="I269" i="34"/>
  <c r="K269" i="34"/>
  <c r="J279" i="34"/>
  <c r="Q279" i="34"/>
  <c r="P279" i="34"/>
  <c r="O279" i="34"/>
  <c r="N279" i="34"/>
  <c r="M279" i="34"/>
  <c r="K279" i="34"/>
  <c r="I279" i="34"/>
  <c r="J818" i="34"/>
  <c r="Q818" i="34"/>
  <c r="P818" i="34"/>
  <c r="O818" i="34"/>
  <c r="M818" i="34"/>
  <c r="N818" i="34"/>
  <c r="K818" i="34"/>
  <c r="I818" i="34"/>
  <c r="J479" i="34"/>
  <c r="Q479" i="34"/>
  <c r="P479" i="34"/>
  <c r="N479" i="34"/>
  <c r="O479" i="34"/>
  <c r="M479" i="34"/>
  <c r="K479" i="34"/>
  <c r="I479" i="34"/>
  <c r="J613" i="34"/>
  <c r="Q613" i="34"/>
  <c r="P613" i="34"/>
  <c r="O613" i="34"/>
  <c r="N613" i="34"/>
  <c r="K613" i="34"/>
  <c r="M613" i="34"/>
  <c r="I613" i="34"/>
  <c r="J206" i="34"/>
  <c r="Q206" i="34"/>
  <c r="P206" i="34"/>
  <c r="N206" i="34"/>
  <c r="O206" i="34"/>
  <c r="K206" i="34"/>
  <c r="I206" i="34"/>
  <c r="M206" i="34"/>
  <c r="J627" i="34"/>
  <c r="P627" i="34"/>
  <c r="O627" i="34"/>
  <c r="Q627" i="34"/>
  <c r="N627" i="34"/>
  <c r="K627" i="34"/>
  <c r="I627" i="34"/>
  <c r="M627" i="34"/>
  <c r="J865" i="34"/>
  <c r="Q865" i="34"/>
  <c r="P865" i="34"/>
  <c r="O865" i="34"/>
  <c r="N865" i="34"/>
  <c r="K865" i="34"/>
  <c r="I865" i="34"/>
  <c r="M865" i="34"/>
  <c r="J90" i="34"/>
  <c r="Q90" i="34"/>
  <c r="P90" i="34"/>
  <c r="N90" i="34"/>
  <c r="O90" i="34"/>
  <c r="M90" i="34"/>
  <c r="K90" i="34"/>
  <c r="I90" i="34"/>
  <c r="J674" i="34"/>
  <c r="P674" i="34"/>
  <c r="Q674" i="34"/>
  <c r="O674" i="34"/>
  <c r="M674" i="34"/>
  <c r="N674" i="34"/>
  <c r="K674" i="34"/>
  <c r="I674" i="34"/>
  <c r="J680" i="34"/>
  <c r="Q680" i="34"/>
  <c r="P680" i="34"/>
  <c r="O680" i="34"/>
  <c r="N680" i="34"/>
  <c r="M680" i="34"/>
  <c r="I680" i="34"/>
  <c r="K680" i="34"/>
  <c r="J791" i="34"/>
  <c r="Q791" i="34"/>
  <c r="P791" i="34"/>
  <c r="O791" i="34"/>
  <c r="N791" i="34"/>
  <c r="M791" i="34"/>
  <c r="K791" i="34"/>
  <c r="I791" i="34"/>
  <c r="J369" i="34"/>
  <c r="Q369" i="34"/>
  <c r="P369" i="34"/>
  <c r="O369" i="34"/>
  <c r="N369" i="34"/>
  <c r="M369" i="34"/>
  <c r="K369" i="34"/>
  <c r="I369" i="34"/>
  <c r="J531" i="34"/>
  <c r="Q531" i="34"/>
  <c r="P531" i="34"/>
  <c r="O531" i="34"/>
  <c r="N531" i="34"/>
  <c r="K531" i="34"/>
  <c r="I531" i="34"/>
  <c r="M531" i="34"/>
  <c r="J603" i="34"/>
  <c r="P603" i="34"/>
  <c r="O603" i="34"/>
  <c r="Q603" i="34"/>
  <c r="N603" i="34"/>
  <c r="K603" i="34"/>
  <c r="I603" i="34"/>
  <c r="M603" i="34"/>
  <c r="J460" i="34"/>
  <c r="Q460" i="34"/>
  <c r="P460" i="34"/>
  <c r="O460" i="34"/>
  <c r="N460" i="34"/>
  <c r="M460" i="34"/>
  <c r="I460" i="34"/>
  <c r="K460" i="34"/>
  <c r="J70" i="34"/>
  <c r="P70" i="34"/>
  <c r="Q70" i="34"/>
  <c r="N70" i="34"/>
  <c r="O70" i="34"/>
  <c r="M70" i="34"/>
  <c r="K70" i="34"/>
  <c r="I70" i="34"/>
  <c r="J44" i="34"/>
  <c r="Q44" i="34"/>
  <c r="O44" i="34"/>
  <c r="P44" i="34"/>
  <c r="M44" i="34"/>
  <c r="N44" i="34"/>
  <c r="K44" i="34"/>
  <c r="I44" i="34"/>
  <c r="J518" i="34"/>
  <c r="Q518" i="34"/>
  <c r="P518" i="34"/>
  <c r="O518" i="34"/>
  <c r="M518" i="34"/>
  <c r="N518" i="34"/>
  <c r="K518" i="34"/>
  <c r="I518" i="34"/>
  <c r="J622" i="34"/>
  <c r="Q622" i="34"/>
  <c r="O622" i="34"/>
  <c r="P622" i="34"/>
  <c r="N622" i="34"/>
  <c r="M622" i="34"/>
  <c r="K622" i="34"/>
  <c r="I622" i="34"/>
  <c r="J217" i="34"/>
  <c r="P217" i="34"/>
  <c r="O217" i="34"/>
  <c r="Q217" i="34"/>
  <c r="N217" i="34"/>
  <c r="M217" i="34"/>
  <c r="K217" i="34"/>
  <c r="I217" i="34"/>
  <c r="J408" i="34"/>
  <c r="Q408" i="34"/>
  <c r="O408" i="34"/>
  <c r="P408" i="34"/>
  <c r="N408" i="34"/>
  <c r="M408" i="34"/>
  <c r="K408" i="34"/>
  <c r="I408" i="34"/>
  <c r="J248" i="34"/>
  <c r="Q248" i="34"/>
  <c r="P248" i="34"/>
  <c r="O248" i="34"/>
  <c r="N248" i="34"/>
  <c r="M248" i="34"/>
  <c r="I248" i="34"/>
  <c r="K248" i="34"/>
  <c r="J289" i="34"/>
  <c r="Q289" i="34"/>
  <c r="O289" i="34"/>
  <c r="P289" i="34"/>
  <c r="N289" i="34"/>
  <c r="K289" i="34"/>
  <c r="I289" i="34"/>
  <c r="M289" i="34"/>
  <c r="J322" i="34"/>
  <c r="P322" i="34"/>
  <c r="O322" i="34"/>
  <c r="N322" i="34"/>
  <c r="Q322" i="34"/>
  <c r="M322" i="34"/>
  <c r="K322" i="34"/>
  <c r="I322" i="34"/>
  <c r="J747" i="34"/>
  <c r="P747" i="34"/>
  <c r="O747" i="34"/>
  <c r="N747" i="34"/>
  <c r="Q747" i="34"/>
  <c r="K747" i="34"/>
  <c r="I747" i="34"/>
  <c r="M747" i="34"/>
  <c r="J106" i="34"/>
  <c r="Q106" i="34"/>
  <c r="O106" i="34"/>
  <c r="P106" i="34"/>
  <c r="N106" i="34"/>
  <c r="M106" i="34"/>
  <c r="K106" i="34"/>
  <c r="I106" i="34"/>
  <c r="J67" i="34"/>
  <c r="Q67" i="34"/>
  <c r="P67" i="34"/>
  <c r="N67" i="34"/>
  <c r="M67" i="34"/>
  <c r="O67" i="34"/>
  <c r="I67" i="34"/>
  <c r="K67" i="34"/>
  <c r="J120" i="34"/>
  <c r="Q120" i="34"/>
  <c r="P120" i="34"/>
  <c r="O120" i="34"/>
  <c r="M120" i="34"/>
  <c r="N120" i="34"/>
  <c r="K120" i="34"/>
  <c r="I120" i="34"/>
  <c r="J720" i="34"/>
  <c r="Q720" i="34"/>
  <c r="P720" i="34"/>
  <c r="N720" i="34"/>
  <c r="O720" i="34"/>
  <c r="M720" i="34"/>
  <c r="K720" i="34"/>
  <c r="I720" i="34"/>
  <c r="Q376" i="34"/>
  <c r="J376" i="34"/>
  <c r="P376" i="34"/>
  <c r="O376" i="34"/>
  <c r="N376" i="34"/>
  <c r="M376" i="34"/>
  <c r="K376" i="34"/>
  <c r="I376" i="34"/>
  <c r="J416" i="34"/>
  <c r="Q416" i="34"/>
  <c r="P416" i="34"/>
  <c r="O416" i="34"/>
  <c r="N416" i="34"/>
  <c r="M416" i="34"/>
  <c r="I416" i="34"/>
  <c r="K416" i="34"/>
  <c r="J855" i="34"/>
  <c r="P855" i="34"/>
  <c r="Q855" i="34"/>
  <c r="O855" i="34"/>
  <c r="N855" i="34"/>
  <c r="M855" i="34"/>
  <c r="K855" i="34"/>
  <c r="I855" i="34"/>
  <c r="J826" i="34"/>
  <c r="Q826" i="34"/>
  <c r="P826" i="34"/>
  <c r="O826" i="34"/>
  <c r="M826" i="34"/>
  <c r="N826" i="34"/>
  <c r="K826" i="34"/>
  <c r="I826" i="34"/>
  <c r="J562" i="34"/>
  <c r="Q562" i="34"/>
  <c r="O562" i="34"/>
  <c r="P562" i="34"/>
  <c r="N562" i="34"/>
  <c r="M562" i="34"/>
  <c r="K562" i="34"/>
  <c r="I562" i="34"/>
  <c r="J316" i="34"/>
  <c r="Q316" i="34"/>
  <c r="P316" i="34"/>
  <c r="O316" i="34"/>
  <c r="N316" i="34"/>
  <c r="M316" i="34"/>
  <c r="I316" i="34"/>
  <c r="K316" i="34"/>
  <c r="J426" i="34"/>
  <c r="Q426" i="34"/>
  <c r="P426" i="34"/>
  <c r="O426" i="34"/>
  <c r="N426" i="34"/>
  <c r="M426" i="34"/>
  <c r="K426" i="34"/>
  <c r="I426" i="34"/>
  <c r="J635" i="34"/>
  <c r="Q635" i="34"/>
  <c r="P635" i="34"/>
  <c r="O635" i="34"/>
  <c r="M635" i="34"/>
  <c r="N635" i="34"/>
  <c r="K635" i="34"/>
  <c r="I635" i="34"/>
  <c r="J553" i="34"/>
  <c r="P553" i="34"/>
  <c r="Q553" i="34"/>
  <c r="O553" i="34"/>
  <c r="K553" i="34"/>
  <c r="N553" i="34"/>
  <c r="M553" i="34"/>
  <c r="I553" i="34"/>
  <c r="J104" i="34"/>
  <c r="Q104" i="34"/>
  <c r="O104" i="34"/>
  <c r="P104" i="34"/>
  <c r="M104" i="34"/>
  <c r="N104" i="34"/>
  <c r="K104" i="34"/>
  <c r="I104" i="34"/>
  <c r="J632" i="34"/>
  <c r="Q632" i="34"/>
  <c r="P632" i="34"/>
  <c r="O632" i="34"/>
  <c r="M632" i="34"/>
  <c r="N632" i="34"/>
  <c r="I632" i="34"/>
  <c r="K632" i="34"/>
  <c r="J874" i="34"/>
  <c r="P874" i="34"/>
  <c r="O874" i="34"/>
  <c r="Q874" i="34"/>
  <c r="M874" i="34"/>
  <c r="N874" i="34"/>
  <c r="K874" i="34"/>
  <c r="I874" i="34"/>
  <c r="J640" i="34"/>
  <c r="Q640" i="34"/>
  <c r="P640" i="34"/>
  <c r="O640" i="34"/>
  <c r="N640" i="34"/>
  <c r="M640" i="34"/>
  <c r="K640" i="34"/>
  <c r="I640" i="34"/>
  <c r="J312" i="34"/>
  <c r="Q312" i="34"/>
  <c r="P312" i="34"/>
  <c r="O312" i="34"/>
  <c r="M312" i="34"/>
  <c r="K312" i="34"/>
  <c r="N312" i="34"/>
  <c r="I312" i="34"/>
  <c r="J449" i="34"/>
  <c r="Q449" i="34"/>
  <c r="P449" i="34"/>
  <c r="O449" i="34"/>
  <c r="N449" i="34"/>
  <c r="M449" i="34"/>
  <c r="K449" i="34"/>
  <c r="I449" i="34"/>
  <c r="J807" i="34"/>
  <c r="Q807" i="34"/>
  <c r="P807" i="34"/>
  <c r="O807" i="34"/>
  <c r="N807" i="34"/>
  <c r="M807" i="34"/>
  <c r="K807" i="34"/>
  <c r="I807" i="34"/>
  <c r="J631" i="34"/>
  <c r="Q631" i="34"/>
  <c r="P631" i="34"/>
  <c r="O631" i="34"/>
  <c r="N631" i="34"/>
  <c r="M631" i="34"/>
  <c r="K631" i="34"/>
  <c r="I631" i="34"/>
  <c r="J8" i="34"/>
  <c r="Q8" i="34"/>
  <c r="O8" i="34"/>
  <c r="P8" i="34"/>
  <c r="N8" i="34"/>
  <c r="M8" i="34"/>
  <c r="K8" i="34"/>
  <c r="I8" i="34"/>
  <c r="J696" i="34"/>
  <c r="Q696" i="34"/>
  <c r="P696" i="34"/>
  <c r="O696" i="34"/>
  <c r="N696" i="34"/>
  <c r="M696" i="34"/>
  <c r="K696" i="34"/>
  <c r="I696" i="34"/>
  <c r="J834" i="34"/>
  <c r="Q834" i="34"/>
  <c r="P834" i="34"/>
  <c r="O834" i="34"/>
  <c r="N834" i="34"/>
  <c r="M834" i="34"/>
  <c r="K834" i="34"/>
  <c r="I834" i="34"/>
  <c r="J310" i="34"/>
  <c r="Q310" i="34"/>
  <c r="P310" i="34"/>
  <c r="O310" i="34"/>
  <c r="N310" i="34"/>
  <c r="M310" i="34"/>
  <c r="K310" i="34"/>
  <c r="I310" i="34"/>
  <c r="J86" i="34"/>
  <c r="Q86" i="34"/>
  <c r="P86" i="34"/>
  <c r="O86" i="34"/>
  <c r="N86" i="34"/>
  <c r="M86" i="34"/>
  <c r="K86" i="34"/>
  <c r="I86" i="34"/>
  <c r="J649" i="34"/>
  <c r="Q649" i="34"/>
  <c r="P649" i="34"/>
  <c r="O649" i="34"/>
  <c r="N649" i="34"/>
  <c r="K649" i="34"/>
  <c r="M649" i="34"/>
  <c r="I649" i="34"/>
  <c r="J692" i="34"/>
  <c r="Q692" i="34"/>
  <c r="O692" i="34"/>
  <c r="P692" i="34"/>
  <c r="N692" i="34"/>
  <c r="M692" i="34"/>
  <c r="K692" i="34"/>
  <c r="I692" i="34"/>
  <c r="J338" i="34"/>
  <c r="P338" i="34"/>
  <c r="Q338" i="34"/>
  <c r="O338" i="34"/>
  <c r="N338" i="34"/>
  <c r="M338" i="34"/>
  <c r="K338" i="34"/>
  <c r="I338" i="34"/>
  <c r="J187" i="34"/>
  <c r="Q187" i="34"/>
  <c r="P187" i="34"/>
  <c r="N187" i="34"/>
  <c r="O187" i="34"/>
  <c r="M187" i="34"/>
  <c r="K187" i="34"/>
  <c r="I187" i="34"/>
  <c r="Q184" i="34"/>
  <c r="J184" i="34"/>
  <c r="P184" i="34"/>
  <c r="M184" i="34"/>
  <c r="O184" i="34"/>
  <c r="I184" i="34"/>
  <c r="N184" i="34"/>
  <c r="K184" i="34"/>
  <c r="J34" i="34"/>
  <c r="Q34" i="34"/>
  <c r="P34" i="34"/>
  <c r="N34" i="34"/>
  <c r="O34" i="34"/>
  <c r="M34" i="34"/>
  <c r="K34" i="34"/>
  <c r="I34" i="34"/>
  <c r="J809" i="34"/>
  <c r="Q809" i="34"/>
  <c r="O809" i="34"/>
  <c r="P809" i="34"/>
  <c r="N809" i="34"/>
  <c r="M809" i="34"/>
  <c r="I809" i="34"/>
  <c r="K809" i="34"/>
  <c r="J158" i="34"/>
  <c r="P158" i="34"/>
  <c r="Q158" i="34"/>
  <c r="O158" i="34"/>
  <c r="N158" i="34"/>
  <c r="M158" i="34"/>
  <c r="K158" i="34"/>
  <c r="I158" i="34"/>
  <c r="J830" i="34"/>
  <c r="P830" i="34"/>
  <c r="Q830" i="34"/>
  <c r="O830" i="34"/>
  <c r="M830" i="34"/>
  <c r="N830" i="34"/>
  <c r="K830" i="34"/>
  <c r="I830" i="34"/>
  <c r="J825" i="34"/>
  <c r="Q825" i="34"/>
  <c r="P825" i="34"/>
  <c r="O825" i="34"/>
  <c r="N825" i="34"/>
  <c r="M825" i="34"/>
  <c r="K825" i="34"/>
  <c r="I825" i="34"/>
  <c r="J142" i="34"/>
  <c r="Q142" i="34"/>
  <c r="O142" i="34"/>
  <c r="N142" i="34"/>
  <c r="P142" i="34"/>
  <c r="M142" i="34"/>
  <c r="K142" i="34"/>
  <c r="I142" i="34"/>
  <c r="J505" i="34"/>
  <c r="Q505" i="34"/>
  <c r="P505" i="34"/>
  <c r="N505" i="34"/>
  <c r="O505" i="34"/>
  <c r="K505" i="34"/>
  <c r="M505" i="34"/>
  <c r="I505" i="34"/>
  <c r="J533" i="34"/>
  <c r="P533" i="34"/>
  <c r="O533" i="34"/>
  <c r="Q533" i="34"/>
  <c r="M533" i="34"/>
  <c r="N533" i="34"/>
  <c r="K533" i="34"/>
  <c r="I533" i="34"/>
  <c r="J100" i="34"/>
  <c r="Q100" i="34"/>
  <c r="P100" i="34"/>
  <c r="O100" i="34"/>
  <c r="M100" i="34"/>
  <c r="N100" i="34"/>
  <c r="K100" i="34"/>
  <c r="I100" i="34"/>
  <c r="J590" i="34"/>
  <c r="Q590" i="34"/>
  <c r="P590" i="34"/>
  <c r="O590" i="34"/>
  <c r="N590" i="34"/>
  <c r="M590" i="34"/>
  <c r="K590" i="34"/>
  <c r="I590" i="34"/>
  <c r="J156" i="34"/>
  <c r="Q156" i="34"/>
  <c r="P156" i="34"/>
  <c r="N156" i="34"/>
  <c r="M156" i="34"/>
  <c r="I156" i="34"/>
  <c r="K156" i="34"/>
  <c r="O156" i="34"/>
  <c r="J98" i="34"/>
  <c r="P98" i="34"/>
  <c r="O98" i="34"/>
  <c r="Q98" i="34"/>
  <c r="N98" i="34"/>
  <c r="M98" i="34"/>
  <c r="K98" i="34"/>
  <c r="I98" i="34"/>
  <c r="J149" i="34"/>
  <c r="Q149" i="34"/>
  <c r="P149" i="34"/>
  <c r="O149" i="34"/>
  <c r="M149" i="34"/>
  <c r="N149" i="34"/>
  <c r="I149" i="34"/>
  <c r="K149" i="34"/>
  <c r="J683" i="34"/>
  <c r="Q683" i="34"/>
  <c r="O683" i="34"/>
  <c r="N683" i="34"/>
  <c r="M683" i="34"/>
  <c r="P683" i="34"/>
  <c r="K683" i="34"/>
  <c r="I683" i="34"/>
  <c r="J287" i="34"/>
  <c r="P287" i="34"/>
  <c r="Q287" i="34"/>
  <c r="N287" i="34"/>
  <c r="M287" i="34"/>
  <c r="O287" i="34"/>
  <c r="I287" i="34"/>
  <c r="K287" i="34"/>
  <c r="J58" i="34"/>
  <c r="P58" i="34"/>
  <c r="Q58" i="34"/>
  <c r="O58" i="34"/>
  <c r="N58" i="34"/>
  <c r="M58" i="34"/>
  <c r="K58" i="34"/>
  <c r="I58" i="34"/>
  <c r="J499" i="34"/>
  <c r="Q499" i="34"/>
  <c r="P499" i="34"/>
  <c r="N499" i="34"/>
  <c r="O499" i="34"/>
  <c r="M499" i="34"/>
  <c r="K499" i="34"/>
  <c r="I499" i="34"/>
  <c r="J694" i="34"/>
  <c r="Q694" i="34"/>
  <c r="P694" i="34"/>
  <c r="O694" i="34"/>
  <c r="M694" i="34"/>
  <c r="N694" i="34"/>
  <c r="K694" i="34"/>
  <c r="I694" i="34"/>
  <c r="J180" i="34"/>
  <c r="Q180" i="34"/>
  <c r="P180" i="34"/>
  <c r="O180" i="34"/>
  <c r="N180" i="34"/>
  <c r="M180" i="34"/>
  <c r="I180" i="34"/>
  <c r="K180" i="34"/>
  <c r="Q160" i="34"/>
  <c r="J160" i="34"/>
  <c r="P160" i="34"/>
  <c r="O160" i="34"/>
  <c r="M160" i="34"/>
  <c r="N160" i="34"/>
  <c r="I160" i="34"/>
  <c r="K160" i="34"/>
  <c r="J309" i="34"/>
  <c r="Q309" i="34"/>
  <c r="P309" i="34"/>
  <c r="O309" i="34"/>
  <c r="N309" i="34"/>
  <c r="M309" i="34"/>
  <c r="I309" i="34"/>
  <c r="K309" i="34"/>
  <c r="J496" i="34"/>
  <c r="Q496" i="34"/>
  <c r="P496" i="34"/>
  <c r="O496" i="34"/>
  <c r="N496" i="34"/>
  <c r="M496" i="34"/>
  <c r="K496" i="34"/>
  <c r="I496" i="34"/>
  <c r="J757" i="34"/>
  <c r="P757" i="34"/>
  <c r="Q757" i="34"/>
  <c r="O757" i="34"/>
  <c r="N757" i="34"/>
  <c r="K757" i="34"/>
  <c r="M757" i="34"/>
  <c r="I757" i="34"/>
  <c r="J764" i="34"/>
  <c r="Q764" i="34"/>
  <c r="O764" i="34"/>
  <c r="P764" i="34"/>
  <c r="N764" i="34"/>
  <c r="K764" i="34"/>
  <c r="I764" i="34"/>
  <c r="M764" i="34"/>
  <c r="J185" i="34"/>
  <c r="Q185" i="34"/>
  <c r="P185" i="34"/>
  <c r="O185" i="34"/>
  <c r="M185" i="34"/>
  <c r="N185" i="34"/>
  <c r="I185" i="34"/>
  <c r="K185" i="34"/>
  <c r="J510" i="34"/>
  <c r="Q510" i="34"/>
  <c r="P510" i="34"/>
  <c r="O510" i="34"/>
  <c r="N510" i="34"/>
  <c r="M510" i="34"/>
  <c r="I510" i="34"/>
  <c r="K510" i="34"/>
  <c r="J134" i="34"/>
  <c r="Q134" i="34"/>
  <c r="P134" i="34"/>
  <c r="O134" i="34"/>
  <c r="N134" i="34"/>
  <c r="M134" i="34"/>
  <c r="K134" i="34"/>
  <c r="I134" i="34"/>
  <c r="J544" i="34"/>
  <c r="Q544" i="34"/>
  <c r="P544" i="34"/>
  <c r="O544" i="34"/>
  <c r="N544" i="34"/>
  <c r="M544" i="34"/>
  <c r="K544" i="34"/>
  <c r="I544" i="34"/>
  <c r="J95" i="34"/>
  <c r="Q95" i="34"/>
  <c r="P95" i="34"/>
  <c r="O95" i="34"/>
  <c r="N95" i="34"/>
  <c r="M95" i="34"/>
  <c r="K95" i="34"/>
  <c r="I95" i="34"/>
  <c r="J225" i="34"/>
  <c r="Q225" i="34"/>
  <c r="O225" i="34"/>
  <c r="P225" i="34"/>
  <c r="M225" i="34"/>
  <c r="N225" i="34"/>
  <c r="I225" i="34"/>
  <c r="K225" i="34"/>
  <c r="J224" i="34"/>
  <c r="Q224" i="34"/>
  <c r="P224" i="34"/>
  <c r="O224" i="34"/>
  <c r="N224" i="34"/>
  <c r="M224" i="34"/>
  <c r="I224" i="34"/>
  <c r="K224" i="34"/>
  <c r="J204" i="34"/>
  <c r="Q204" i="34"/>
  <c r="M204" i="34"/>
  <c r="P204" i="34"/>
  <c r="N204" i="34"/>
  <c r="I204" i="34"/>
  <c r="O204" i="34"/>
  <c r="K204" i="34"/>
  <c r="J220" i="34"/>
  <c r="Q220" i="34"/>
  <c r="P220" i="34"/>
  <c r="O220" i="34"/>
  <c r="N220" i="34"/>
  <c r="M220" i="34"/>
  <c r="K220" i="34"/>
  <c r="I220" i="34"/>
  <c r="J573" i="34"/>
  <c r="Q573" i="34"/>
  <c r="P573" i="34"/>
  <c r="O573" i="34"/>
  <c r="M573" i="34"/>
  <c r="K573" i="34"/>
  <c r="I573" i="34"/>
  <c r="N573" i="34"/>
  <c r="J703" i="34"/>
  <c r="P703" i="34"/>
  <c r="O703" i="34"/>
  <c r="Q703" i="34"/>
  <c r="N703" i="34"/>
  <c r="M703" i="34"/>
  <c r="K703" i="34"/>
  <c r="I703" i="34"/>
  <c r="J577" i="34"/>
  <c r="Q577" i="34"/>
  <c r="P577" i="34"/>
  <c r="N577" i="34"/>
  <c r="O577" i="34"/>
  <c r="K577" i="34"/>
  <c r="M577" i="34"/>
  <c r="I577" i="34"/>
  <c r="J271" i="34"/>
  <c r="Q271" i="34"/>
  <c r="P271" i="34"/>
  <c r="N271" i="34"/>
  <c r="O271" i="34"/>
  <c r="K271" i="34"/>
  <c r="M271" i="34"/>
  <c r="I271" i="34"/>
  <c r="J604" i="34"/>
  <c r="Q604" i="34"/>
  <c r="P604" i="34"/>
  <c r="N604" i="34"/>
  <c r="M604" i="34"/>
  <c r="K604" i="34"/>
  <c r="O604" i="34"/>
  <c r="I604" i="34"/>
  <c r="J817" i="34"/>
  <c r="Q817" i="34"/>
  <c r="P817" i="34"/>
  <c r="O817" i="34"/>
  <c r="N817" i="34"/>
  <c r="K817" i="34"/>
  <c r="M817" i="34"/>
  <c r="I817" i="34"/>
  <c r="J478" i="34"/>
  <c r="Q478" i="34"/>
  <c r="P478" i="34"/>
  <c r="O478" i="34"/>
  <c r="N478" i="34"/>
  <c r="M478" i="34"/>
  <c r="K478" i="34"/>
  <c r="I478" i="34"/>
  <c r="J609" i="34"/>
  <c r="Q609" i="34"/>
  <c r="P609" i="34"/>
  <c r="O609" i="34"/>
  <c r="N609" i="34"/>
  <c r="M609" i="34"/>
  <c r="K609" i="34"/>
  <c r="I609" i="34"/>
  <c r="J661" i="34"/>
  <c r="Q661" i="34"/>
  <c r="P661" i="34"/>
  <c r="O661" i="34"/>
  <c r="N661" i="34"/>
  <c r="K661" i="34"/>
  <c r="M661" i="34"/>
  <c r="I661" i="34"/>
  <c r="J729" i="34"/>
  <c r="P729" i="34"/>
  <c r="Q729" i="34"/>
  <c r="O729" i="34"/>
  <c r="N729" i="34"/>
  <c r="M729" i="34"/>
  <c r="K729" i="34"/>
  <c r="I729" i="34"/>
  <c r="J127" i="34"/>
  <c r="Q127" i="34"/>
  <c r="O127" i="34"/>
  <c r="P127" i="34"/>
  <c r="N127" i="34"/>
  <c r="M127" i="34"/>
  <c r="I127" i="34"/>
  <c r="K127" i="34"/>
  <c r="J124" i="34"/>
  <c r="Q124" i="34"/>
  <c r="P124" i="34"/>
  <c r="O124" i="34"/>
  <c r="M124" i="34"/>
  <c r="N124" i="34"/>
  <c r="K124" i="34"/>
  <c r="I124" i="34"/>
  <c r="J329" i="34"/>
  <c r="Q329" i="34"/>
  <c r="P329" i="34"/>
  <c r="O329" i="34"/>
  <c r="N329" i="34"/>
  <c r="M329" i="34"/>
  <c r="K329" i="34"/>
  <c r="I329" i="34"/>
  <c r="J682" i="34"/>
  <c r="Q682" i="34"/>
  <c r="O682" i="34"/>
  <c r="P682" i="34"/>
  <c r="M682" i="34"/>
  <c r="N682" i="34"/>
  <c r="K682" i="34"/>
  <c r="I682" i="34"/>
  <c r="J131" i="34"/>
  <c r="P131" i="34"/>
  <c r="Q131" i="34"/>
  <c r="O131" i="34"/>
  <c r="N131" i="34"/>
  <c r="M131" i="34"/>
  <c r="K131" i="34"/>
  <c r="I131" i="34"/>
  <c r="J367" i="34"/>
  <c r="P367" i="34"/>
  <c r="Q367" i="34"/>
  <c r="O367" i="34"/>
  <c r="N367" i="34"/>
  <c r="M367" i="34"/>
  <c r="K367" i="34"/>
  <c r="I367" i="34"/>
  <c r="J283" i="34"/>
  <c r="Q283" i="34"/>
  <c r="P283" i="34"/>
  <c r="O283" i="34"/>
  <c r="N283" i="34"/>
  <c r="M283" i="34"/>
  <c r="K283" i="34"/>
  <c r="I283" i="34"/>
  <c r="J611" i="34"/>
  <c r="P611" i="34"/>
  <c r="Q611" i="34"/>
  <c r="N611" i="34"/>
  <c r="O611" i="34"/>
  <c r="M611" i="34"/>
  <c r="K611" i="34"/>
  <c r="I611" i="34"/>
  <c r="J700" i="34"/>
  <c r="Q700" i="34"/>
  <c r="P700" i="34"/>
  <c r="O700" i="34"/>
  <c r="M700" i="34"/>
  <c r="N700" i="34"/>
  <c r="K700" i="34"/>
  <c r="I700" i="34"/>
  <c r="J872" i="34"/>
  <c r="Q872" i="34"/>
  <c r="P872" i="34"/>
  <c r="O872" i="34"/>
  <c r="N872" i="34"/>
  <c r="M872" i="34"/>
  <c r="I872" i="34"/>
  <c r="K872" i="34"/>
  <c r="J12" i="34"/>
  <c r="Q12" i="34"/>
  <c r="O12" i="34"/>
  <c r="P12" i="34"/>
  <c r="N12" i="34"/>
  <c r="M12" i="34"/>
  <c r="K12" i="34"/>
  <c r="I12" i="34"/>
  <c r="J62" i="34"/>
  <c r="O62" i="34"/>
  <c r="P62" i="34"/>
  <c r="Q62" i="34"/>
  <c r="N62" i="34"/>
  <c r="M62" i="34"/>
  <c r="K62" i="34"/>
  <c r="I62" i="34"/>
  <c r="J110" i="34"/>
  <c r="P110" i="34"/>
  <c r="O110" i="34"/>
  <c r="N110" i="34"/>
  <c r="Q110" i="34"/>
  <c r="M110" i="34"/>
  <c r="K110" i="34"/>
  <c r="I110" i="34"/>
  <c r="J203" i="34"/>
  <c r="Q203" i="34"/>
  <c r="O203" i="34"/>
  <c r="N203" i="34"/>
  <c r="P203" i="34"/>
  <c r="M203" i="34"/>
  <c r="K203" i="34"/>
  <c r="I203" i="34"/>
  <c r="J418" i="34"/>
  <c r="Q418" i="34"/>
  <c r="P418" i="34"/>
  <c r="O418" i="34"/>
  <c r="N418" i="34"/>
  <c r="M418" i="34"/>
  <c r="K418" i="34"/>
  <c r="I418" i="34"/>
  <c r="J357" i="34"/>
  <c r="Q357" i="34"/>
  <c r="P357" i="34"/>
  <c r="O357" i="34"/>
  <c r="N357" i="34"/>
  <c r="M357" i="34"/>
  <c r="K357" i="34"/>
  <c r="I357" i="34"/>
  <c r="J288" i="34"/>
  <c r="Q288" i="34"/>
  <c r="P288" i="34"/>
  <c r="O288" i="34"/>
  <c r="N288" i="34"/>
  <c r="M288" i="34"/>
  <c r="I288" i="34"/>
  <c r="K288" i="34"/>
  <c r="J321" i="34"/>
  <c r="Q321" i="34"/>
  <c r="P321" i="34"/>
  <c r="O321" i="34"/>
  <c r="N321" i="34"/>
  <c r="M321" i="34"/>
  <c r="K321" i="34"/>
  <c r="I321" i="34"/>
  <c r="J17" i="34"/>
  <c r="Q17" i="34"/>
  <c r="P17" i="34"/>
  <c r="O17" i="34"/>
  <c r="M17" i="34"/>
  <c r="N17" i="34"/>
  <c r="I17" i="34"/>
  <c r="K17" i="34"/>
  <c r="J646" i="34"/>
  <c r="Q646" i="34"/>
  <c r="O646" i="34"/>
  <c r="P646" i="34"/>
  <c r="N646" i="34"/>
  <c r="M646" i="34"/>
  <c r="K646" i="34"/>
  <c r="I646" i="34"/>
  <c r="J384" i="34"/>
  <c r="Q384" i="34"/>
  <c r="P384" i="34"/>
  <c r="O384" i="34"/>
  <c r="N384" i="34"/>
  <c r="M384" i="34"/>
  <c r="K384" i="34"/>
  <c r="I384" i="34"/>
  <c r="J129" i="34"/>
  <c r="Q129" i="34"/>
  <c r="P129" i="34"/>
  <c r="O129" i="34"/>
  <c r="N129" i="34"/>
  <c r="K129" i="34"/>
  <c r="I129" i="34"/>
  <c r="M129" i="34"/>
  <c r="J723" i="34"/>
  <c r="Q723" i="34"/>
  <c r="P723" i="34"/>
  <c r="O723" i="34"/>
  <c r="N723" i="34"/>
  <c r="K723" i="34"/>
  <c r="I723" i="34"/>
  <c r="M723" i="34"/>
  <c r="J48" i="34"/>
  <c r="Q48" i="34"/>
  <c r="P48" i="34"/>
  <c r="O48" i="34"/>
  <c r="M48" i="34"/>
  <c r="N48" i="34"/>
  <c r="K48" i="34"/>
  <c r="I48" i="34"/>
  <c r="J726" i="34"/>
  <c r="P726" i="34"/>
  <c r="Q726" i="34"/>
  <c r="O726" i="34"/>
  <c r="N726" i="34"/>
  <c r="M726" i="34"/>
  <c r="I726" i="34"/>
  <c r="K726" i="34"/>
  <c r="J91" i="34"/>
  <c r="Q91" i="34"/>
  <c r="P91" i="34"/>
  <c r="N91" i="34"/>
  <c r="O91" i="34"/>
  <c r="M91" i="34"/>
  <c r="I91" i="34"/>
  <c r="K91" i="34"/>
  <c r="J638" i="34"/>
  <c r="Q638" i="34"/>
  <c r="P638" i="34"/>
  <c r="O638" i="34"/>
  <c r="M638" i="34"/>
  <c r="N638" i="34"/>
  <c r="K638" i="34"/>
  <c r="I638" i="34"/>
  <c r="J546" i="34"/>
  <c r="Q546" i="34"/>
  <c r="P546" i="34"/>
  <c r="O546" i="34"/>
  <c r="N546" i="34"/>
  <c r="M546" i="34"/>
  <c r="K546" i="34"/>
  <c r="I546" i="34"/>
  <c r="J540" i="34"/>
  <c r="P540" i="34"/>
  <c r="Q540" i="34"/>
  <c r="O540" i="34"/>
  <c r="N540" i="34"/>
  <c r="K540" i="34"/>
  <c r="M540" i="34"/>
  <c r="I540" i="34"/>
  <c r="J792" i="34"/>
  <c r="Q792" i="34"/>
  <c r="P792" i="34"/>
  <c r="O792" i="34"/>
  <c r="N792" i="34"/>
  <c r="M792" i="34"/>
  <c r="K792" i="34"/>
  <c r="I792" i="34"/>
  <c r="J495" i="34"/>
  <c r="P495" i="34"/>
  <c r="O495" i="34"/>
  <c r="Q495" i="34"/>
  <c r="N495" i="34"/>
  <c r="M495" i="34"/>
  <c r="K495" i="34"/>
  <c r="I495" i="34"/>
  <c r="J447" i="34"/>
  <c r="O447" i="34"/>
  <c r="P447" i="34"/>
  <c r="Q447" i="34"/>
  <c r="N447" i="34"/>
  <c r="M447" i="34"/>
  <c r="K447" i="34"/>
  <c r="I447" i="34"/>
  <c r="J581" i="34"/>
  <c r="Q581" i="34"/>
  <c r="P581" i="34"/>
  <c r="O581" i="34"/>
  <c r="N581" i="34"/>
  <c r="M581" i="34"/>
  <c r="K581" i="34"/>
  <c r="I581" i="34"/>
  <c r="J63" i="34"/>
  <c r="Q63" i="34"/>
  <c r="P63" i="34"/>
  <c r="O63" i="34"/>
  <c r="N63" i="34"/>
  <c r="M63" i="34"/>
  <c r="K63" i="34"/>
  <c r="I63" i="34"/>
  <c r="J105" i="34"/>
  <c r="Q105" i="34"/>
  <c r="P105" i="34"/>
  <c r="O105" i="34"/>
  <c r="N105" i="34"/>
  <c r="K105" i="34"/>
  <c r="M105" i="34"/>
  <c r="I105" i="34"/>
  <c r="J811" i="34"/>
  <c r="Q811" i="34"/>
  <c r="O811" i="34"/>
  <c r="P811" i="34"/>
  <c r="N811" i="34"/>
  <c r="M811" i="34"/>
  <c r="K811" i="34"/>
  <c r="I811" i="34"/>
  <c r="J291" i="34"/>
  <c r="Q291" i="34"/>
  <c r="P291" i="34"/>
  <c r="O291" i="34"/>
  <c r="N291" i="34"/>
  <c r="K291" i="34"/>
  <c r="M291" i="34"/>
  <c r="I291" i="34"/>
  <c r="J41" i="34"/>
  <c r="Q41" i="34"/>
  <c r="O41" i="34"/>
  <c r="P41" i="34"/>
  <c r="M41" i="34"/>
  <c r="N41" i="34"/>
  <c r="I41" i="34"/>
  <c r="K41" i="34"/>
  <c r="J676" i="34"/>
  <c r="Q676" i="34"/>
  <c r="P676" i="34"/>
  <c r="O676" i="34"/>
  <c r="N676" i="34"/>
  <c r="M676" i="34"/>
  <c r="K676" i="34"/>
  <c r="I676" i="34"/>
  <c r="J425" i="34"/>
  <c r="Q425" i="34"/>
  <c r="P425" i="34"/>
  <c r="O425" i="34"/>
  <c r="N425" i="34"/>
  <c r="M425" i="34"/>
  <c r="K425" i="34"/>
  <c r="I425" i="34"/>
  <c r="J504" i="34"/>
  <c r="Q504" i="34"/>
  <c r="P504" i="34"/>
  <c r="O504" i="34"/>
  <c r="M504" i="34"/>
  <c r="K504" i="34"/>
  <c r="N504" i="34"/>
  <c r="I504" i="34"/>
  <c r="J9" i="34"/>
  <c r="Q9" i="34"/>
  <c r="P9" i="34"/>
  <c r="O9" i="34"/>
  <c r="N9" i="34"/>
  <c r="K9" i="34"/>
  <c r="M9" i="34"/>
  <c r="I9" i="34"/>
  <c r="J396" i="34"/>
  <c r="Q396" i="34"/>
  <c r="P396" i="34"/>
  <c r="O396" i="34"/>
  <c r="N396" i="34"/>
  <c r="K396" i="34"/>
  <c r="M396" i="34"/>
  <c r="I396" i="34"/>
  <c r="J570" i="34"/>
  <c r="Q570" i="34"/>
  <c r="O570" i="34"/>
  <c r="P570" i="34"/>
  <c r="N570" i="34"/>
  <c r="M570" i="34"/>
  <c r="K570" i="34"/>
  <c r="I570" i="34"/>
  <c r="J824" i="34"/>
  <c r="Q824" i="34"/>
  <c r="O824" i="34"/>
  <c r="P824" i="34"/>
  <c r="N824" i="34"/>
  <c r="M824" i="34"/>
  <c r="I824" i="34"/>
  <c r="K824" i="34"/>
  <c r="J22" i="34"/>
  <c r="Q22" i="34"/>
  <c r="O22" i="34"/>
  <c r="M22" i="34"/>
  <c r="P22" i="34"/>
  <c r="K22" i="34"/>
  <c r="N22" i="34"/>
  <c r="I22" i="34"/>
  <c r="J146" i="34"/>
  <c r="Q146" i="34"/>
  <c r="P146" i="34"/>
  <c r="N146" i="34"/>
  <c r="O146" i="34"/>
  <c r="M146" i="34"/>
  <c r="K146" i="34"/>
  <c r="I146" i="34"/>
  <c r="J626" i="34"/>
  <c r="P626" i="34"/>
  <c r="O626" i="34"/>
  <c r="Q626" i="34"/>
  <c r="N626" i="34"/>
  <c r="M626" i="34"/>
  <c r="K626" i="34"/>
  <c r="I626" i="34"/>
  <c r="Q387" i="34"/>
  <c r="J387" i="34"/>
  <c r="O387" i="34"/>
  <c r="P387" i="34"/>
  <c r="N387" i="34"/>
  <c r="K387" i="34"/>
  <c r="M387" i="34"/>
  <c r="I387" i="34"/>
  <c r="J882" i="34"/>
  <c r="Q882" i="34"/>
  <c r="P882" i="34"/>
  <c r="N882" i="34"/>
  <c r="M882" i="34"/>
  <c r="O882" i="34"/>
  <c r="K882" i="34"/>
  <c r="I882" i="34"/>
  <c r="J404" i="34"/>
  <c r="Q404" i="34"/>
  <c r="O404" i="34"/>
  <c r="N404" i="34"/>
  <c r="P404" i="34"/>
  <c r="M404" i="34"/>
  <c r="K404" i="34"/>
  <c r="I404" i="34"/>
  <c r="J686" i="34"/>
  <c r="Q686" i="34"/>
  <c r="P686" i="34"/>
  <c r="M686" i="34"/>
  <c r="N686" i="34"/>
  <c r="K686" i="34"/>
  <c r="I686" i="34"/>
  <c r="O686" i="34"/>
  <c r="J326" i="34"/>
  <c r="Q326" i="34"/>
  <c r="P326" i="34"/>
  <c r="O326" i="34"/>
  <c r="N326" i="34"/>
  <c r="M326" i="34"/>
  <c r="K326" i="34"/>
  <c r="I326" i="34"/>
  <c r="J754" i="34"/>
  <c r="Q754" i="34"/>
  <c r="P754" i="34"/>
  <c r="O754" i="34"/>
  <c r="M754" i="34"/>
  <c r="N754" i="34"/>
  <c r="K754" i="34"/>
  <c r="I754" i="34"/>
  <c r="J735" i="34"/>
  <c r="Q735" i="34"/>
  <c r="P735" i="34"/>
  <c r="O735" i="34"/>
  <c r="N735" i="34"/>
  <c r="M735" i="34"/>
  <c r="K735" i="34"/>
  <c r="I735" i="34"/>
  <c r="J750" i="34"/>
  <c r="Q750" i="34"/>
  <c r="P750" i="34"/>
  <c r="O750" i="34"/>
  <c r="N750" i="34"/>
  <c r="M750" i="34"/>
  <c r="I750" i="34"/>
  <c r="K750" i="34"/>
  <c r="J756" i="34"/>
  <c r="Q756" i="34"/>
  <c r="P756" i="34"/>
  <c r="N756" i="34"/>
  <c r="O756" i="34"/>
  <c r="K756" i="34"/>
  <c r="M756" i="34"/>
  <c r="I756" i="34"/>
  <c r="J615" i="34"/>
  <c r="Q615" i="34"/>
  <c r="P615" i="34"/>
  <c r="O615" i="34"/>
  <c r="N615" i="34"/>
  <c r="M615" i="34"/>
  <c r="K615" i="34"/>
  <c r="I615" i="34"/>
  <c r="P171" i="34"/>
  <c r="J171" i="34"/>
  <c r="Q171" i="34"/>
  <c r="O171" i="34"/>
  <c r="N171" i="34"/>
  <c r="I171" i="34"/>
  <c r="M171" i="34"/>
  <c r="K171" i="34"/>
  <c r="J97" i="34"/>
  <c r="P97" i="34"/>
  <c r="Q97" i="34"/>
  <c r="N97" i="34"/>
  <c r="O97" i="34"/>
  <c r="M97" i="34"/>
  <c r="K97" i="34"/>
  <c r="I97" i="34"/>
  <c r="J628" i="34"/>
  <c r="Q628" i="34"/>
  <c r="P628" i="34"/>
  <c r="N628" i="34"/>
  <c r="O628" i="34"/>
  <c r="M628" i="34"/>
  <c r="K628" i="34"/>
  <c r="I628" i="34"/>
  <c r="J714" i="34"/>
  <c r="Q714" i="34"/>
  <c r="P714" i="34"/>
  <c r="N714" i="34"/>
  <c r="O714" i="34"/>
  <c r="M714" i="34"/>
  <c r="K714" i="34"/>
  <c r="I714" i="34"/>
  <c r="J50" i="34"/>
  <c r="Q50" i="34"/>
  <c r="P50" i="34"/>
  <c r="O50" i="34"/>
  <c r="N50" i="34"/>
  <c r="M50" i="34"/>
  <c r="K50" i="34"/>
  <c r="I50" i="34"/>
  <c r="J501" i="34"/>
  <c r="P501" i="34"/>
  <c r="Q501" i="34"/>
  <c r="O501" i="34"/>
  <c r="N501" i="34"/>
  <c r="M501" i="34"/>
  <c r="K501" i="34"/>
  <c r="I501" i="34"/>
  <c r="J226" i="34"/>
  <c r="Q226" i="34"/>
  <c r="P226" i="34"/>
  <c r="O226" i="34"/>
  <c r="N226" i="34"/>
  <c r="K226" i="34"/>
  <c r="M226" i="34"/>
  <c r="I226" i="34"/>
  <c r="J596" i="34"/>
  <c r="Q596" i="34"/>
  <c r="O596" i="34"/>
  <c r="P596" i="34"/>
  <c r="N596" i="34"/>
  <c r="M596" i="34"/>
  <c r="K596" i="34"/>
  <c r="I596" i="34"/>
  <c r="J130" i="34"/>
  <c r="Q130" i="34"/>
  <c r="N130" i="34"/>
  <c r="P130" i="34"/>
  <c r="O130" i="34"/>
  <c r="M130" i="34"/>
  <c r="K130" i="34"/>
  <c r="I130" i="34"/>
  <c r="J514" i="34"/>
  <c r="Q514" i="34"/>
  <c r="O514" i="34"/>
  <c r="P514" i="34"/>
  <c r="N514" i="34"/>
  <c r="M514" i="34"/>
  <c r="K514" i="34"/>
  <c r="I514" i="34"/>
  <c r="J663" i="34"/>
  <c r="Q663" i="34"/>
  <c r="P663" i="34"/>
  <c r="O663" i="34"/>
  <c r="N663" i="34"/>
  <c r="M663" i="34"/>
  <c r="K663" i="34"/>
  <c r="I663" i="34"/>
  <c r="J475" i="34"/>
  <c r="P475" i="34"/>
  <c r="Q475" i="34"/>
  <c r="O475" i="34"/>
  <c r="N475" i="34"/>
  <c r="M475" i="34"/>
  <c r="K475" i="34"/>
  <c r="I475" i="34"/>
  <c r="J270" i="34"/>
  <c r="Q270" i="34"/>
  <c r="P270" i="34"/>
  <c r="O270" i="34"/>
  <c r="N270" i="34"/>
  <c r="M270" i="34"/>
  <c r="K270" i="34"/>
  <c r="I270" i="34"/>
  <c r="J605" i="34"/>
  <c r="Q605" i="34"/>
  <c r="P605" i="34"/>
  <c r="O605" i="34"/>
  <c r="N605" i="34"/>
  <c r="M605" i="34"/>
  <c r="K605" i="34"/>
  <c r="I605" i="34"/>
  <c r="J450" i="34"/>
  <c r="Q450" i="34"/>
  <c r="O450" i="34"/>
  <c r="N450" i="34"/>
  <c r="M450" i="34"/>
  <c r="P450" i="34"/>
  <c r="K450" i="34"/>
  <c r="I450" i="34"/>
  <c r="J489" i="34"/>
  <c r="P489" i="34"/>
  <c r="O489" i="34"/>
  <c r="Q489" i="34"/>
  <c r="N489" i="34"/>
  <c r="M489" i="34"/>
  <c r="K489" i="34"/>
  <c r="I489" i="34"/>
  <c r="J608" i="34"/>
  <c r="Q608" i="34"/>
  <c r="P608" i="34"/>
  <c r="O608" i="34"/>
  <c r="N608" i="34"/>
  <c r="M608" i="34"/>
  <c r="I608" i="34"/>
  <c r="K608" i="34"/>
  <c r="J778" i="34"/>
  <c r="Q778" i="34"/>
  <c r="P778" i="34"/>
  <c r="O778" i="34"/>
  <c r="M778" i="34"/>
  <c r="K778" i="34"/>
  <c r="N778" i="34"/>
  <c r="I778" i="34"/>
  <c r="J619" i="34"/>
  <c r="Q619" i="34"/>
  <c r="P619" i="34"/>
  <c r="O619" i="34"/>
  <c r="M619" i="34"/>
  <c r="K619" i="34"/>
  <c r="N619" i="34"/>
  <c r="I619" i="34"/>
  <c r="J761" i="34"/>
  <c r="Q761" i="34"/>
  <c r="O761" i="34"/>
  <c r="N761" i="34"/>
  <c r="P761" i="34"/>
  <c r="M761" i="34"/>
  <c r="I761" i="34"/>
  <c r="K761" i="34"/>
  <c r="J624" i="34"/>
  <c r="Q624" i="34"/>
  <c r="P624" i="34"/>
  <c r="O624" i="34"/>
  <c r="N624" i="34"/>
  <c r="M624" i="34"/>
  <c r="K624" i="34"/>
  <c r="I624" i="34"/>
  <c r="J775" i="34"/>
  <c r="O775" i="34"/>
  <c r="Q775" i="34"/>
  <c r="N775" i="34"/>
  <c r="P775" i="34"/>
  <c r="M775" i="34"/>
  <c r="K775" i="34"/>
  <c r="I775" i="34"/>
  <c r="J607" i="34"/>
  <c r="Q607" i="34"/>
  <c r="P607" i="34"/>
  <c r="O607" i="34"/>
  <c r="N607" i="34"/>
  <c r="M607" i="34"/>
  <c r="K607" i="34"/>
  <c r="I607" i="34"/>
  <c r="J345" i="34"/>
  <c r="Q345" i="34"/>
  <c r="O345" i="34"/>
  <c r="P345" i="34"/>
  <c r="N345" i="34"/>
  <c r="M345" i="34"/>
  <c r="K345" i="34"/>
  <c r="I345" i="34"/>
  <c r="J658" i="34"/>
  <c r="O658" i="34"/>
  <c r="P658" i="34"/>
  <c r="Q658" i="34"/>
  <c r="M658" i="34"/>
  <c r="N658" i="34"/>
  <c r="K658" i="34"/>
  <c r="I658" i="34"/>
  <c r="J282" i="34"/>
  <c r="Q282" i="34"/>
  <c r="O282" i="34"/>
  <c r="P282" i="34"/>
  <c r="N282" i="34"/>
  <c r="M282" i="34"/>
  <c r="K282" i="34"/>
  <c r="I282" i="34"/>
  <c r="J606" i="34"/>
  <c r="Q606" i="34"/>
  <c r="P606" i="34"/>
  <c r="O606" i="34"/>
  <c r="N606" i="34"/>
  <c r="M606" i="34"/>
  <c r="I606" i="34"/>
  <c r="K606" i="34"/>
  <c r="J234" i="34"/>
  <c r="Q234" i="34"/>
  <c r="P234" i="34"/>
  <c r="O234" i="34"/>
  <c r="N234" i="34"/>
  <c r="M234" i="34"/>
  <c r="K234" i="34"/>
  <c r="I234" i="34"/>
  <c r="J482" i="34"/>
  <c r="Q482" i="34"/>
  <c r="P482" i="34"/>
  <c r="O482" i="34"/>
  <c r="M482" i="34"/>
  <c r="N482" i="34"/>
  <c r="K482" i="34"/>
  <c r="I482" i="34"/>
  <c r="J87" i="34"/>
  <c r="Q87" i="34"/>
  <c r="P87" i="34"/>
  <c r="O87" i="34"/>
  <c r="N87" i="34"/>
  <c r="M87" i="34"/>
  <c r="I87" i="34"/>
  <c r="K87" i="34"/>
  <c r="J668" i="34"/>
  <c r="Q668" i="34"/>
  <c r="P668" i="34"/>
  <c r="O668" i="34"/>
  <c r="N668" i="34"/>
  <c r="K668" i="34"/>
  <c r="I668" i="34"/>
  <c r="M668" i="34"/>
  <c r="J454" i="34"/>
  <c r="Q454" i="34"/>
  <c r="P454" i="34"/>
  <c r="O454" i="34"/>
  <c r="N454" i="34"/>
  <c r="M454" i="34"/>
  <c r="K454" i="34"/>
  <c r="I454" i="34"/>
  <c r="J218" i="34"/>
  <c r="Q218" i="34"/>
  <c r="P218" i="34"/>
  <c r="N218" i="34"/>
  <c r="O218" i="34"/>
  <c r="M218" i="34"/>
  <c r="K218" i="34"/>
  <c r="I218" i="34"/>
  <c r="J410" i="34"/>
  <c r="P410" i="34"/>
  <c r="Q410" i="34"/>
  <c r="O410" i="34"/>
  <c r="N410" i="34"/>
  <c r="M410" i="34"/>
  <c r="K410" i="34"/>
  <c r="I410" i="34"/>
  <c r="J32" i="34"/>
  <c r="Q32" i="34"/>
  <c r="P32" i="34"/>
  <c r="O32" i="34"/>
  <c r="N32" i="34"/>
  <c r="M32" i="34"/>
  <c r="K32" i="34"/>
  <c r="I32" i="34"/>
  <c r="J621" i="34"/>
  <c r="Q621" i="34"/>
  <c r="P621" i="34"/>
  <c r="O621" i="34"/>
  <c r="N621" i="34"/>
  <c r="M621" i="34"/>
  <c r="K621" i="34"/>
  <c r="I621" i="34"/>
  <c r="J324" i="34"/>
  <c r="Q324" i="34"/>
  <c r="P324" i="34"/>
  <c r="O324" i="34"/>
  <c r="N324" i="34"/>
  <c r="K324" i="34"/>
  <c r="M324" i="34"/>
  <c r="I324" i="34"/>
  <c r="J294" i="34"/>
  <c r="Q294" i="34"/>
  <c r="O294" i="34"/>
  <c r="P294" i="34"/>
  <c r="N294" i="34"/>
  <c r="M294" i="34"/>
  <c r="K294" i="34"/>
  <c r="I294" i="34"/>
  <c r="J407" i="34"/>
  <c r="Q407" i="34"/>
  <c r="P407" i="34"/>
  <c r="O407" i="34"/>
  <c r="N407" i="34"/>
  <c r="M407" i="34"/>
  <c r="K407" i="34"/>
  <c r="I407" i="34"/>
  <c r="J60" i="34"/>
  <c r="Q60" i="34"/>
  <c r="O60" i="34"/>
  <c r="P60" i="34"/>
  <c r="M60" i="34"/>
  <c r="N60" i="34"/>
  <c r="K60" i="34"/>
  <c r="I60" i="34"/>
  <c r="J16" i="34"/>
  <c r="Q16" i="34"/>
  <c r="O16" i="34"/>
  <c r="P16" i="34"/>
  <c r="M16" i="34"/>
  <c r="N16" i="34"/>
  <c r="K16" i="34"/>
  <c r="I16" i="34"/>
  <c r="J21" i="34"/>
  <c r="Q21" i="34"/>
  <c r="P21" i="34"/>
  <c r="O21" i="34"/>
  <c r="N21" i="34"/>
  <c r="K21" i="34"/>
  <c r="M21" i="34"/>
  <c r="I21" i="34"/>
  <c r="J405" i="34"/>
  <c r="Q405" i="34"/>
  <c r="O405" i="34"/>
  <c r="P405" i="34"/>
  <c r="N405" i="34"/>
  <c r="M405" i="34"/>
  <c r="K405" i="34"/>
  <c r="I405" i="34"/>
  <c r="J350" i="34"/>
  <c r="Q350" i="34"/>
  <c r="P350" i="34"/>
  <c r="O350" i="34"/>
  <c r="N350" i="34"/>
  <c r="M350" i="34"/>
  <c r="K350" i="34"/>
  <c r="I350" i="34"/>
  <c r="J250" i="34"/>
  <c r="Q250" i="34"/>
  <c r="P250" i="34"/>
  <c r="O250" i="34"/>
  <c r="N250" i="34"/>
  <c r="K250" i="34"/>
  <c r="M250" i="34"/>
  <c r="I250" i="34"/>
  <c r="J432" i="34"/>
  <c r="Q432" i="34"/>
  <c r="O432" i="34"/>
  <c r="P432" i="34"/>
  <c r="N432" i="34"/>
  <c r="M432" i="34"/>
  <c r="K432" i="34"/>
  <c r="I432" i="34"/>
  <c r="J138" i="34"/>
  <c r="Q138" i="34"/>
  <c r="P138" i="34"/>
  <c r="O138" i="34"/>
  <c r="N138" i="34"/>
  <c r="M138" i="34"/>
  <c r="K138" i="34"/>
  <c r="I138" i="34"/>
  <c r="J155" i="34"/>
  <c r="Q155" i="34"/>
  <c r="P155" i="34"/>
  <c r="O155" i="34"/>
  <c r="N155" i="34"/>
  <c r="M155" i="34"/>
  <c r="K155" i="34"/>
  <c r="I155" i="34"/>
  <c r="J543" i="34"/>
  <c r="Q543" i="34"/>
  <c r="P543" i="34"/>
  <c r="O543" i="34"/>
  <c r="N543" i="34"/>
  <c r="M543" i="34"/>
  <c r="K543" i="34"/>
  <c r="I543" i="34"/>
  <c r="J190" i="34"/>
  <c r="Q190" i="34"/>
  <c r="O190" i="34"/>
  <c r="P190" i="34"/>
  <c r="N190" i="34"/>
  <c r="M190" i="34"/>
  <c r="K190" i="34"/>
  <c r="I190" i="34"/>
  <c r="J222" i="34"/>
  <c r="O222" i="34"/>
  <c r="Q222" i="34"/>
  <c r="N222" i="34"/>
  <c r="P222" i="34"/>
  <c r="K222" i="34"/>
  <c r="I222" i="34"/>
  <c r="M222" i="34"/>
  <c r="J848" i="34"/>
  <c r="Q848" i="34"/>
  <c r="O848" i="34"/>
  <c r="P848" i="34"/>
  <c r="N848" i="34"/>
  <c r="M848" i="34"/>
  <c r="I848" i="34"/>
  <c r="K848" i="34"/>
  <c r="J529" i="34"/>
  <c r="Q529" i="34"/>
  <c r="P529" i="34"/>
  <c r="O529" i="34"/>
  <c r="N529" i="34"/>
  <c r="K529" i="34"/>
  <c r="M529" i="34"/>
  <c r="I529" i="34"/>
  <c r="J65" i="34"/>
  <c r="Q65" i="34"/>
  <c r="O65" i="34"/>
  <c r="M65" i="34"/>
  <c r="N65" i="34"/>
  <c r="P65" i="34"/>
  <c r="K65" i="34"/>
  <c r="I65" i="34"/>
  <c r="J168" i="34"/>
  <c r="Q168" i="34"/>
  <c r="P168" i="34"/>
  <c r="O168" i="34"/>
  <c r="M168" i="34"/>
  <c r="N168" i="34"/>
  <c r="I168" i="34"/>
  <c r="K168" i="34"/>
  <c r="J806" i="34"/>
  <c r="Q806" i="34"/>
  <c r="P806" i="34"/>
  <c r="O806" i="34"/>
  <c r="N806" i="34"/>
  <c r="M806" i="34"/>
  <c r="K806" i="34"/>
  <c r="I806" i="34"/>
  <c r="J255" i="34"/>
  <c r="Q255" i="34"/>
  <c r="P255" i="34"/>
  <c r="O255" i="34"/>
  <c r="N255" i="34"/>
  <c r="I255" i="34"/>
  <c r="K255" i="34"/>
  <c r="M255" i="34"/>
  <c r="J839" i="34"/>
  <c r="Q839" i="34"/>
  <c r="O839" i="34"/>
  <c r="N839" i="34"/>
  <c r="P839" i="34"/>
  <c r="M839" i="34"/>
  <c r="K839" i="34"/>
  <c r="I839" i="34"/>
  <c r="J798" i="34"/>
  <c r="P798" i="34"/>
  <c r="Q798" i="34"/>
  <c r="N798" i="34"/>
  <c r="O798" i="34"/>
  <c r="M798" i="34"/>
  <c r="I798" i="34"/>
  <c r="K798" i="34"/>
  <c r="J23" i="34"/>
  <c r="Q23" i="34"/>
  <c r="P23" i="34"/>
  <c r="O23" i="34"/>
  <c r="N23" i="34"/>
  <c r="M23" i="34"/>
  <c r="K23" i="34"/>
  <c r="I23" i="34"/>
  <c r="J507" i="34"/>
  <c r="P507" i="34"/>
  <c r="Q507" i="34"/>
  <c r="O507" i="34"/>
  <c r="N507" i="34"/>
  <c r="K507" i="34"/>
  <c r="I507" i="34"/>
  <c r="M507" i="34"/>
  <c r="J145" i="34"/>
  <c r="P145" i="34"/>
  <c r="Q145" i="34"/>
  <c r="O145" i="34"/>
  <c r="N145" i="34"/>
  <c r="M145" i="34"/>
  <c r="K145" i="34"/>
  <c r="I145" i="34"/>
  <c r="J84" i="34"/>
  <c r="Q84" i="34"/>
  <c r="P84" i="34"/>
  <c r="O84" i="34"/>
  <c r="N84" i="34"/>
  <c r="M84" i="34"/>
  <c r="K84" i="34"/>
  <c r="I84" i="34"/>
  <c r="J707" i="34"/>
  <c r="Q707" i="34"/>
  <c r="P707" i="34"/>
  <c r="N707" i="34"/>
  <c r="O707" i="34"/>
  <c r="M707" i="34"/>
  <c r="K707" i="34"/>
  <c r="I707" i="34"/>
  <c r="J467" i="34"/>
  <c r="Q467" i="34"/>
  <c r="P467" i="34"/>
  <c r="O467" i="34"/>
  <c r="M467" i="34"/>
  <c r="N467" i="34"/>
  <c r="K467" i="34"/>
  <c r="I467" i="34"/>
  <c r="J24" i="34"/>
  <c r="Q24" i="34"/>
  <c r="P24" i="34"/>
  <c r="O24" i="34"/>
  <c r="N24" i="34"/>
  <c r="M24" i="34"/>
  <c r="K24" i="34"/>
  <c r="I24" i="34"/>
  <c r="J433" i="34"/>
  <c r="Q433" i="34"/>
  <c r="O433" i="34"/>
  <c r="N433" i="34"/>
  <c r="P433" i="34"/>
  <c r="K433" i="34"/>
  <c r="M433" i="34"/>
  <c r="I433" i="34"/>
  <c r="J305" i="34"/>
  <c r="Q305" i="34"/>
  <c r="P305" i="34"/>
  <c r="O305" i="34"/>
  <c r="N305" i="34"/>
  <c r="M305" i="34"/>
  <c r="K305" i="34"/>
  <c r="I305" i="34"/>
  <c r="J800" i="34"/>
  <c r="Q800" i="34"/>
  <c r="O800" i="34"/>
  <c r="P800" i="34"/>
  <c r="N800" i="34"/>
  <c r="M800" i="34"/>
  <c r="I800" i="34"/>
  <c r="K800" i="34"/>
  <c r="J254" i="34"/>
  <c r="Q254" i="34"/>
  <c r="P254" i="34"/>
  <c r="O254" i="34"/>
  <c r="N254" i="34"/>
  <c r="M254" i="34"/>
  <c r="K254" i="34"/>
  <c r="I254" i="34"/>
  <c r="J716" i="34"/>
  <c r="Q716" i="34"/>
  <c r="O716" i="34"/>
  <c r="P716" i="34"/>
  <c r="N716" i="34"/>
  <c r="M716" i="34"/>
  <c r="K716" i="34"/>
  <c r="I716" i="34"/>
  <c r="J361" i="34"/>
  <c r="Q361" i="34"/>
  <c r="O361" i="34"/>
  <c r="P361" i="34"/>
  <c r="N361" i="34"/>
  <c r="K361" i="34"/>
  <c r="M361" i="34"/>
  <c r="I361" i="34"/>
  <c r="J11" i="34"/>
  <c r="Q11" i="34"/>
  <c r="P11" i="34"/>
  <c r="O11" i="34"/>
  <c r="N11" i="34"/>
  <c r="M11" i="34"/>
  <c r="K11" i="34"/>
  <c r="I11" i="34"/>
  <c r="J181" i="34"/>
  <c r="P181" i="34"/>
  <c r="O181" i="34"/>
  <c r="Q181" i="34"/>
  <c r="N181" i="34"/>
  <c r="M181" i="34"/>
  <c r="K181" i="34"/>
  <c r="I181" i="34"/>
  <c r="J741" i="34"/>
  <c r="P741" i="34"/>
  <c r="Q741" i="34"/>
  <c r="O741" i="34"/>
  <c r="N741" i="34"/>
  <c r="M741" i="34"/>
  <c r="K741" i="34"/>
  <c r="I741" i="34"/>
  <c r="J436" i="34"/>
  <c r="Q436" i="34"/>
  <c r="P436" i="34"/>
  <c r="N436" i="34"/>
  <c r="O436" i="34"/>
  <c r="M436" i="34"/>
  <c r="I436" i="34"/>
  <c r="K436" i="34"/>
  <c r="J620" i="34"/>
  <c r="Q620" i="34"/>
  <c r="O620" i="34"/>
  <c r="N620" i="34"/>
  <c r="P620" i="34"/>
  <c r="M620" i="34"/>
  <c r="K620" i="34"/>
  <c r="I620" i="34"/>
  <c r="J313" i="34"/>
  <c r="O313" i="34"/>
  <c r="P313" i="34"/>
  <c r="N313" i="34"/>
  <c r="Q313" i="34"/>
  <c r="K313" i="34"/>
  <c r="M313" i="34"/>
  <c r="I313" i="34"/>
  <c r="J836" i="34"/>
  <c r="Q836" i="34"/>
  <c r="P836" i="34"/>
  <c r="N836" i="34"/>
  <c r="O836" i="34"/>
  <c r="K836" i="34"/>
  <c r="I836" i="34"/>
  <c r="M836" i="34"/>
  <c r="J643" i="34"/>
  <c r="Q643" i="34"/>
  <c r="P643" i="34"/>
  <c r="O643" i="34"/>
  <c r="N643" i="34"/>
  <c r="M643" i="34"/>
  <c r="K643" i="34"/>
  <c r="I643" i="34"/>
  <c r="J113" i="34"/>
  <c r="Q113" i="34"/>
  <c r="P113" i="34"/>
  <c r="O113" i="34"/>
  <c r="N113" i="34"/>
  <c r="M113" i="34"/>
  <c r="I113" i="34"/>
  <c r="K113" i="34"/>
  <c r="J516" i="34"/>
  <c r="Q516" i="34"/>
  <c r="P516" i="34"/>
  <c r="O516" i="34"/>
  <c r="N516" i="34"/>
  <c r="K516" i="34"/>
  <c r="M516" i="34"/>
  <c r="I516" i="34"/>
  <c r="J94" i="34"/>
  <c r="Q94" i="34"/>
  <c r="P94" i="34"/>
  <c r="O94" i="34"/>
  <c r="N94" i="34"/>
  <c r="M94" i="34"/>
  <c r="K94" i="34"/>
  <c r="I94" i="34"/>
  <c r="J502" i="34"/>
  <c r="Q502" i="34"/>
  <c r="O502" i="34"/>
  <c r="P502" i="34"/>
  <c r="M502" i="34"/>
  <c r="N502" i="34"/>
  <c r="K502" i="34"/>
  <c r="I502" i="34"/>
  <c r="J261" i="34"/>
  <c r="Q261" i="34"/>
  <c r="O261" i="34"/>
  <c r="P261" i="34"/>
  <c r="M261" i="34"/>
  <c r="N261" i="34"/>
  <c r="K261" i="34"/>
  <c r="I261" i="34"/>
  <c r="J470" i="34"/>
  <c r="Q470" i="34"/>
  <c r="P470" i="34"/>
  <c r="O470" i="34"/>
  <c r="N470" i="34"/>
  <c r="M470" i="34"/>
  <c r="K470" i="34"/>
  <c r="I470" i="34"/>
  <c r="J665" i="34"/>
  <c r="Q665" i="34"/>
  <c r="O665" i="34"/>
  <c r="N665" i="34"/>
  <c r="P665" i="34"/>
  <c r="M665" i="34"/>
  <c r="I665" i="34"/>
  <c r="K665" i="34"/>
  <c r="J362" i="34"/>
  <c r="Q362" i="34"/>
  <c r="P362" i="34"/>
  <c r="O362" i="34"/>
  <c r="N362" i="34"/>
  <c r="M362" i="34"/>
  <c r="K362" i="34"/>
  <c r="I362" i="34"/>
  <c r="J719" i="34"/>
  <c r="Q719" i="34"/>
  <c r="P719" i="34"/>
  <c r="O719" i="34"/>
  <c r="N719" i="34"/>
  <c r="M719" i="34"/>
  <c r="K719" i="34"/>
  <c r="I719" i="34"/>
  <c r="J440" i="34"/>
  <c r="Q440" i="34"/>
  <c r="P440" i="34"/>
  <c r="O440" i="34"/>
  <c r="N440" i="34"/>
  <c r="M440" i="34"/>
  <c r="I440" i="34"/>
  <c r="K440" i="34"/>
  <c r="J268" i="34"/>
  <c r="Q268" i="34"/>
  <c r="P268" i="34"/>
  <c r="O268" i="34"/>
  <c r="N268" i="34"/>
  <c r="M268" i="34"/>
  <c r="K268" i="34"/>
  <c r="I268" i="34"/>
  <c r="Q352" i="34"/>
  <c r="J352" i="34"/>
  <c r="P352" i="34"/>
  <c r="O352" i="34"/>
  <c r="M352" i="34"/>
  <c r="N352" i="34"/>
  <c r="K352" i="34"/>
  <c r="I352" i="34"/>
  <c r="J576" i="34"/>
  <c r="Q576" i="34"/>
  <c r="P576" i="34"/>
  <c r="O576" i="34"/>
  <c r="N576" i="34"/>
  <c r="M576" i="34"/>
  <c r="K576" i="34"/>
  <c r="I576" i="34"/>
  <c r="J101" i="34"/>
  <c r="Q101" i="34"/>
  <c r="P101" i="34"/>
  <c r="O101" i="34"/>
  <c r="M101" i="34"/>
  <c r="N101" i="34"/>
  <c r="I101" i="34"/>
  <c r="K101" i="34"/>
  <c r="J610" i="34"/>
  <c r="Q610" i="34"/>
  <c r="O610" i="34"/>
  <c r="P610" i="34"/>
  <c r="M610" i="34"/>
  <c r="N610" i="34"/>
  <c r="K610" i="34"/>
  <c r="I610" i="34"/>
  <c r="J144" i="34"/>
  <c r="Q144" i="34"/>
  <c r="P144" i="34"/>
  <c r="N144" i="34"/>
  <c r="M144" i="34"/>
  <c r="O144" i="34"/>
  <c r="I144" i="34"/>
  <c r="K144" i="34"/>
  <c r="J78" i="34"/>
  <c r="Q78" i="34"/>
  <c r="P78" i="34"/>
  <c r="N78" i="34"/>
  <c r="O78" i="34"/>
  <c r="M78" i="34"/>
  <c r="I78" i="34"/>
  <c r="K78" i="34"/>
  <c r="J844" i="34"/>
  <c r="Q844" i="34"/>
  <c r="P844" i="34"/>
  <c r="O844" i="34"/>
  <c r="M844" i="34"/>
  <c r="N844" i="34"/>
  <c r="K844" i="34"/>
  <c r="I844" i="34"/>
  <c r="J477" i="34"/>
  <c r="O477" i="34"/>
  <c r="N477" i="34"/>
  <c r="P477" i="34"/>
  <c r="Q477" i="34"/>
  <c r="M477" i="34"/>
  <c r="K477" i="34"/>
  <c r="I477" i="34"/>
  <c r="J359" i="34"/>
  <c r="Q359" i="34"/>
  <c r="O359" i="34"/>
  <c r="N359" i="34"/>
  <c r="P359" i="34"/>
  <c r="M359" i="34"/>
  <c r="K359" i="34"/>
  <c r="I359" i="34"/>
  <c r="J528" i="34"/>
  <c r="P528" i="34"/>
  <c r="Q528" i="34"/>
  <c r="O528" i="34"/>
  <c r="N528" i="34"/>
  <c r="M528" i="34"/>
  <c r="K528" i="34"/>
  <c r="I528" i="34"/>
  <c r="J786" i="34"/>
  <c r="Q786" i="34"/>
  <c r="O786" i="34"/>
  <c r="P786" i="34"/>
  <c r="N786" i="34"/>
  <c r="M786" i="34"/>
  <c r="K786" i="34"/>
  <c r="I786" i="34"/>
  <c r="J816" i="34"/>
  <c r="Q816" i="34"/>
  <c r="P816" i="34"/>
  <c r="N816" i="34"/>
  <c r="O816" i="34"/>
  <c r="M816" i="34"/>
  <c r="K816" i="34"/>
  <c r="I816" i="34"/>
  <c r="J330" i="34"/>
  <c r="Q330" i="34"/>
  <c r="O330" i="34"/>
  <c r="N330" i="34"/>
  <c r="P330" i="34"/>
  <c r="M330" i="34"/>
  <c r="K330" i="34"/>
  <c r="I330" i="34"/>
  <c r="J39" i="34"/>
  <c r="Q39" i="34"/>
  <c r="P39" i="34"/>
  <c r="O39" i="34"/>
  <c r="N39" i="34"/>
  <c r="I39" i="34"/>
  <c r="M39" i="34"/>
  <c r="K39" i="34"/>
  <c r="J96" i="34"/>
  <c r="Q96" i="34"/>
  <c r="P96" i="34"/>
  <c r="O96" i="34"/>
  <c r="M96" i="34"/>
  <c r="K96" i="34"/>
  <c r="I96" i="34"/>
  <c r="N96" i="34"/>
  <c r="J655" i="34"/>
  <c r="P655" i="34"/>
  <c r="O655" i="34"/>
  <c r="Q655" i="34"/>
  <c r="N655" i="34"/>
  <c r="M655" i="34"/>
  <c r="K655" i="34"/>
  <c r="I655" i="34"/>
  <c r="J746" i="34"/>
  <c r="Q746" i="34"/>
  <c r="O746" i="34"/>
  <c r="P746" i="34"/>
  <c r="M746" i="34"/>
  <c r="N746" i="34"/>
  <c r="K746" i="34"/>
  <c r="I746" i="34"/>
  <c r="J679" i="34"/>
  <c r="Q679" i="34"/>
  <c r="O679" i="34"/>
  <c r="P679" i="34"/>
  <c r="N679" i="34"/>
  <c r="M679" i="34"/>
  <c r="K679" i="34"/>
  <c r="I679" i="34"/>
  <c r="J455" i="34"/>
  <c r="Q455" i="34"/>
  <c r="P455" i="34"/>
  <c r="O455" i="34"/>
  <c r="N455" i="34"/>
  <c r="M455" i="34"/>
  <c r="K455" i="34"/>
  <c r="I455" i="34"/>
  <c r="J166" i="34"/>
  <c r="O166" i="34"/>
  <c r="P166" i="34"/>
  <c r="N166" i="34"/>
  <c r="M166" i="34"/>
  <c r="Q166" i="34"/>
  <c r="K166" i="34"/>
  <c r="I166" i="34"/>
  <c r="J420" i="34"/>
  <c r="Q420" i="34"/>
  <c r="O420" i="34"/>
  <c r="P420" i="34"/>
  <c r="N420" i="34"/>
  <c r="K420" i="34"/>
  <c r="M420" i="34"/>
  <c r="I420" i="34"/>
  <c r="J33" i="34"/>
  <c r="Q33" i="34"/>
  <c r="P33" i="34"/>
  <c r="O33" i="34"/>
  <c r="N33" i="34"/>
  <c r="K33" i="34"/>
  <c r="M33" i="34"/>
  <c r="I33" i="34"/>
  <c r="J379" i="34"/>
  <c r="Q379" i="34"/>
  <c r="P379" i="34"/>
  <c r="O379" i="34"/>
  <c r="N379" i="34"/>
  <c r="M379" i="34"/>
  <c r="K379" i="34"/>
  <c r="I379" i="34"/>
  <c r="J320" i="34"/>
  <c r="Q320" i="34"/>
  <c r="P320" i="34"/>
  <c r="O320" i="34"/>
  <c r="N320" i="34"/>
  <c r="M320" i="34"/>
  <c r="K320" i="34"/>
  <c r="I320" i="34"/>
  <c r="J148" i="34"/>
  <c r="Q148" i="34"/>
  <c r="P148" i="34"/>
  <c r="O148" i="34"/>
  <c r="M148" i="34"/>
  <c r="N148" i="34"/>
  <c r="K148" i="34"/>
  <c r="I148" i="34"/>
  <c r="J417" i="34"/>
  <c r="Q417" i="34"/>
  <c r="O417" i="34"/>
  <c r="P417" i="34"/>
  <c r="N417" i="34"/>
  <c r="M417" i="34"/>
  <c r="K417" i="34"/>
  <c r="I417" i="34"/>
  <c r="J119" i="34"/>
  <c r="P119" i="34"/>
  <c r="Q119" i="34"/>
  <c r="O119" i="34"/>
  <c r="N119" i="34"/>
  <c r="M119" i="34"/>
  <c r="K119" i="34"/>
  <c r="I119" i="34"/>
  <c r="J66" i="34"/>
  <c r="P66" i="34"/>
  <c r="Q66" i="34"/>
  <c r="O66" i="34"/>
  <c r="N66" i="34"/>
  <c r="M66" i="34"/>
  <c r="I66" i="34"/>
  <c r="K66" i="34"/>
  <c r="J651" i="34"/>
  <c r="Q651" i="34"/>
  <c r="P651" i="34"/>
  <c r="N651" i="34"/>
  <c r="O651" i="34"/>
  <c r="K651" i="34"/>
  <c r="I651" i="34"/>
  <c r="M651" i="34"/>
  <c r="J415" i="34"/>
  <c r="Q415" i="34"/>
  <c r="P415" i="34"/>
  <c r="N415" i="34"/>
  <c r="O415" i="34"/>
  <c r="M415" i="34"/>
  <c r="K415" i="34"/>
  <c r="I415" i="34"/>
  <c r="J341" i="34"/>
  <c r="Q341" i="34"/>
  <c r="P341" i="34"/>
  <c r="O341" i="34"/>
  <c r="N341" i="34"/>
  <c r="M341" i="34"/>
  <c r="K341" i="34"/>
  <c r="I341" i="34"/>
  <c r="J583" i="34"/>
  <c r="Q583" i="34"/>
  <c r="O583" i="34"/>
  <c r="P583" i="34"/>
  <c r="N583" i="34"/>
  <c r="M583" i="34"/>
  <c r="K583" i="34"/>
  <c r="I583" i="34"/>
  <c r="J715" i="34"/>
  <c r="Q715" i="34"/>
  <c r="O715" i="34"/>
  <c r="P715" i="34"/>
  <c r="N715" i="34"/>
  <c r="M715" i="34"/>
  <c r="K715" i="34"/>
  <c r="I715" i="34"/>
  <c r="J705" i="34"/>
  <c r="Q705" i="34"/>
  <c r="P705" i="34"/>
  <c r="O705" i="34"/>
  <c r="N705" i="34"/>
  <c r="M705" i="34"/>
  <c r="K705" i="34"/>
  <c r="I705" i="34"/>
  <c r="J212" i="34"/>
  <c r="Q212" i="34"/>
  <c r="P212" i="34"/>
  <c r="O212" i="34"/>
  <c r="M212" i="34"/>
  <c r="N212" i="34"/>
  <c r="I212" i="34"/>
  <c r="K212" i="34"/>
  <c r="J759" i="34"/>
  <c r="Q759" i="34"/>
  <c r="P759" i="34"/>
  <c r="O759" i="34"/>
  <c r="N759" i="34"/>
  <c r="M759" i="34"/>
  <c r="K759" i="34"/>
  <c r="I759" i="34"/>
  <c r="J532" i="34"/>
  <c r="Q532" i="34"/>
  <c r="P532" i="34"/>
  <c r="O532" i="34"/>
  <c r="N532" i="34"/>
  <c r="M532" i="34"/>
  <c r="K532" i="34"/>
  <c r="I532" i="34"/>
  <c r="J273" i="34"/>
  <c r="Q273" i="34"/>
  <c r="P273" i="34"/>
  <c r="O273" i="34"/>
  <c r="N273" i="34"/>
  <c r="M273" i="34"/>
  <c r="I273" i="34"/>
  <c r="K273" i="34"/>
  <c r="J73" i="34"/>
  <c r="P73" i="34"/>
  <c r="Q73" i="34"/>
  <c r="O73" i="34"/>
  <c r="N73" i="34"/>
  <c r="M73" i="34"/>
  <c r="K73" i="34"/>
  <c r="I73" i="34"/>
  <c r="J36" i="34"/>
  <c r="Q36" i="34"/>
  <c r="P36" i="34"/>
  <c r="O36" i="34"/>
  <c r="N36" i="34"/>
  <c r="M36" i="34"/>
  <c r="K36" i="34"/>
  <c r="I36" i="34"/>
  <c r="J563" i="34"/>
  <c r="Q563" i="34"/>
  <c r="P563" i="34"/>
  <c r="N563" i="34"/>
  <c r="O563" i="34"/>
  <c r="M563" i="34"/>
  <c r="K563" i="34"/>
  <c r="I563" i="34"/>
  <c r="J169" i="34"/>
  <c r="P169" i="34"/>
  <c r="Q169" i="34"/>
  <c r="O169" i="34"/>
  <c r="N169" i="34"/>
  <c r="M169" i="34"/>
  <c r="K169" i="34"/>
  <c r="I169" i="34"/>
  <c r="J808" i="34"/>
  <c r="Q808" i="34"/>
  <c r="P808" i="34"/>
  <c r="O808" i="34"/>
  <c r="M808" i="34"/>
  <c r="N808" i="34"/>
  <c r="K808" i="34"/>
  <c r="I808" i="34"/>
  <c r="J823" i="34"/>
  <c r="O823" i="34"/>
  <c r="P823" i="34"/>
  <c r="Q823" i="34"/>
  <c r="N823" i="34"/>
  <c r="M823" i="34"/>
  <c r="K823" i="34"/>
  <c r="I823" i="34"/>
  <c r="J841" i="34"/>
  <c r="Q841" i="34"/>
  <c r="P841" i="34"/>
  <c r="O841" i="34"/>
  <c r="N841" i="34"/>
  <c r="K841" i="34"/>
  <c r="M841" i="34"/>
  <c r="I841" i="34"/>
  <c r="J797" i="34"/>
  <c r="Q797" i="34"/>
  <c r="P797" i="34"/>
  <c r="O797" i="34"/>
  <c r="N797" i="34"/>
  <c r="M797" i="34"/>
  <c r="K797" i="34"/>
  <c r="I797" i="34"/>
  <c r="J170" i="34"/>
  <c r="O170" i="34"/>
  <c r="N170" i="34"/>
  <c r="P170" i="34"/>
  <c r="Q170" i="34"/>
  <c r="M170" i="34"/>
  <c r="K170" i="34"/>
  <c r="I170" i="34"/>
  <c r="J490" i="34"/>
  <c r="Q490" i="34"/>
  <c r="O490" i="34"/>
  <c r="P490" i="34"/>
  <c r="M490" i="34"/>
  <c r="K490" i="34"/>
  <c r="N490" i="34"/>
  <c r="I490" i="34"/>
  <c r="J151" i="34"/>
  <c r="Q151" i="34"/>
  <c r="N151" i="34"/>
  <c r="O151" i="34"/>
  <c r="K151" i="34"/>
  <c r="P151" i="34"/>
  <c r="I151" i="34"/>
  <c r="M151" i="34"/>
  <c r="J83" i="34"/>
  <c r="P83" i="34"/>
  <c r="Q83" i="34"/>
  <c r="O83" i="34"/>
  <c r="N83" i="34"/>
  <c r="M83" i="34"/>
  <c r="K83" i="34"/>
  <c r="I83" i="34"/>
  <c r="J133" i="34"/>
  <c r="P133" i="34"/>
  <c r="Q133" i="34"/>
  <c r="O133" i="34"/>
  <c r="N133" i="34"/>
  <c r="M133" i="34"/>
  <c r="K133" i="34"/>
  <c r="I133" i="34"/>
  <c r="J803" i="34"/>
  <c r="Q803" i="34"/>
  <c r="P803" i="34"/>
  <c r="N803" i="34"/>
  <c r="O803" i="34"/>
  <c r="M803" i="34"/>
  <c r="K803" i="34"/>
  <c r="I803" i="34"/>
  <c r="J26" i="34"/>
  <c r="P26" i="34"/>
  <c r="Q26" i="34"/>
  <c r="O26" i="34"/>
  <c r="N26" i="34"/>
  <c r="M26" i="34"/>
  <c r="K26" i="34"/>
  <c r="I26" i="34"/>
  <c r="J711" i="34"/>
  <c r="P711" i="34"/>
  <c r="Q711" i="34"/>
  <c r="O711" i="34"/>
  <c r="N711" i="34"/>
  <c r="M711" i="34"/>
  <c r="K711" i="34"/>
  <c r="I711" i="34"/>
  <c r="J508" i="34"/>
  <c r="Q508" i="34"/>
  <c r="P508" i="34"/>
  <c r="O508" i="34"/>
  <c r="N508" i="34"/>
  <c r="M508" i="34"/>
  <c r="I508" i="34"/>
  <c r="K508" i="34"/>
  <c r="J299" i="34"/>
  <c r="P299" i="34"/>
  <c r="Q299" i="34"/>
  <c r="O299" i="34"/>
  <c r="N299" i="34"/>
  <c r="M299" i="34"/>
  <c r="K299" i="34"/>
  <c r="I299" i="34"/>
  <c r="J675" i="34"/>
  <c r="P675" i="34"/>
  <c r="Q675" i="34"/>
  <c r="O675" i="34"/>
  <c r="N675" i="34"/>
  <c r="K675" i="34"/>
  <c r="M675" i="34"/>
  <c r="I675" i="34"/>
  <c r="J656" i="34"/>
  <c r="Q656" i="34"/>
  <c r="P656" i="34"/>
  <c r="O656" i="34"/>
  <c r="N656" i="34"/>
  <c r="M656" i="34"/>
  <c r="I656" i="34"/>
  <c r="K656" i="34"/>
  <c r="J335" i="34"/>
  <c r="P335" i="34"/>
  <c r="Q335" i="34"/>
  <c r="O335" i="34"/>
  <c r="N335" i="34"/>
  <c r="M335" i="34"/>
  <c r="K335" i="34"/>
  <c r="I335" i="34"/>
  <c r="J745" i="34"/>
  <c r="Q745" i="34"/>
  <c r="P745" i="34"/>
  <c r="O745" i="34"/>
  <c r="N745" i="34"/>
  <c r="K745" i="34"/>
  <c r="M745" i="34"/>
  <c r="I745" i="34"/>
  <c r="Q853" i="34"/>
  <c r="J853" i="34"/>
  <c r="O853" i="34"/>
  <c r="N853" i="34"/>
  <c r="P853" i="34"/>
  <c r="K853" i="34"/>
  <c r="M853" i="34"/>
  <c r="I853" i="34"/>
  <c r="J35" i="34"/>
  <c r="Q35" i="34"/>
  <c r="P35" i="34"/>
  <c r="O35" i="34"/>
  <c r="N35" i="34"/>
  <c r="M35" i="34"/>
  <c r="K35" i="34"/>
  <c r="I35" i="34"/>
  <c r="J771" i="34"/>
  <c r="P771" i="34"/>
  <c r="Q771" i="34"/>
  <c r="O771" i="34"/>
  <c r="N771" i="34"/>
  <c r="K771" i="34"/>
  <c r="M771" i="34"/>
  <c r="I771" i="34"/>
  <c r="J88" i="34"/>
  <c r="Q88" i="34"/>
  <c r="O88" i="34"/>
  <c r="P88" i="34"/>
  <c r="M88" i="34"/>
  <c r="N88" i="34"/>
  <c r="K88" i="34"/>
  <c r="I88" i="34"/>
  <c r="J644" i="34"/>
  <c r="Q644" i="34"/>
  <c r="P644" i="34"/>
  <c r="O644" i="34"/>
  <c r="N644" i="34"/>
  <c r="K644" i="34"/>
  <c r="I644" i="34"/>
  <c r="M644" i="34"/>
  <c r="J197" i="34"/>
  <c r="Q197" i="34"/>
  <c r="P197" i="34"/>
  <c r="O197" i="34"/>
  <c r="M197" i="34"/>
  <c r="N197" i="34"/>
  <c r="I197" i="34"/>
  <c r="K197" i="34"/>
  <c r="J236" i="34"/>
  <c r="P236" i="34"/>
  <c r="Q236" i="34"/>
  <c r="O236" i="34"/>
  <c r="N236" i="34"/>
  <c r="I236" i="34"/>
  <c r="K236" i="34"/>
  <c r="M236" i="34"/>
  <c r="J109" i="34"/>
  <c r="P109" i="34"/>
  <c r="Q109" i="34"/>
  <c r="O109" i="34"/>
  <c r="N109" i="34"/>
  <c r="M109" i="34"/>
  <c r="K109" i="34"/>
  <c r="I109" i="34"/>
  <c r="J666" i="34"/>
  <c r="Q666" i="34"/>
  <c r="P666" i="34"/>
  <c r="O666" i="34"/>
  <c r="N666" i="34"/>
  <c r="M666" i="34"/>
  <c r="K666" i="34"/>
  <c r="I666" i="34"/>
  <c r="J371" i="34"/>
  <c r="Q371" i="34"/>
  <c r="P371" i="34"/>
  <c r="N371" i="34"/>
  <c r="O371" i="34"/>
  <c r="M371" i="34"/>
  <c r="K371" i="34"/>
  <c r="I371" i="34"/>
  <c r="J500" i="34"/>
  <c r="Q500" i="34"/>
  <c r="P500" i="34"/>
  <c r="O500" i="34"/>
  <c r="N500" i="34"/>
  <c r="M500" i="34"/>
  <c r="K500" i="34"/>
  <c r="I500" i="34"/>
  <c r="J537" i="34"/>
  <c r="P537" i="34"/>
  <c r="Q537" i="34"/>
  <c r="N537" i="34"/>
  <c r="O537" i="34"/>
  <c r="M537" i="34"/>
  <c r="K537" i="34"/>
  <c r="I537" i="34"/>
  <c r="J471" i="34"/>
  <c r="Q471" i="34"/>
  <c r="O471" i="34"/>
  <c r="P471" i="34"/>
  <c r="N471" i="34"/>
  <c r="M471" i="34"/>
  <c r="K471" i="34"/>
  <c r="I471" i="34"/>
  <c r="J251" i="34"/>
  <c r="P251" i="34"/>
  <c r="Q251" i="34"/>
  <c r="N251" i="34"/>
  <c r="O251" i="34"/>
  <c r="M251" i="34"/>
  <c r="I251" i="34"/>
  <c r="K251" i="34"/>
  <c r="J762" i="34"/>
  <c r="Q762" i="34"/>
  <c r="P762" i="34"/>
  <c r="N762" i="34"/>
  <c r="M762" i="34"/>
  <c r="O762" i="34"/>
  <c r="K762" i="34"/>
  <c r="I762" i="34"/>
  <c r="J42" i="34"/>
  <c r="Q42" i="34"/>
  <c r="P42" i="34"/>
  <c r="O42" i="34"/>
  <c r="N42" i="34"/>
  <c r="M42" i="34"/>
  <c r="K42" i="34"/>
  <c r="I42" i="34"/>
  <c r="J437" i="34"/>
  <c r="Q437" i="34"/>
  <c r="P437" i="34"/>
  <c r="O437" i="34"/>
  <c r="M437" i="34"/>
  <c r="N437" i="34"/>
  <c r="K437" i="34"/>
  <c r="I437" i="34"/>
  <c r="J859" i="34"/>
  <c r="Q859" i="34"/>
  <c r="P859" i="34"/>
  <c r="O859" i="34"/>
  <c r="N859" i="34"/>
  <c r="M859" i="34"/>
  <c r="K859" i="34"/>
  <c r="I859" i="34"/>
  <c r="J566" i="34"/>
  <c r="Q566" i="34"/>
  <c r="P566" i="34"/>
  <c r="O566" i="34"/>
  <c r="M566" i="34"/>
  <c r="N566" i="34"/>
  <c r="K566" i="34"/>
  <c r="I566" i="34"/>
  <c r="J575" i="34"/>
  <c r="P575" i="34"/>
  <c r="O575" i="34"/>
  <c r="N575" i="34"/>
  <c r="M575" i="34"/>
  <c r="Q575" i="34"/>
  <c r="K575" i="34"/>
  <c r="I575" i="34"/>
  <c r="J517" i="34"/>
  <c r="Q517" i="34"/>
  <c r="P517" i="34"/>
  <c r="O517" i="34"/>
  <c r="N517" i="34"/>
  <c r="K517" i="34"/>
  <c r="M517" i="34"/>
  <c r="I517" i="34"/>
  <c r="P13" i="34"/>
  <c r="Q13" i="34"/>
  <c r="J13" i="34"/>
  <c r="O13" i="34"/>
  <c r="N13" i="34"/>
  <c r="M13" i="34"/>
  <c r="K13" i="34"/>
  <c r="I13" i="34"/>
  <c r="J389" i="34"/>
  <c r="Q389" i="34"/>
  <c r="P389" i="34"/>
  <c r="O389" i="34"/>
  <c r="N389" i="34"/>
  <c r="M389" i="34"/>
  <c r="K389" i="34"/>
  <c r="I389" i="34"/>
  <c r="J397" i="34"/>
  <c r="Q397" i="34"/>
  <c r="P397" i="34"/>
  <c r="O397" i="34"/>
  <c r="N397" i="34"/>
  <c r="K397" i="34"/>
  <c r="M397" i="34"/>
  <c r="I397" i="34"/>
  <c r="J511" i="34"/>
  <c r="Q511" i="34"/>
  <c r="O511" i="34"/>
  <c r="N511" i="34"/>
  <c r="P511" i="34"/>
  <c r="M511" i="34"/>
  <c r="K511" i="34"/>
  <c r="I511" i="34"/>
  <c r="J122" i="34"/>
  <c r="Q122" i="34"/>
  <c r="P122" i="34"/>
  <c r="O122" i="34"/>
  <c r="N122" i="34"/>
  <c r="M122" i="34"/>
  <c r="I122" i="34"/>
  <c r="K122" i="34"/>
  <c r="J530" i="34"/>
  <c r="Q530" i="34"/>
  <c r="P530" i="34"/>
  <c r="O530" i="34"/>
  <c r="M530" i="34"/>
  <c r="N530" i="34"/>
  <c r="K530" i="34"/>
  <c r="I530" i="34"/>
  <c r="J453" i="34"/>
  <c r="Q453" i="34"/>
  <c r="P453" i="34"/>
  <c r="O453" i="34"/>
  <c r="N453" i="34"/>
  <c r="M453" i="34"/>
  <c r="K453" i="34"/>
  <c r="I453" i="34"/>
  <c r="J51" i="34"/>
  <c r="Q51" i="34"/>
  <c r="P51" i="34"/>
  <c r="O51" i="34"/>
  <c r="N51" i="34"/>
  <c r="I51" i="34"/>
  <c r="M51" i="34"/>
  <c r="K51" i="34"/>
  <c r="J358" i="34"/>
  <c r="P358" i="34"/>
  <c r="O358" i="34"/>
  <c r="Q358" i="34"/>
  <c r="N358" i="34"/>
  <c r="M358" i="34"/>
  <c r="K358" i="34"/>
  <c r="I358" i="34"/>
  <c r="J673" i="34"/>
  <c r="Q673" i="34"/>
  <c r="P673" i="34"/>
  <c r="O673" i="34"/>
  <c r="N673" i="34"/>
  <c r="K673" i="34"/>
  <c r="I673" i="34"/>
  <c r="M673" i="34"/>
  <c r="J551" i="34"/>
  <c r="Q551" i="34"/>
  <c r="P551" i="34"/>
  <c r="O551" i="34"/>
  <c r="N551" i="34"/>
  <c r="M551" i="34"/>
  <c r="K551" i="34"/>
  <c r="I551" i="34"/>
  <c r="J377" i="34"/>
  <c r="P377" i="34"/>
  <c r="Q377" i="34"/>
  <c r="O377" i="34"/>
  <c r="N377" i="34"/>
  <c r="M377" i="34"/>
  <c r="K377" i="34"/>
  <c r="I377" i="34"/>
  <c r="J869" i="34"/>
  <c r="Q869" i="34"/>
  <c r="O869" i="34"/>
  <c r="N869" i="34"/>
  <c r="P869" i="34"/>
  <c r="M869" i="34"/>
  <c r="K869" i="34"/>
  <c r="I869" i="34"/>
  <c r="J391" i="34"/>
  <c r="P391" i="34"/>
  <c r="Q391" i="34"/>
  <c r="N391" i="34"/>
  <c r="O391" i="34"/>
  <c r="M391" i="34"/>
  <c r="K391" i="34"/>
  <c r="I391" i="34"/>
  <c r="Q424" i="34"/>
  <c r="J424" i="34"/>
  <c r="P424" i="34"/>
  <c r="O424" i="34"/>
  <c r="N424" i="34"/>
  <c r="M424" i="34"/>
  <c r="K424" i="34"/>
  <c r="I424" i="34"/>
  <c r="J37" i="34"/>
  <c r="P37" i="34"/>
  <c r="Q37" i="34"/>
  <c r="O37" i="34"/>
  <c r="N37" i="34"/>
  <c r="M37" i="34"/>
  <c r="K37" i="34"/>
  <c r="I37" i="34"/>
  <c r="J223" i="34"/>
  <c r="Q223" i="34"/>
  <c r="P223" i="34"/>
  <c r="O223" i="34"/>
  <c r="N223" i="34"/>
  <c r="M223" i="34"/>
  <c r="K223" i="34"/>
  <c r="I223" i="34"/>
  <c r="J245" i="34"/>
  <c r="P245" i="34"/>
  <c r="Q245" i="34"/>
  <c r="O245" i="34"/>
  <c r="M245" i="34"/>
  <c r="N245" i="34"/>
  <c r="K245" i="34"/>
  <c r="I245" i="34"/>
  <c r="J346" i="34"/>
  <c r="Q346" i="34"/>
  <c r="P346" i="34"/>
  <c r="O346" i="34"/>
  <c r="N346" i="34"/>
  <c r="M346" i="34"/>
  <c r="K346" i="34"/>
  <c r="I346" i="34"/>
  <c r="Q709" i="34"/>
  <c r="J709" i="34"/>
  <c r="P709" i="34"/>
  <c r="O709" i="34"/>
  <c r="N709" i="34"/>
  <c r="K709" i="34"/>
  <c r="M709" i="34"/>
  <c r="I709" i="34"/>
  <c r="J318" i="34"/>
  <c r="Q318" i="34"/>
  <c r="O318" i="34"/>
  <c r="N318" i="34"/>
  <c r="P318" i="34"/>
  <c r="M318" i="34"/>
  <c r="K318" i="34"/>
  <c r="I318" i="34"/>
  <c r="J29" i="34"/>
  <c r="Q29" i="34"/>
  <c r="P29" i="34"/>
  <c r="N29" i="34"/>
  <c r="O29" i="34"/>
  <c r="M29" i="34"/>
  <c r="K29" i="34"/>
  <c r="I29" i="34"/>
  <c r="J92" i="34"/>
  <c r="Q92" i="34"/>
  <c r="P92" i="34"/>
  <c r="O92" i="34"/>
  <c r="M92" i="34"/>
  <c r="K92" i="34"/>
  <c r="N92" i="34"/>
  <c r="I92" i="34"/>
  <c r="J128" i="34"/>
  <c r="Q128" i="34"/>
  <c r="P128" i="34"/>
  <c r="O128" i="34"/>
  <c r="M128" i="34"/>
  <c r="N128" i="34"/>
  <c r="K128" i="34"/>
  <c r="I128" i="34"/>
  <c r="J141" i="34"/>
  <c r="Q141" i="34"/>
  <c r="P141" i="34"/>
  <c r="O141" i="34"/>
  <c r="N141" i="34"/>
  <c r="M141" i="34"/>
  <c r="I141" i="34"/>
  <c r="K141" i="34"/>
  <c r="J845" i="34"/>
  <c r="Q845" i="34"/>
  <c r="P845" i="34"/>
  <c r="O845" i="34"/>
  <c r="N845" i="34"/>
  <c r="M845" i="34"/>
  <c r="K845" i="34"/>
  <c r="I845" i="34"/>
  <c r="J244" i="34"/>
  <c r="Q244" i="34"/>
  <c r="P244" i="34"/>
  <c r="O244" i="34"/>
  <c r="N244" i="34"/>
  <c r="M244" i="34"/>
  <c r="K244" i="34"/>
  <c r="I244" i="34"/>
  <c r="J374" i="34"/>
  <c r="Q374" i="34"/>
  <c r="N374" i="34"/>
  <c r="O374" i="34"/>
  <c r="P374" i="34"/>
  <c r="M374" i="34"/>
  <c r="K374" i="34"/>
  <c r="I374" i="34"/>
  <c r="J773" i="34"/>
  <c r="P773" i="34"/>
  <c r="O773" i="34"/>
  <c r="Q773" i="34"/>
  <c r="N773" i="34"/>
  <c r="M773" i="34"/>
  <c r="K773" i="34"/>
  <c r="I773" i="34"/>
  <c r="J579" i="34"/>
  <c r="Q579" i="34"/>
  <c r="P579" i="34"/>
  <c r="O579" i="34"/>
  <c r="N579" i="34"/>
  <c r="K579" i="34"/>
  <c r="M579" i="34"/>
  <c r="I579" i="34"/>
  <c r="J725" i="34"/>
  <c r="Q725" i="34"/>
  <c r="P725" i="34"/>
  <c r="O725" i="34"/>
  <c r="N725" i="34"/>
  <c r="M725" i="34"/>
  <c r="K725" i="34"/>
  <c r="I725" i="34"/>
  <c r="J81" i="34"/>
  <c r="Q81" i="34"/>
  <c r="P81" i="34"/>
  <c r="O81" i="34"/>
  <c r="K81" i="34"/>
  <c r="M81" i="34"/>
  <c r="N81" i="34"/>
  <c r="I81" i="34"/>
  <c r="J412" i="34"/>
  <c r="Q412" i="34"/>
  <c r="P412" i="34"/>
  <c r="O412" i="34"/>
  <c r="N412" i="34"/>
  <c r="M412" i="34"/>
  <c r="I412" i="34"/>
  <c r="K412" i="34"/>
  <c r="J293" i="34"/>
  <c r="Q293" i="34"/>
  <c r="O293" i="34"/>
  <c r="P293" i="34"/>
  <c r="N293" i="34"/>
  <c r="M293" i="34"/>
  <c r="K293" i="34"/>
  <c r="I293" i="34"/>
  <c r="J368" i="34"/>
  <c r="Q368" i="34"/>
  <c r="P368" i="34"/>
  <c r="N368" i="34"/>
  <c r="O368" i="34"/>
  <c r="M368" i="34"/>
  <c r="I368" i="34"/>
  <c r="K368" i="34"/>
  <c r="J390" i="34"/>
  <c r="O390" i="34"/>
  <c r="Q390" i="34"/>
  <c r="N390" i="34"/>
  <c r="P390" i="34"/>
  <c r="M390" i="34"/>
  <c r="I390" i="34"/>
  <c r="K390" i="34"/>
  <c r="J157" i="34"/>
  <c r="P157" i="34"/>
  <c r="Q157" i="34"/>
  <c r="O157" i="34"/>
  <c r="N157" i="34"/>
  <c r="M157" i="34"/>
  <c r="K157" i="34"/>
  <c r="I157" i="34"/>
  <c r="J300" i="34"/>
  <c r="Q300" i="34"/>
  <c r="P300" i="34"/>
  <c r="O300" i="34"/>
  <c r="N300" i="34"/>
  <c r="K300" i="34"/>
  <c r="M300" i="34"/>
  <c r="I300" i="34"/>
  <c r="Q147" i="34"/>
  <c r="J147" i="34"/>
  <c r="O147" i="34"/>
  <c r="P147" i="34"/>
  <c r="N147" i="34"/>
  <c r="I147" i="34"/>
  <c r="K147" i="34"/>
  <c r="M147" i="34"/>
  <c r="J842" i="34"/>
  <c r="Q842" i="34"/>
  <c r="P842" i="34"/>
  <c r="N842" i="34"/>
  <c r="O842" i="34"/>
  <c r="M842" i="34"/>
  <c r="K842" i="34"/>
  <c r="I842" i="34"/>
  <c r="J431" i="34"/>
  <c r="Q431" i="34"/>
  <c r="P431" i="34"/>
  <c r="N431" i="34"/>
  <c r="O431" i="34"/>
  <c r="M431" i="34"/>
  <c r="K431" i="34"/>
  <c r="I431" i="34"/>
  <c r="J118" i="34"/>
  <c r="P118" i="34"/>
  <c r="Q118" i="34"/>
  <c r="O118" i="34"/>
  <c r="N118" i="34"/>
  <c r="M118" i="34"/>
  <c r="K118" i="34"/>
  <c r="I118" i="34"/>
  <c r="J457" i="34"/>
  <c r="P457" i="34"/>
  <c r="Q457" i="34"/>
  <c r="O457" i="34"/>
  <c r="N457" i="34"/>
  <c r="K457" i="34"/>
  <c r="M457" i="34"/>
  <c r="I457" i="34"/>
  <c r="J760" i="34"/>
  <c r="Q760" i="34"/>
  <c r="P760" i="34"/>
  <c r="O760" i="34"/>
  <c r="M760" i="34"/>
  <c r="N760" i="34"/>
  <c r="K760" i="34"/>
  <c r="I760" i="34"/>
  <c r="J82" i="34"/>
  <c r="Q82" i="34"/>
  <c r="P82" i="34"/>
  <c r="O82" i="34"/>
  <c r="N82" i="34"/>
  <c r="M82" i="34"/>
  <c r="K82" i="34"/>
  <c r="I82" i="34"/>
  <c r="J549" i="34"/>
  <c r="P549" i="34"/>
  <c r="Q549" i="34"/>
  <c r="O549" i="34"/>
  <c r="N549" i="34"/>
  <c r="M549" i="34"/>
  <c r="K549" i="34"/>
  <c r="I549" i="34"/>
  <c r="J143" i="34"/>
  <c r="Q143" i="34"/>
  <c r="O143" i="34"/>
  <c r="N143" i="34"/>
  <c r="P143" i="34"/>
  <c r="M143" i="34"/>
  <c r="I143" i="34"/>
  <c r="K143" i="34"/>
  <c r="J25" i="34"/>
  <c r="P25" i="34"/>
  <c r="Q25" i="34"/>
  <c r="O25" i="34"/>
  <c r="N25" i="34"/>
  <c r="M25" i="34"/>
  <c r="I25" i="34"/>
  <c r="K25" i="34"/>
  <c r="J794" i="34"/>
  <c r="Q794" i="34"/>
  <c r="P794" i="34"/>
  <c r="O794" i="34"/>
  <c r="M794" i="34"/>
  <c r="N794" i="34"/>
  <c r="K794" i="34"/>
  <c r="I794" i="34"/>
  <c r="J724" i="34"/>
  <c r="Q724" i="34"/>
  <c r="P724" i="34"/>
  <c r="O724" i="34"/>
  <c r="M724" i="34"/>
  <c r="N724" i="34"/>
  <c r="K724" i="34"/>
  <c r="I724" i="34"/>
  <c r="J571" i="34"/>
  <c r="Q571" i="34"/>
  <c r="P571" i="34"/>
  <c r="O571" i="34"/>
  <c r="N571" i="34"/>
  <c r="M571" i="34"/>
  <c r="K571" i="34"/>
  <c r="I571" i="34"/>
  <c r="J336" i="34"/>
  <c r="Q336" i="34"/>
  <c r="P336" i="34"/>
  <c r="O336" i="34"/>
  <c r="N336" i="34"/>
  <c r="M336" i="34"/>
  <c r="K336" i="34"/>
  <c r="I336" i="34"/>
  <c r="J297" i="34"/>
  <c r="Q297" i="34"/>
  <c r="O297" i="34"/>
  <c r="P297" i="34"/>
  <c r="M297" i="34"/>
  <c r="N297" i="34"/>
  <c r="I297" i="34"/>
  <c r="K297" i="34"/>
  <c r="J242" i="34"/>
  <c r="Q242" i="34"/>
  <c r="O242" i="34"/>
  <c r="P242" i="34"/>
  <c r="N242" i="34"/>
  <c r="M242" i="34"/>
  <c r="K242" i="34"/>
  <c r="I242" i="34"/>
  <c r="J650" i="34"/>
  <c r="P650" i="34"/>
  <c r="Q650" i="34"/>
  <c r="N650" i="34"/>
  <c r="O650" i="34"/>
  <c r="M650" i="34"/>
  <c r="K650" i="34"/>
  <c r="I650" i="34"/>
  <c r="J228" i="34"/>
  <c r="Q228" i="34"/>
  <c r="P228" i="34"/>
  <c r="O228" i="34"/>
  <c r="N228" i="34"/>
  <c r="M228" i="34"/>
  <c r="I228" i="34"/>
  <c r="K228" i="34"/>
  <c r="J730" i="34"/>
  <c r="Q730" i="34"/>
  <c r="P730" i="34"/>
  <c r="O730" i="34"/>
  <c r="M730" i="34"/>
  <c r="K730" i="34"/>
  <c r="N730" i="34"/>
  <c r="I730" i="34"/>
  <c r="J884" i="34"/>
  <c r="Q884" i="34"/>
  <c r="P884" i="34"/>
  <c r="O884" i="34"/>
  <c r="N884" i="34"/>
  <c r="M884" i="34"/>
  <c r="K884" i="34"/>
  <c r="I884" i="34"/>
  <c r="J296" i="34"/>
  <c r="Q296" i="34"/>
  <c r="P296" i="34"/>
  <c r="O296" i="34"/>
  <c r="N296" i="34"/>
  <c r="M296" i="34"/>
  <c r="I296" i="34"/>
  <c r="K296" i="34"/>
  <c r="J108" i="34"/>
  <c r="Q108" i="34"/>
  <c r="P108" i="34"/>
  <c r="O108" i="34"/>
  <c r="M108" i="34"/>
  <c r="N108" i="34"/>
  <c r="K108" i="34"/>
  <c r="I108" i="34"/>
  <c r="J734" i="34"/>
  <c r="Q734" i="34"/>
  <c r="P734" i="34"/>
  <c r="O734" i="34"/>
  <c r="N734" i="34"/>
  <c r="M734" i="34"/>
  <c r="K734" i="34"/>
  <c r="I734" i="34"/>
  <c r="J237" i="34"/>
  <c r="Q237" i="34"/>
  <c r="P237" i="34"/>
  <c r="O237" i="34"/>
  <c r="N237" i="34"/>
  <c r="M237" i="34"/>
  <c r="K237" i="34"/>
  <c r="I237" i="34"/>
  <c r="J107" i="34"/>
  <c r="Q107" i="34"/>
  <c r="P107" i="34"/>
  <c r="N107" i="34"/>
  <c r="M107" i="34"/>
  <c r="O107" i="34"/>
  <c r="I107" i="34"/>
  <c r="K107" i="34"/>
  <c r="J497" i="34"/>
  <c r="Q497" i="34"/>
  <c r="O497" i="34"/>
  <c r="P497" i="34"/>
  <c r="N497" i="34"/>
  <c r="M497" i="34"/>
  <c r="I497" i="34"/>
  <c r="K497" i="34"/>
  <c r="J342" i="34"/>
  <c r="Q342" i="34"/>
  <c r="P342" i="34"/>
  <c r="O342" i="34"/>
  <c r="N342" i="34"/>
  <c r="M342" i="34"/>
  <c r="I342" i="34"/>
  <c r="K342" i="34"/>
  <c r="J462" i="34"/>
  <c r="Q462" i="34"/>
  <c r="P462" i="34"/>
  <c r="O462" i="34"/>
  <c r="N462" i="34"/>
  <c r="M462" i="34"/>
  <c r="I462" i="34"/>
  <c r="K462" i="34"/>
  <c r="J194" i="34"/>
  <c r="Q194" i="34"/>
  <c r="P194" i="34"/>
  <c r="O194" i="34"/>
  <c r="N194" i="34"/>
  <c r="M194" i="34"/>
  <c r="K194" i="34"/>
  <c r="I194" i="34"/>
  <c r="J469" i="34"/>
  <c r="P469" i="34"/>
  <c r="Q469" i="34"/>
  <c r="N469" i="34"/>
  <c r="O469" i="34"/>
  <c r="K469" i="34"/>
  <c r="M469" i="34"/>
  <c r="I469" i="34"/>
  <c r="J257" i="34"/>
  <c r="Q257" i="34"/>
  <c r="P257" i="34"/>
  <c r="O257" i="34"/>
  <c r="N257" i="34"/>
  <c r="M257" i="34"/>
  <c r="I257" i="34"/>
  <c r="K257" i="34"/>
  <c r="J360" i="34"/>
  <c r="Q360" i="34"/>
  <c r="O360" i="34"/>
  <c r="P360" i="34"/>
  <c r="N360" i="34"/>
  <c r="M360" i="34"/>
  <c r="K360" i="34"/>
  <c r="I360" i="34"/>
  <c r="J697" i="34"/>
  <c r="Q697" i="34"/>
  <c r="P697" i="34"/>
  <c r="O697" i="34"/>
  <c r="N697" i="34"/>
  <c r="K697" i="34"/>
  <c r="M697" i="34"/>
  <c r="I697" i="34"/>
  <c r="J340" i="34"/>
  <c r="Q340" i="34"/>
  <c r="P340" i="34"/>
  <c r="O340" i="34"/>
  <c r="N340" i="34"/>
  <c r="M340" i="34"/>
  <c r="I340" i="34"/>
  <c r="K340" i="34"/>
  <c r="J267" i="34"/>
  <c r="Q267" i="34"/>
  <c r="P267" i="34"/>
  <c r="O267" i="34"/>
  <c r="N267" i="34"/>
  <c r="M267" i="34"/>
  <c r="K267" i="34"/>
  <c r="I267" i="34"/>
  <c r="J465" i="34"/>
  <c r="P465" i="34"/>
  <c r="O465" i="34"/>
  <c r="Q465" i="34"/>
  <c r="N465" i="34"/>
  <c r="M465" i="34"/>
  <c r="K465" i="34"/>
  <c r="I465" i="34"/>
  <c r="J796" i="34"/>
  <c r="Q796" i="34"/>
  <c r="P796" i="34"/>
  <c r="O796" i="34"/>
  <c r="M796" i="34"/>
  <c r="N796" i="34"/>
  <c r="K796" i="34"/>
  <c r="I796" i="34"/>
  <c r="J755" i="34"/>
  <c r="P755" i="34"/>
  <c r="Q755" i="34"/>
  <c r="N755" i="34"/>
  <c r="M755" i="34"/>
  <c r="O755" i="34"/>
  <c r="K755" i="34"/>
  <c r="I755" i="34"/>
  <c r="J14" i="34"/>
  <c r="P14" i="34"/>
  <c r="Q14" i="34"/>
  <c r="N14" i="34"/>
  <c r="M14" i="34"/>
  <c r="K14" i="34"/>
  <c r="I14" i="34"/>
  <c r="O14" i="34"/>
  <c r="J740" i="34"/>
  <c r="Q740" i="34"/>
  <c r="O740" i="34"/>
  <c r="P740" i="34"/>
  <c r="N740" i="34"/>
  <c r="K740" i="34"/>
  <c r="I740" i="34"/>
  <c r="M740" i="34"/>
  <c r="J79" i="34"/>
  <c r="Q79" i="34"/>
  <c r="P79" i="34"/>
  <c r="O79" i="34"/>
  <c r="N79" i="34"/>
  <c r="I79" i="34"/>
  <c r="K79" i="34"/>
  <c r="M79" i="34"/>
  <c r="J55" i="34"/>
  <c r="Q55" i="34"/>
  <c r="P55" i="34"/>
  <c r="O55" i="34"/>
  <c r="N55" i="34"/>
  <c r="M55" i="34"/>
  <c r="K55" i="34"/>
  <c r="I55" i="34"/>
  <c r="P85" i="34"/>
  <c r="Q85" i="34"/>
  <c r="J85" i="34"/>
  <c r="O85" i="34"/>
  <c r="N85" i="34"/>
  <c r="M85" i="34"/>
  <c r="K85" i="34"/>
  <c r="I85" i="34"/>
  <c r="J832" i="34"/>
  <c r="Q832" i="34"/>
  <c r="P832" i="34"/>
  <c r="O832" i="34"/>
  <c r="M832" i="34"/>
  <c r="N832" i="34"/>
  <c r="K832" i="34"/>
  <c r="I832" i="34"/>
  <c r="J72" i="34"/>
  <c r="Q72" i="34"/>
  <c r="P72" i="34"/>
  <c r="O72" i="34"/>
  <c r="N72" i="34"/>
  <c r="M72" i="34"/>
  <c r="K72" i="34"/>
  <c r="I72" i="34"/>
  <c r="J52" i="34"/>
  <c r="Q52" i="34"/>
  <c r="P52" i="34"/>
  <c r="O52" i="34"/>
  <c r="M52" i="34"/>
  <c r="N52" i="34"/>
  <c r="K52" i="34"/>
  <c r="I52" i="34"/>
  <c r="J558" i="34"/>
  <c r="Q558" i="34"/>
  <c r="O558" i="34"/>
  <c r="P558" i="34"/>
  <c r="N558" i="34"/>
  <c r="M558" i="34"/>
  <c r="I558" i="34"/>
  <c r="K558" i="34"/>
  <c r="Q328" i="34"/>
  <c r="J328" i="34"/>
  <c r="P328" i="34"/>
  <c r="O328" i="34"/>
  <c r="N328" i="34"/>
  <c r="M328" i="34"/>
  <c r="I328" i="34"/>
  <c r="K328" i="34"/>
  <c r="J526" i="34"/>
  <c r="Q526" i="34"/>
  <c r="O526" i="34"/>
  <c r="P526" i="34"/>
  <c r="M526" i="34"/>
  <c r="N526" i="34"/>
  <c r="K526" i="34"/>
  <c r="I526" i="34"/>
  <c r="J201" i="34"/>
  <c r="Q201" i="34"/>
  <c r="P201" i="34"/>
  <c r="O201" i="34"/>
  <c r="N201" i="34"/>
  <c r="M201" i="34"/>
  <c r="I201" i="34"/>
  <c r="K201" i="34"/>
  <c r="J513" i="34"/>
  <c r="P513" i="34"/>
  <c r="Q513" i="34"/>
  <c r="N513" i="34"/>
  <c r="O513" i="34"/>
  <c r="M513" i="34"/>
  <c r="K513" i="34"/>
  <c r="I513" i="34"/>
  <c r="J881" i="34"/>
  <c r="Q881" i="34"/>
  <c r="N881" i="34"/>
  <c r="P881" i="34"/>
  <c r="O881" i="34"/>
  <c r="M881" i="34"/>
  <c r="I881" i="34"/>
  <c r="K881" i="34"/>
  <c r="J557" i="34"/>
  <c r="Q557" i="34"/>
  <c r="P557" i="34"/>
  <c r="O557" i="34"/>
  <c r="N557" i="34"/>
  <c r="M557" i="34"/>
  <c r="K557" i="34"/>
  <c r="I557" i="34"/>
  <c r="J452" i="34"/>
  <c r="Q452" i="34"/>
  <c r="P452" i="34"/>
  <c r="N452" i="34"/>
  <c r="O452" i="34"/>
  <c r="K452" i="34"/>
  <c r="I452" i="34"/>
  <c r="M452" i="34"/>
  <c r="J574" i="34"/>
  <c r="Q574" i="34"/>
  <c r="O574" i="34"/>
  <c r="P574" i="34"/>
  <c r="N574" i="34"/>
  <c r="M574" i="34"/>
  <c r="K574" i="34"/>
  <c r="I574" i="34"/>
  <c r="J247" i="34"/>
  <c r="Q247" i="34"/>
  <c r="P247" i="34"/>
  <c r="O247" i="34"/>
  <c r="N247" i="34"/>
  <c r="M247" i="34"/>
  <c r="K247" i="34"/>
  <c r="I247" i="34"/>
  <c r="J56" i="34"/>
  <c r="Q56" i="34"/>
  <c r="P56" i="34"/>
  <c r="O56" i="34"/>
  <c r="N56" i="34"/>
  <c r="M56" i="34"/>
  <c r="K56" i="34"/>
  <c r="I56" i="34"/>
  <c r="J76" i="34"/>
  <c r="Q76" i="34"/>
  <c r="P76" i="34"/>
  <c r="O76" i="34"/>
  <c r="M76" i="34"/>
  <c r="N76" i="34"/>
  <c r="K76" i="34"/>
  <c r="I76" i="34"/>
  <c r="Q232" i="34"/>
  <c r="J232" i="34"/>
  <c r="P232" i="34"/>
  <c r="O232" i="34"/>
  <c r="N232" i="34"/>
  <c r="M232" i="34"/>
  <c r="I232" i="34"/>
  <c r="K232" i="34"/>
  <c r="J152" i="34"/>
  <c r="Q152" i="34"/>
  <c r="P152" i="34"/>
  <c r="O152" i="34"/>
  <c r="N152" i="34"/>
  <c r="M152" i="34"/>
  <c r="I152" i="34"/>
  <c r="K152" i="34"/>
  <c r="J738" i="34"/>
  <c r="Q738" i="34"/>
  <c r="O738" i="34"/>
  <c r="P738" i="34"/>
  <c r="N738" i="34"/>
  <c r="M738" i="34"/>
  <c r="K738" i="34"/>
  <c r="I738" i="34"/>
  <c r="J15" i="34"/>
  <c r="Q15" i="34"/>
  <c r="P15" i="34"/>
  <c r="O15" i="34"/>
  <c r="N15" i="34"/>
  <c r="M15" i="34"/>
  <c r="I15" i="34"/>
  <c r="K15" i="34"/>
  <c r="J302" i="34"/>
  <c r="Q302" i="34"/>
  <c r="P302" i="34"/>
  <c r="O302" i="34"/>
  <c r="N302" i="34"/>
  <c r="M302" i="34"/>
  <c r="K302" i="34"/>
  <c r="I302" i="34"/>
  <c r="J28" i="34"/>
  <c r="Q28" i="34"/>
  <c r="P28" i="34"/>
  <c r="N28" i="34"/>
  <c r="O28" i="34"/>
  <c r="M28" i="34"/>
  <c r="K28" i="34"/>
  <c r="I28" i="34"/>
  <c r="J349" i="34"/>
  <c r="Q349" i="34"/>
  <c r="P349" i="34"/>
  <c r="O349" i="34"/>
  <c r="N349" i="34"/>
  <c r="K349" i="34"/>
  <c r="M349" i="34"/>
  <c r="I349" i="34"/>
  <c r="J219" i="34"/>
  <c r="Q219" i="34"/>
  <c r="P219" i="34"/>
  <c r="O219" i="34"/>
  <c r="N219" i="34"/>
  <c r="M219" i="34"/>
  <c r="I219" i="34"/>
  <c r="K219" i="34"/>
  <c r="J885" i="34"/>
  <c r="Q885" i="34"/>
  <c r="P885" i="34"/>
  <c r="O885" i="34"/>
  <c r="N885" i="34"/>
  <c r="M885" i="34"/>
  <c r="K885" i="34"/>
  <c r="I885" i="34"/>
  <c r="J554" i="34"/>
  <c r="P554" i="34"/>
  <c r="Q554" i="34"/>
  <c r="O554" i="34"/>
  <c r="N554" i="34"/>
  <c r="M554" i="34"/>
  <c r="K554" i="34"/>
  <c r="I554" i="34"/>
  <c r="J704" i="34"/>
  <c r="Q704" i="34"/>
  <c r="O704" i="34"/>
  <c r="P704" i="34"/>
  <c r="N704" i="34"/>
  <c r="M704" i="34"/>
  <c r="I704" i="34"/>
  <c r="K704" i="34"/>
  <c r="C759" i="34"/>
  <c r="C336" i="34"/>
  <c r="C675" i="34"/>
  <c r="C58" i="34"/>
  <c r="C706" i="34"/>
  <c r="C690" i="34"/>
  <c r="C695" i="34"/>
  <c r="C688" i="34"/>
  <c r="C555" i="34"/>
  <c r="C212" i="34"/>
  <c r="C118" i="34"/>
  <c r="C170" i="34"/>
  <c r="C428" i="34"/>
  <c r="C431" i="34"/>
  <c r="C676" i="34"/>
  <c r="C8" i="34"/>
  <c r="C494" i="34" l="1"/>
  <c r="C492" i="34"/>
  <c r="C520" i="34"/>
  <c r="C739" i="34"/>
  <c r="C128" i="34"/>
  <c r="C394" i="34"/>
  <c r="C345" i="34"/>
  <c r="C351" i="34"/>
  <c r="C50" i="34"/>
  <c r="C594" i="34"/>
  <c r="C292" i="34"/>
  <c r="C410" i="34"/>
  <c r="C195" i="34"/>
  <c r="C143" i="34"/>
  <c r="C222" i="34"/>
  <c r="C317" i="34"/>
  <c r="C270" i="34"/>
  <c r="C248" i="34"/>
  <c r="C769" i="34"/>
  <c r="C101" i="34"/>
  <c r="C327" i="34"/>
  <c r="C334" i="34"/>
  <c r="C625" i="34"/>
  <c r="C60" i="34"/>
  <c r="C61" i="34"/>
  <c r="C704" i="34"/>
  <c r="C656" i="34"/>
  <c r="C70" i="34"/>
  <c r="C698" i="34"/>
  <c r="C734" i="34"/>
  <c r="C296" i="34"/>
  <c r="C511" i="34"/>
  <c r="C396" i="34"/>
  <c r="C496" i="34"/>
  <c r="C329" i="34"/>
  <c r="C412" i="34"/>
  <c r="C761" i="34"/>
  <c r="C660" i="34"/>
  <c r="C481" i="34"/>
  <c r="C131" i="34"/>
  <c r="C468" i="34"/>
  <c r="C658" i="34"/>
  <c r="C71" i="34"/>
  <c r="C421" i="34"/>
  <c r="C385" i="34"/>
  <c r="C180" i="34"/>
  <c r="C184" i="34"/>
  <c r="C11" i="34"/>
  <c r="C246" i="34"/>
  <c r="C750" i="34"/>
  <c r="C358" i="34"/>
  <c r="C847" i="34"/>
  <c r="C807" i="34"/>
  <c r="C298" i="34"/>
  <c r="C583" i="34"/>
  <c r="C615" i="34"/>
  <c r="C187" i="34"/>
  <c r="C867" i="34"/>
  <c r="C587" i="34"/>
  <c r="C816" i="34"/>
  <c r="C793" i="34"/>
  <c r="C512" i="34"/>
  <c r="C220" i="34"/>
  <c r="C721" i="34"/>
  <c r="C302" i="34"/>
  <c r="C21" i="34"/>
  <c r="C784" i="34"/>
  <c r="C858" i="34"/>
  <c r="C602" i="34"/>
  <c r="C744" i="34"/>
  <c r="C865" i="34"/>
  <c r="C740" i="34"/>
  <c r="C673" i="34"/>
  <c r="C223" i="34"/>
  <c r="C144" i="34"/>
  <c r="C32" i="34"/>
  <c r="C748" i="34"/>
  <c r="C307" i="34"/>
  <c r="C705" i="34"/>
  <c r="C364" i="34"/>
  <c r="C724" i="34"/>
  <c r="C93" i="34"/>
  <c r="C36" i="34"/>
  <c r="C14" i="34"/>
  <c r="C294" i="34"/>
  <c r="C436" i="34"/>
  <c r="C390" i="34"/>
  <c r="C850" i="34"/>
  <c r="C197" i="34"/>
  <c r="C844" i="34"/>
  <c r="C796" i="34"/>
  <c r="C732" i="34"/>
  <c r="C420" i="34"/>
  <c r="C758" i="34"/>
  <c r="C856" i="34"/>
  <c r="C228" i="34"/>
  <c r="C669" i="34"/>
  <c r="C564" i="34"/>
  <c r="C262" i="34"/>
  <c r="C18" i="34"/>
  <c r="C254" i="34"/>
  <c r="C150" i="34"/>
  <c r="C863" i="34"/>
  <c r="C45" i="34"/>
  <c r="C585" i="34"/>
  <c r="C838" i="34"/>
  <c r="C116" i="34"/>
  <c r="C849" i="34"/>
  <c r="C878" i="34"/>
  <c r="C579" i="34"/>
  <c r="C652" i="34"/>
  <c r="C108" i="34"/>
  <c r="C366" i="34"/>
  <c r="C527" i="34"/>
  <c r="C857" i="34"/>
  <c r="C140" i="34"/>
  <c r="C310" i="34"/>
  <c r="C525" i="34"/>
  <c r="C438" i="34"/>
  <c r="C371" i="34"/>
  <c r="C286" i="34"/>
  <c r="C69" i="34"/>
  <c r="C305" i="34"/>
  <c r="C728" i="34"/>
  <c r="C276" i="34"/>
  <c r="C13" i="34"/>
  <c r="C280" i="34"/>
  <c r="C230" i="34"/>
  <c r="C65" i="34"/>
  <c r="C809" i="34"/>
  <c r="C463" i="34"/>
  <c r="C651" i="34"/>
  <c r="C319" i="34"/>
  <c r="C868" i="34"/>
  <c r="C54" i="34"/>
  <c r="C233" i="34"/>
  <c r="C76" i="34"/>
  <c r="C741" i="34"/>
  <c r="C342" i="34"/>
  <c r="C553" i="34"/>
  <c r="C427" i="34"/>
  <c r="C829" i="34"/>
  <c r="C813" i="34"/>
  <c r="C444" i="34"/>
  <c r="C57" i="34"/>
  <c r="C854" i="34"/>
  <c r="C432" i="34"/>
  <c r="C805" i="34"/>
  <c r="C134" i="34"/>
  <c r="C378" i="34"/>
  <c r="C610" i="34"/>
  <c r="C787" i="34"/>
  <c r="C102" i="34"/>
  <c r="C56" i="34"/>
  <c r="C30" i="34"/>
  <c r="C289" i="34"/>
  <c r="C17" i="34"/>
  <c r="C417" i="34"/>
  <c r="C38" i="34"/>
  <c r="C389" i="34"/>
  <c r="C185" i="34"/>
  <c r="C158" i="34"/>
  <c r="C828" i="34"/>
  <c r="C9" i="34"/>
  <c r="C467" i="34"/>
  <c r="C3" i="34"/>
  <c r="C599" i="34"/>
  <c r="C546" i="34"/>
  <c r="C121" i="34"/>
  <c r="C708" i="34"/>
  <c r="C122" i="34"/>
  <c r="C624" i="34"/>
  <c r="C862" i="34"/>
  <c r="C437" i="34"/>
  <c r="C90" i="34"/>
  <c r="C124" i="34"/>
  <c r="C192" i="34"/>
  <c r="C204" i="34"/>
  <c r="C214" i="34"/>
  <c r="C711" i="34"/>
  <c r="C333" i="34"/>
  <c r="C470" i="34"/>
  <c r="C191" i="34"/>
  <c r="C735" i="34"/>
  <c r="C493" i="34"/>
  <c r="C820" i="34"/>
  <c r="C200" i="34"/>
  <c r="C365" i="34"/>
  <c r="C647" i="34"/>
  <c r="C648" i="34"/>
  <c r="C395" i="34"/>
  <c r="C400" i="34"/>
  <c r="C202" i="34"/>
  <c r="C19" i="34"/>
  <c r="C798" i="34"/>
  <c r="C249" i="34"/>
  <c r="C722" i="34"/>
  <c r="C558" i="34"/>
  <c r="C522" i="34"/>
  <c r="C189" i="34"/>
  <c r="C407" i="34"/>
  <c r="C629" i="34"/>
  <c r="C757" i="34"/>
  <c r="C498" i="34"/>
  <c r="C875" i="34"/>
  <c r="C315" i="34"/>
  <c r="C149" i="34"/>
  <c r="C201" i="34"/>
  <c r="C338" i="34"/>
  <c r="C825" i="34"/>
  <c r="C617" i="34"/>
  <c r="C575" i="34"/>
  <c r="C111" i="34"/>
  <c r="C53" i="34"/>
  <c r="C91" i="34"/>
  <c r="C98" i="34"/>
  <c r="C590" i="34"/>
  <c r="C163" i="34"/>
  <c r="C843" i="34"/>
  <c r="C554" i="34"/>
  <c r="C689" i="34"/>
  <c r="C730" i="34"/>
  <c r="C43" i="34"/>
  <c r="C772" i="34"/>
  <c r="C885" i="34"/>
  <c r="C578" i="34"/>
  <c r="C256" i="34"/>
  <c r="C232" i="34"/>
  <c r="C321" i="34"/>
  <c r="C653" i="34"/>
  <c r="C418" i="34"/>
  <c r="C439" i="34"/>
  <c r="C859" i="34"/>
  <c r="C269" i="34"/>
  <c r="C257" i="34"/>
  <c r="C251" i="34"/>
  <c r="C210" i="34"/>
  <c r="C701" i="34"/>
  <c r="C836" i="34"/>
  <c r="C171" i="34"/>
  <c r="C687" i="34"/>
  <c r="C458" i="34"/>
  <c r="C766" i="34"/>
  <c r="C794" i="34"/>
  <c r="C616" i="34"/>
  <c r="C59" i="34"/>
  <c r="C243" i="34"/>
  <c r="C580" i="34"/>
  <c r="C22" i="34"/>
  <c r="C86" i="34"/>
  <c r="C547" i="34"/>
  <c r="C539" i="34"/>
  <c r="C542" i="34"/>
  <c r="C880" i="34"/>
  <c r="C81" i="34"/>
  <c r="C82" i="34"/>
  <c r="C83" i="34"/>
  <c r="C84" i="34"/>
  <c r="C100" i="34"/>
  <c r="C640" i="34"/>
  <c r="C567" i="34"/>
  <c r="C664" i="34"/>
  <c r="C548" i="34"/>
  <c r="C540" i="34"/>
  <c r="C760" i="34"/>
  <c r="C151" i="34"/>
  <c r="C533" i="34"/>
  <c r="C504" i="34"/>
  <c r="C505" i="34"/>
  <c r="C23" i="34"/>
  <c r="C142" i="34"/>
  <c r="C46" i="34"/>
  <c r="C874" i="34"/>
  <c r="C600" i="34"/>
  <c r="C842" i="34"/>
  <c r="C841" i="34"/>
  <c r="C136" i="34"/>
  <c r="C96" i="34"/>
  <c r="C609" i="34"/>
  <c r="C726" i="34"/>
  <c r="C349" i="34"/>
  <c r="C225" i="34"/>
  <c r="C763" i="34"/>
  <c r="C173" i="34"/>
  <c r="C571" i="34"/>
  <c r="C707" i="34"/>
  <c r="C775" i="34"/>
  <c r="C275" i="34"/>
  <c r="C620" i="34"/>
  <c r="C550" i="34"/>
  <c r="C549" i="34"/>
  <c r="C74" i="34"/>
  <c r="C51" i="34"/>
  <c r="C713" i="34"/>
  <c r="C694" i="34"/>
  <c r="C824" i="34"/>
  <c r="C789" i="34"/>
  <c r="C259" i="34"/>
  <c r="C827" i="34"/>
  <c r="C207" i="34"/>
  <c r="C245" i="34"/>
  <c r="C218" i="34"/>
  <c r="C419" i="34"/>
  <c r="C409" i="34"/>
  <c r="C630" i="34"/>
  <c r="C589" i="34"/>
  <c r="C778" i="34"/>
  <c r="C489" i="34"/>
  <c r="C318" i="34"/>
  <c r="C165" i="34"/>
  <c r="C597" i="34"/>
  <c r="C312" i="34"/>
  <c r="C551" i="34"/>
  <c r="C224" i="34"/>
  <c r="C229" i="34"/>
  <c r="C593" i="34"/>
  <c r="C451" i="34"/>
  <c r="C193" i="34"/>
  <c r="C374" i="34"/>
  <c r="C119" i="34"/>
  <c r="C607" i="34"/>
  <c r="C398" i="34"/>
  <c r="C209" i="34"/>
  <c r="C884" i="34"/>
  <c r="C182" i="34"/>
  <c r="C179" i="34"/>
  <c r="C35" i="34"/>
  <c r="C559" i="34"/>
  <c r="C425" i="34"/>
  <c r="C877" i="34"/>
  <c r="C155" i="34"/>
  <c r="C34" i="34"/>
  <c r="C654" i="34"/>
  <c r="C749" i="34"/>
  <c r="C127" i="34"/>
  <c r="C260" i="34"/>
  <c r="C736" i="34"/>
  <c r="C644" i="34"/>
  <c r="C560" i="34"/>
  <c r="C178" i="34"/>
  <c r="C382" i="34"/>
  <c r="C247" i="34"/>
  <c r="C424" i="34"/>
  <c r="C62" i="34"/>
  <c r="C670" i="34"/>
  <c r="C480" i="34"/>
  <c r="C324" i="34"/>
  <c r="C85" i="34"/>
  <c r="C440" i="34"/>
  <c r="C186" i="34"/>
  <c r="C404" i="34"/>
  <c r="C453" i="34"/>
  <c r="C823" i="34"/>
  <c r="C66" i="34"/>
  <c r="C445" i="34"/>
  <c r="C473" i="34"/>
  <c r="C376" i="34"/>
  <c r="C55" i="34"/>
  <c r="C177" i="34"/>
  <c r="C206" i="34"/>
  <c r="C479" i="34"/>
  <c r="C172" i="34"/>
  <c r="C188" i="34"/>
  <c r="C354" i="34"/>
  <c r="C153" i="34"/>
  <c r="C797" i="34"/>
  <c r="C655" i="34"/>
  <c r="C693" i="34"/>
  <c r="C408" i="34"/>
  <c r="C873" i="34"/>
  <c r="C291" i="34"/>
  <c r="C779" i="34"/>
  <c r="C811" i="34"/>
  <c r="C255" i="34"/>
  <c r="C300" i="34"/>
  <c r="C634" i="34"/>
  <c r="C6" i="34"/>
  <c r="C613" i="34"/>
  <c r="C213" i="34"/>
  <c r="C839" i="34"/>
  <c r="C774" i="34"/>
  <c r="C845" i="34"/>
  <c r="C703" i="34"/>
  <c r="C340" i="34"/>
  <c r="C346" i="34"/>
  <c r="C497" i="34"/>
  <c r="C612" i="34"/>
  <c r="C792" i="34"/>
  <c r="C290" i="34"/>
  <c r="C335" i="34"/>
  <c r="C483" i="34"/>
  <c r="C387" i="34"/>
  <c r="C272" i="34"/>
  <c r="C264" i="34"/>
  <c r="C92" i="34"/>
  <c r="C626" i="34"/>
  <c r="C203" i="34"/>
  <c r="C702" i="34"/>
  <c r="C476" i="34"/>
  <c r="C864" i="34"/>
  <c r="C788" i="34"/>
  <c r="C323" i="34"/>
  <c r="C295" i="34"/>
  <c r="C475" i="34"/>
  <c r="C683" i="34"/>
  <c r="C301" i="34"/>
  <c r="C501" i="34"/>
  <c r="C628" i="34"/>
  <c r="C48" i="34"/>
  <c r="C49" i="34"/>
  <c r="C16" i="34"/>
  <c r="C370" i="34"/>
  <c r="C52" i="34"/>
  <c r="C339" i="34"/>
  <c r="C77" i="34"/>
  <c r="C271" i="34"/>
  <c r="C332" i="34"/>
  <c r="C562" i="34"/>
  <c r="C367" i="34"/>
  <c r="C639" i="34"/>
  <c r="C138" i="34"/>
  <c r="C446" i="34"/>
  <c r="C638" i="34"/>
  <c r="C826" i="34"/>
  <c r="C448" i="34"/>
  <c r="C485" i="34"/>
  <c r="C274" i="34"/>
  <c r="C719" i="34"/>
  <c r="C369" i="34"/>
  <c r="C663" i="34"/>
  <c r="C770" i="34"/>
  <c r="C767" i="34"/>
  <c r="C645" i="34"/>
  <c r="C311" i="34"/>
  <c r="C517" i="34"/>
  <c r="C279" i="34"/>
  <c r="C236" i="34"/>
  <c r="C174" i="34"/>
  <c r="C536" i="34"/>
  <c r="C306" i="34"/>
  <c r="C715" i="34"/>
  <c r="C738" i="34"/>
  <c r="C762" i="34"/>
  <c r="C106" i="34"/>
  <c r="C258" i="34"/>
  <c r="C462" i="34"/>
  <c r="C109" i="34"/>
  <c r="C450" i="34"/>
  <c r="C368" i="34"/>
  <c r="C26" i="34"/>
  <c r="C686" i="34"/>
  <c r="C573" i="34"/>
  <c r="C216" i="34"/>
  <c r="C523" i="34"/>
  <c r="C303" i="34"/>
  <c r="C696" i="34"/>
  <c r="C252" i="34"/>
  <c r="C814" i="34"/>
  <c r="C347" i="34"/>
  <c r="C499" i="34"/>
  <c r="C641" i="34"/>
  <c r="C556" i="34"/>
  <c r="C320" i="34"/>
  <c r="C343" i="34"/>
  <c r="C526" i="34"/>
  <c r="C147" i="34"/>
  <c r="C861" i="34"/>
  <c r="C477" i="34"/>
  <c r="C815" i="34"/>
  <c r="C860" i="34"/>
  <c r="C881" i="34"/>
  <c r="C853" i="34"/>
  <c r="C795" i="34"/>
  <c r="C99" i="34"/>
  <c r="C614" i="34"/>
  <c r="C773" i="34"/>
  <c r="C384" i="34"/>
  <c r="C87" i="34"/>
  <c r="C68" i="34"/>
  <c r="C4" i="34"/>
  <c r="C848" i="34"/>
  <c r="C402" i="34"/>
  <c r="C495" i="34"/>
  <c r="C552" i="34"/>
  <c r="C502" i="34"/>
  <c r="C714" i="34"/>
  <c r="C25" i="34"/>
  <c r="C506" i="34"/>
  <c r="C299" i="34"/>
  <c r="C166" i="34"/>
  <c r="C152" i="34"/>
  <c r="C491" i="34"/>
  <c r="C357" i="34"/>
  <c r="C241" i="34"/>
  <c r="C33" i="34"/>
  <c r="C103" i="34"/>
  <c r="C415" i="34"/>
  <c r="C423" i="34"/>
  <c r="C285" i="34"/>
  <c r="C529" i="34"/>
  <c r="C284" i="34"/>
  <c r="C852" i="34"/>
  <c r="C234" i="34"/>
  <c r="C662" i="34"/>
  <c r="C742" i="34"/>
  <c r="C668" i="34"/>
  <c r="C557" i="34"/>
  <c r="C454" i="34"/>
  <c r="C198" i="34"/>
  <c r="C110" i="34"/>
  <c r="C363" i="34"/>
  <c r="C521" i="34"/>
  <c r="C622" i="34"/>
  <c r="C733" i="34"/>
  <c r="C471" i="34"/>
  <c r="C160" i="34"/>
  <c r="C441" i="34"/>
  <c r="C768" i="34"/>
  <c r="C240" i="34"/>
  <c r="C672" i="34"/>
  <c r="C161" i="34"/>
  <c r="C20" i="34"/>
  <c r="C381" i="34"/>
  <c r="C129" i="34"/>
  <c r="C42" i="34"/>
  <c r="C67" i="34"/>
  <c r="C330" i="34"/>
  <c r="C679" i="34"/>
  <c r="C618" i="34"/>
  <c r="C671" i="34"/>
  <c r="C776" i="34"/>
  <c r="C840" i="34"/>
  <c r="C426" i="34"/>
  <c r="C379" i="34"/>
  <c r="C709" i="34"/>
  <c r="C879" i="34"/>
  <c r="C591" i="34"/>
  <c r="C375" i="34"/>
  <c r="C608" i="34"/>
  <c r="C383" i="34"/>
  <c r="C835" i="34"/>
  <c r="C723" i="34"/>
  <c r="C720" i="34"/>
  <c r="C745" i="34"/>
  <c r="C29" i="34"/>
  <c r="C7" i="34"/>
  <c r="C755" i="34"/>
  <c r="C646" i="34"/>
  <c r="C516" i="34"/>
  <c r="C777" i="34"/>
  <c r="C401" i="34"/>
  <c r="C507" i="34"/>
  <c r="C484" i="34"/>
  <c r="C666" i="34"/>
  <c r="C544" i="34"/>
  <c r="C135" i="34"/>
  <c r="C341" i="34"/>
  <c r="C208" i="34"/>
  <c r="C308" i="34"/>
  <c r="C650" i="34"/>
  <c r="C162" i="34"/>
  <c r="C126" i="34"/>
  <c r="C780" i="34"/>
  <c r="C627" i="34"/>
  <c r="C818" i="34"/>
  <c r="C503" i="34"/>
  <c r="C574" i="34"/>
  <c r="C267" i="34"/>
  <c r="C851" i="34"/>
  <c r="C541" i="34"/>
  <c r="C253" i="34"/>
  <c r="C866" i="34"/>
  <c r="C449" i="34"/>
  <c r="C227" i="34"/>
  <c r="C411" i="34"/>
  <c r="C582" i="34"/>
  <c r="C429" i="34"/>
  <c r="C273" i="34"/>
  <c r="C196" i="34"/>
  <c r="C360" i="34"/>
  <c r="C561" i="34"/>
  <c r="C331" i="34"/>
  <c r="C139" i="34"/>
  <c r="C344" i="34"/>
  <c r="C125" i="34"/>
  <c r="C278" i="34"/>
  <c r="C604" i="34"/>
  <c r="C677" i="34"/>
  <c r="C40" i="34"/>
  <c r="C731" i="34"/>
  <c r="C133" i="34"/>
  <c r="C570" i="34"/>
  <c r="C474" i="34"/>
  <c r="C447" i="34"/>
  <c r="C786" i="34"/>
  <c r="C729" i="34"/>
  <c r="C464" i="34"/>
  <c r="C819" i="34"/>
  <c r="C871" i="34"/>
  <c r="C802" i="34"/>
  <c r="C465" i="34"/>
  <c r="C697" i="34"/>
  <c r="C114" i="34"/>
  <c r="C572" i="34"/>
  <c r="C282" i="34"/>
  <c r="C566" i="34"/>
  <c r="C635" i="34"/>
  <c r="C764" i="34"/>
  <c r="C601" i="34"/>
  <c r="C120" i="34"/>
  <c r="C238" i="34"/>
  <c r="C833" i="34"/>
  <c r="C754" i="34"/>
  <c r="C391" i="34"/>
  <c r="C356" i="34"/>
  <c r="C348" i="34"/>
  <c r="C75" i="34"/>
  <c r="C115" i="34"/>
  <c r="C281" i="34"/>
  <c r="C44" i="34"/>
  <c r="C804" i="34"/>
  <c r="C633" i="34"/>
  <c r="C413" i="34"/>
  <c r="C459" i="34"/>
  <c r="C164" i="34"/>
  <c r="C148" i="34"/>
  <c r="C621" i="34"/>
  <c r="C215" i="34"/>
  <c r="C455" i="34"/>
  <c r="C268" i="34"/>
  <c r="C156" i="34"/>
  <c r="C39" i="34"/>
  <c r="C611" i="34"/>
  <c r="C283" i="34"/>
  <c r="C674" i="34"/>
  <c r="C466" i="34"/>
  <c r="C680" i="34"/>
  <c r="C397" i="34"/>
  <c r="C159" i="34"/>
  <c r="C596" i="34"/>
  <c r="C834" i="34"/>
  <c r="C146" i="34"/>
  <c r="C235" i="34"/>
  <c r="C799" i="34"/>
  <c r="C509" i="34"/>
  <c r="C361" i="34"/>
  <c r="C528" i="34"/>
  <c r="C79" i="34"/>
  <c r="C537" i="34"/>
  <c r="C145" i="34"/>
  <c r="C433" i="34"/>
  <c r="C822" i="34"/>
  <c r="C113" i="34"/>
  <c r="C107" i="34"/>
  <c r="C199" i="34"/>
  <c r="C576" i="34"/>
  <c r="C89" i="34"/>
  <c r="C442" i="34"/>
  <c r="C217" i="34"/>
  <c r="C771" i="34"/>
  <c r="C141" i="34"/>
  <c r="C513" i="34"/>
  <c r="C416" i="34"/>
  <c r="C293" i="34"/>
  <c r="C263" i="34"/>
  <c r="C500" i="34"/>
  <c r="C790" i="34"/>
  <c r="C532" i="34"/>
  <c r="C194" i="34"/>
  <c r="C430" i="34"/>
  <c r="C623" i="34"/>
  <c r="C352" i="34"/>
  <c r="C183" i="34"/>
  <c r="C487" i="34"/>
  <c r="C244" i="34"/>
  <c r="C510" i="34"/>
  <c r="C94" i="34"/>
  <c r="C5" i="34"/>
  <c r="C167" i="34"/>
  <c r="C569" i="34"/>
  <c r="C181" i="34"/>
  <c r="C456" i="34"/>
  <c r="C64" i="34"/>
  <c r="C643" i="34"/>
  <c r="C63" i="34"/>
  <c r="C219" i="34"/>
  <c r="C406" i="34"/>
  <c r="C577" i="34"/>
  <c r="C535" i="34"/>
  <c r="C80" i="34"/>
  <c r="C250" i="34"/>
  <c r="C870" i="34"/>
  <c r="C756" i="34"/>
  <c r="C328" i="34"/>
  <c r="C460" i="34"/>
  <c r="C472" i="34"/>
  <c r="C211" i="34"/>
  <c r="C482" i="34"/>
  <c r="C785" i="34"/>
  <c r="C684" i="34"/>
  <c r="C514" i="34"/>
  <c r="C309" i="34"/>
  <c r="C642" i="34"/>
  <c r="C393" i="34"/>
  <c r="C314" i="34"/>
  <c r="C24" i="34"/>
  <c r="C595" i="34"/>
  <c r="C266" i="34"/>
  <c r="C563" i="34"/>
  <c r="C846" i="34"/>
  <c r="C632" i="34"/>
  <c r="C746" i="34"/>
  <c r="C359" i="34"/>
  <c r="C10" i="34"/>
  <c r="C832" i="34"/>
  <c r="C322" i="34"/>
  <c r="C681" i="34"/>
  <c r="C47" i="34"/>
  <c r="C277" i="34"/>
  <c r="C237" i="34"/>
  <c r="C226" i="34"/>
  <c r="C765" i="34"/>
  <c r="C534" i="34"/>
  <c r="C543" i="34"/>
  <c r="C605" i="34"/>
  <c r="C486" i="34"/>
  <c r="C261" i="34"/>
  <c r="C457" i="34"/>
  <c r="C803" i="34"/>
  <c r="C678" i="34"/>
  <c r="C782" i="34"/>
  <c r="C137" i="34"/>
  <c r="C725" i="34"/>
  <c r="C584" i="34"/>
  <c r="C73" i="34"/>
  <c r="C586" i="34"/>
  <c r="C606" i="34"/>
  <c r="C78" i="34"/>
  <c r="C685" i="34"/>
  <c r="C581" i="34"/>
  <c r="C403" i="34"/>
  <c r="C659" i="34"/>
  <c r="C531" i="34"/>
  <c r="C313" i="34"/>
  <c r="C132" i="34"/>
  <c r="C649" i="34"/>
  <c r="C88" i="34"/>
  <c r="C388" i="34"/>
  <c r="C603" i="34"/>
  <c r="C882" i="34"/>
  <c r="C175" i="34"/>
  <c r="C699" i="34"/>
  <c r="C800" i="34"/>
  <c r="C592" i="34"/>
  <c r="C304" i="34"/>
  <c r="C710" i="34"/>
  <c r="C288" i="34"/>
  <c r="C112" i="34"/>
  <c r="C781" i="34"/>
  <c r="C97" i="34"/>
  <c r="C716" i="34"/>
  <c r="C355" i="34"/>
  <c r="C747" i="34"/>
  <c r="C95" i="34"/>
  <c r="C515" i="34"/>
  <c r="C176" i="34"/>
  <c r="C287" i="34"/>
  <c r="C692" i="34"/>
  <c r="C123" i="34"/>
  <c r="C631" i="34"/>
  <c r="C808" i="34"/>
  <c r="C806" i="34"/>
  <c r="C876" i="34"/>
  <c r="C538" i="34"/>
  <c r="C380" i="34"/>
  <c r="C518" i="34"/>
  <c r="C869" i="34"/>
  <c r="C872" i="34"/>
  <c r="C221" i="34"/>
  <c r="C377" i="34"/>
  <c r="C700" i="34"/>
  <c r="C508" i="34"/>
  <c r="C855" i="34"/>
  <c r="C350" i="34"/>
  <c r="C405" i="34"/>
  <c r="C737" i="34"/>
  <c r="C205" i="34"/>
  <c r="C452" i="34"/>
  <c r="C568" i="34"/>
  <c r="C461" i="34"/>
  <c r="C325" i="34"/>
  <c r="C28" i="34"/>
  <c r="C15" i="34"/>
  <c r="C545" i="34"/>
  <c r="C154" i="34"/>
  <c r="C242" i="34"/>
  <c r="C297" i="34"/>
  <c r="C337" i="34"/>
  <c r="C712" i="34"/>
  <c r="C883" i="34"/>
  <c r="C362" i="34"/>
  <c r="C665" i="34"/>
  <c r="C619" i="34"/>
  <c r="C386" i="34"/>
  <c r="C791" i="34"/>
  <c r="C399" i="34"/>
  <c r="C661" i="34"/>
  <c r="C478" i="34"/>
  <c r="C837" i="34"/>
  <c r="C817" i="34"/>
  <c r="C190" i="34"/>
  <c r="C490" i="34"/>
  <c r="C316" i="34"/>
  <c r="C637" i="34"/>
  <c r="C636" i="34"/>
  <c r="C801" i="34"/>
  <c r="C130" i="34"/>
  <c r="C265" i="34"/>
  <c r="C519" i="34"/>
  <c r="C72" i="34"/>
  <c r="C682" i="34"/>
  <c r="C530" i="34"/>
  <c r="C783" i="34"/>
  <c r="C392" i="34"/>
  <c r="C469" i="34"/>
  <c r="C326" i="34"/>
  <c r="C12" i="34"/>
  <c r="C37" i="34"/>
  <c r="K2" i="33" l="1"/>
  <c r="K3" i="33"/>
  <c r="K4" i="33"/>
  <c r="K5" i="33"/>
  <c r="K6" i="33"/>
  <c r="K7" i="33"/>
  <c r="K8" i="33"/>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J2" i="33"/>
  <c r="J3" i="33"/>
  <c r="J4" i="33" s="1"/>
  <c r="J5" i="33" s="1"/>
  <c r="J6" i="33" s="1"/>
  <c r="J7" i="33" s="1"/>
  <c r="J8" i="33"/>
  <c r="J9" i="33" s="1"/>
  <c r="J10" i="33" s="1"/>
  <c r="J11" i="33" s="1"/>
  <c r="J12" i="33" s="1"/>
  <c r="J13" i="33" s="1"/>
  <c r="J14" i="33"/>
  <c r="J15" i="33"/>
  <c r="J16" i="33" s="1"/>
  <c r="J17" i="33" s="1"/>
  <c r="J18" i="33" s="1"/>
  <c r="J19" i="33" s="1"/>
  <c r="J20" i="33"/>
  <c r="J21" i="33" s="1"/>
  <c r="J22" i="33" s="1"/>
  <c r="J23" i="33" s="1"/>
  <c r="J24" i="33" s="1"/>
  <c r="J25" i="33" s="1"/>
  <c r="J26" i="33" s="1"/>
  <c r="J27" i="33" s="1"/>
  <c r="J28" i="33" s="1"/>
  <c r="J29" i="33" s="1"/>
  <c r="J30" i="33"/>
  <c r="J31" i="33"/>
  <c r="J32" i="33" s="1"/>
  <c r="J33" i="33" s="1"/>
  <c r="J34" i="33" s="1"/>
  <c r="J35" i="33" s="1"/>
  <c r="J36" i="33"/>
  <c r="J37" i="33" s="1"/>
  <c r="J38" i="33" s="1"/>
  <c r="J39" i="33" s="1"/>
  <c r="J40" i="33" s="1"/>
  <c r="J41" i="33" s="1"/>
  <c r="J42" i="33"/>
  <c r="J43" i="33"/>
  <c r="J44" i="33"/>
  <c r="J45" i="33"/>
  <c r="J46" i="33"/>
  <c r="J47" i="33"/>
  <c r="J48" i="33" s="1"/>
  <c r="J49" i="33"/>
  <c r="J50" i="33"/>
  <c r="J51" i="33"/>
  <c r="J52" i="33" s="1"/>
  <c r="J53" i="33" s="1"/>
  <c r="J54" i="33" s="1"/>
  <c r="J55" i="33" s="1"/>
  <c r="J56" i="33"/>
  <c r="J57" i="33"/>
  <c r="J58" i="33"/>
  <c r="J59" i="33"/>
  <c r="J60" i="33"/>
  <c r="J61" i="33"/>
  <c r="J62" i="33"/>
  <c r="J63" i="33"/>
  <c r="J64" i="33" s="1"/>
  <c r="J65" i="33" s="1"/>
  <c r="J66" i="33"/>
  <c r="J67" i="33"/>
  <c r="J68" i="33" s="1"/>
  <c r="J69" i="33" s="1"/>
  <c r="J70" i="33" s="1"/>
  <c r="J71" i="33" s="1"/>
  <c r="J72" i="33"/>
  <c r="J73" i="33"/>
  <c r="J74" i="33"/>
  <c r="J75" i="33"/>
  <c r="J76" i="33" s="1"/>
  <c r="J77" i="33" s="1"/>
  <c r="J78" i="33"/>
  <c r="J79" i="33"/>
  <c r="J80" i="33"/>
  <c r="J81" i="33"/>
  <c r="J82" i="33"/>
  <c r="J83" i="33"/>
  <c r="J84" i="33" s="1"/>
  <c r="J85" i="33" s="1"/>
  <c r="J86" i="33"/>
  <c r="J87" i="33"/>
  <c r="E77" i="33" l="1"/>
  <c r="F77" i="33"/>
  <c r="G77" i="33"/>
  <c r="E78" i="33"/>
  <c r="F78" i="33"/>
  <c r="G78" i="33"/>
  <c r="E79" i="33"/>
  <c r="F79" i="33"/>
  <c r="G79" i="33"/>
  <c r="E80" i="33"/>
  <c r="F80" i="33"/>
  <c r="G80" i="33"/>
  <c r="E81" i="33"/>
  <c r="F81" i="33"/>
  <c r="G81" i="33"/>
  <c r="E82" i="33"/>
  <c r="F82" i="33"/>
  <c r="G82" i="33"/>
  <c r="E83" i="33"/>
  <c r="F83" i="33"/>
  <c r="G83" i="33"/>
  <c r="E84" i="33"/>
  <c r="F84" i="33"/>
  <c r="G84" i="33"/>
  <c r="E85" i="33"/>
  <c r="F85" i="33"/>
  <c r="G85" i="33"/>
  <c r="E86" i="33"/>
  <c r="F86" i="33"/>
  <c r="G86" i="33"/>
  <c r="E87" i="33"/>
  <c r="F87" i="33"/>
  <c r="G87" i="33"/>
  <c r="E3" i="33"/>
  <c r="F3" i="33"/>
  <c r="G3" i="33"/>
  <c r="E4" i="33"/>
  <c r="F4" i="33"/>
  <c r="G4" i="33"/>
  <c r="E5" i="33"/>
  <c r="F5" i="33"/>
  <c r="G5" i="33"/>
  <c r="E6" i="33"/>
  <c r="F6" i="33"/>
  <c r="G6" i="33"/>
  <c r="E7" i="33"/>
  <c r="F7" i="33"/>
  <c r="G7" i="33"/>
  <c r="E8" i="33"/>
  <c r="F8" i="33"/>
  <c r="G8" i="33"/>
  <c r="E9" i="33"/>
  <c r="F9" i="33"/>
  <c r="G9" i="33"/>
  <c r="E10" i="33"/>
  <c r="F10" i="33"/>
  <c r="G10" i="33"/>
  <c r="E11" i="33"/>
  <c r="F11" i="33"/>
  <c r="G11" i="33"/>
  <c r="E12" i="33"/>
  <c r="F12" i="33"/>
  <c r="G12" i="33"/>
  <c r="E13" i="33"/>
  <c r="F13" i="33"/>
  <c r="G13" i="33"/>
  <c r="E14" i="33"/>
  <c r="F14" i="33"/>
  <c r="G14" i="33"/>
  <c r="E15" i="33"/>
  <c r="F15" i="33"/>
  <c r="G15" i="33"/>
  <c r="E16" i="33"/>
  <c r="F16" i="33"/>
  <c r="G16" i="33"/>
  <c r="E17" i="33"/>
  <c r="F17" i="33"/>
  <c r="G17" i="33"/>
  <c r="E18" i="33"/>
  <c r="F18" i="33"/>
  <c r="G18" i="33"/>
  <c r="E19" i="33"/>
  <c r="F19" i="33"/>
  <c r="G19" i="33"/>
  <c r="E20" i="33"/>
  <c r="F20" i="33"/>
  <c r="G20" i="33"/>
  <c r="E21" i="33"/>
  <c r="F21" i="33"/>
  <c r="G21" i="33"/>
  <c r="E22" i="33"/>
  <c r="F22" i="33"/>
  <c r="G22" i="33"/>
  <c r="E23" i="33"/>
  <c r="F23" i="33"/>
  <c r="G23" i="33"/>
  <c r="E24" i="33"/>
  <c r="F24" i="33"/>
  <c r="G24" i="33"/>
  <c r="E25" i="33"/>
  <c r="F25" i="33"/>
  <c r="G25" i="33"/>
  <c r="E26" i="33"/>
  <c r="F26" i="33"/>
  <c r="G26" i="33"/>
  <c r="E27" i="33"/>
  <c r="F27" i="33"/>
  <c r="G27" i="33"/>
  <c r="E28" i="33"/>
  <c r="F28" i="33"/>
  <c r="G28" i="33"/>
  <c r="E29" i="33"/>
  <c r="F29" i="33"/>
  <c r="G29" i="33"/>
  <c r="E30" i="33"/>
  <c r="F30" i="33"/>
  <c r="G30" i="33"/>
  <c r="E31" i="33"/>
  <c r="F31" i="33"/>
  <c r="G31" i="33"/>
  <c r="E32" i="33"/>
  <c r="F32" i="33"/>
  <c r="G32" i="33"/>
  <c r="E33" i="33"/>
  <c r="F33" i="33"/>
  <c r="G33" i="33"/>
  <c r="E34" i="33"/>
  <c r="F34" i="33"/>
  <c r="G34" i="33"/>
  <c r="E35" i="33"/>
  <c r="F35" i="33"/>
  <c r="G35" i="33"/>
  <c r="E36" i="33"/>
  <c r="F36" i="33"/>
  <c r="G36" i="33"/>
  <c r="E37" i="33"/>
  <c r="F37" i="33"/>
  <c r="G37" i="33"/>
  <c r="E38" i="33"/>
  <c r="F38" i="33"/>
  <c r="G38" i="33"/>
  <c r="E39" i="33"/>
  <c r="F39" i="33"/>
  <c r="G39" i="33"/>
  <c r="E40" i="33"/>
  <c r="F40" i="33"/>
  <c r="G40" i="33"/>
  <c r="E41" i="33"/>
  <c r="F41" i="33"/>
  <c r="G41" i="33"/>
  <c r="E42" i="33"/>
  <c r="F42" i="33"/>
  <c r="G42" i="33"/>
  <c r="E43" i="33"/>
  <c r="F43" i="33"/>
  <c r="G43" i="33"/>
  <c r="E44" i="33"/>
  <c r="F44" i="33"/>
  <c r="G44" i="33"/>
  <c r="E45" i="33"/>
  <c r="F45" i="33"/>
  <c r="G45" i="33"/>
  <c r="E46" i="33"/>
  <c r="F46" i="33"/>
  <c r="G46" i="33"/>
  <c r="E47" i="33"/>
  <c r="F47" i="33"/>
  <c r="G47" i="33"/>
  <c r="E48" i="33"/>
  <c r="F48" i="33"/>
  <c r="G48" i="33"/>
  <c r="E49" i="33"/>
  <c r="F49" i="33"/>
  <c r="G49" i="33"/>
  <c r="E50" i="33"/>
  <c r="F50" i="33"/>
  <c r="G50" i="33"/>
  <c r="E51" i="33"/>
  <c r="F51" i="33"/>
  <c r="G51" i="33"/>
  <c r="E52" i="33"/>
  <c r="F52" i="33"/>
  <c r="G52" i="33"/>
  <c r="E53" i="33"/>
  <c r="F53" i="33"/>
  <c r="G53" i="33"/>
  <c r="E54" i="33"/>
  <c r="F54" i="33"/>
  <c r="G54" i="33"/>
  <c r="E55" i="33"/>
  <c r="F55" i="33"/>
  <c r="G55" i="33"/>
  <c r="E56" i="33"/>
  <c r="F56" i="33"/>
  <c r="G56" i="33"/>
  <c r="E57" i="33"/>
  <c r="F57" i="33"/>
  <c r="G57" i="33"/>
  <c r="E58" i="33"/>
  <c r="F58" i="33"/>
  <c r="G58" i="33"/>
  <c r="E59" i="33"/>
  <c r="I59" i="33" s="1"/>
  <c r="I60" i="33" s="1"/>
  <c r="I61" i="33" s="1"/>
  <c r="I62" i="33" s="1"/>
  <c r="I63" i="33" s="1"/>
  <c r="F59" i="33"/>
  <c r="G59" i="33"/>
  <c r="E60" i="33"/>
  <c r="F60" i="33"/>
  <c r="G60" i="33"/>
  <c r="E61" i="33"/>
  <c r="F61" i="33"/>
  <c r="G61" i="33"/>
  <c r="E62" i="33"/>
  <c r="F62" i="33"/>
  <c r="G62" i="33"/>
  <c r="E63" i="33"/>
  <c r="F63" i="33"/>
  <c r="G63" i="33"/>
  <c r="E64" i="33"/>
  <c r="F64" i="33"/>
  <c r="G64" i="33"/>
  <c r="E65" i="33"/>
  <c r="F65" i="33"/>
  <c r="G65" i="33"/>
  <c r="E66" i="33"/>
  <c r="F66" i="33"/>
  <c r="G66" i="33"/>
  <c r="E67" i="33"/>
  <c r="F67" i="33"/>
  <c r="G67" i="33"/>
  <c r="E68" i="33"/>
  <c r="F68" i="33"/>
  <c r="G68" i="33"/>
  <c r="E69" i="33"/>
  <c r="F69" i="33"/>
  <c r="G69" i="33"/>
  <c r="E70" i="33"/>
  <c r="F70" i="33"/>
  <c r="G70" i="33"/>
  <c r="E71" i="33"/>
  <c r="F71" i="33"/>
  <c r="G71" i="33"/>
  <c r="E72" i="33"/>
  <c r="F72" i="33"/>
  <c r="G72" i="33"/>
  <c r="E73" i="33"/>
  <c r="F73" i="33"/>
  <c r="G73" i="33"/>
  <c r="E74" i="33"/>
  <c r="F74" i="33"/>
  <c r="G74" i="33"/>
  <c r="E75" i="33"/>
  <c r="F75" i="33"/>
  <c r="G75" i="33"/>
  <c r="E76" i="33"/>
  <c r="F76" i="33"/>
  <c r="G76" i="33"/>
  <c r="F2" i="33"/>
  <c r="G2" i="33"/>
  <c r="E2" i="33"/>
  <c r="I2" i="33" s="1"/>
  <c r="I64" i="33"/>
  <c r="I65" i="33"/>
  <c r="I66" i="33" s="1"/>
  <c r="A1736" i="4"/>
  <c r="A1735" i="4"/>
  <c r="A1734" i="4"/>
  <c r="A1733" i="4"/>
  <c r="A1732" i="4"/>
  <c r="A1731" i="4"/>
  <c r="A1730" i="4"/>
  <c r="A1729" i="4"/>
  <c r="A1728" i="4"/>
  <c r="A1727" i="4"/>
  <c r="A1726" i="4"/>
  <c r="A1725" i="4"/>
  <c r="A1724" i="4"/>
  <c r="A1723" i="4"/>
  <c r="A1722" i="4"/>
  <c r="A1721" i="4"/>
  <c r="A1720" i="4"/>
  <c r="A1719" i="4"/>
  <c r="A1718" i="4"/>
  <c r="A1717" i="4"/>
  <c r="A1716" i="4"/>
  <c r="A1715" i="4"/>
  <c r="A1714" i="4"/>
  <c r="A1713" i="4"/>
  <c r="A1712" i="4"/>
  <c r="A1711" i="4"/>
  <c r="A1710" i="4"/>
  <c r="A1709" i="4"/>
  <c r="A1708" i="4"/>
  <c r="A1707" i="4"/>
  <c r="A1706" i="4"/>
  <c r="A1705" i="4"/>
  <c r="A1704" i="4"/>
  <c r="A1703" i="4"/>
  <c r="A1702" i="4"/>
  <c r="A1701" i="4"/>
  <c r="A1700" i="4"/>
  <c r="A1699" i="4"/>
  <c r="A1698" i="4"/>
  <c r="A1697" i="4"/>
  <c r="A1696" i="4"/>
  <c r="A1695" i="4"/>
  <c r="A1694" i="4"/>
  <c r="A1693" i="4"/>
  <c r="A1692" i="4"/>
  <c r="A1691" i="4"/>
  <c r="A1690" i="4"/>
  <c r="A1689" i="4"/>
  <c r="A1688" i="4"/>
  <c r="A1687" i="4"/>
  <c r="A1686" i="4"/>
  <c r="A1685" i="4"/>
  <c r="A1684" i="4"/>
  <c r="A1683" i="4"/>
  <c r="A1682" i="4"/>
  <c r="A1681" i="4"/>
  <c r="A1680" i="4"/>
  <c r="A1679" i="4"/>
  <c r="A1678" i="4"/>
  <c r="A1677" i="4"/>
  <c r="A1676" i="4"/>
  <c r="A1675" i="4"/>
  <c r="A1674" i="4"/>
  <c r="A1673" i="4"/>
  <c r="A1672" i="4"/>
  <c r="A1671" i="4"/>
  <c r="A1670" i="4"/>
  <c r="A1669" i="4"/>
  <c r="A1668" i="4"/>
  <c r="A1667" i="4"/>
  <c r="A1666" i="4"/>
  <c r="A1665" i="4"/>
  <c r="A1664" i="4"/>
  <c r="A1663" i="4"/>
  <c r="A1662" i="4"/>
  <c r="A1661" i="4"/>
  <c r="A1660" i="4"/>
  <c r="A1659" i="4"/>
  <c r="A1658" i="4"/>
  <c r="A1657" i="4"/>
  <c r="A1656" i="4"/>
  <c r="A1655" i="4"/>
  <c r="A1654" i="4"/>
  <c r="A1653" i="4"/>
  <c r="A1652" i="4"/>
  <c r="A1651" i="4"/>
  <c r="A1650" i="4"/>
  <c r="A1649" i="4"/>
  <c r="A1648" i="4"/>
  <c r="A1647" i="4"/>
  <c r="A1646" i="4"/>
  <c r="A1645" i="4"/>
  <c r="A1644" i="4"/>
  <c r="A1643" i="4"/>
  <c r="A1642" i="4"/>
  <c r="A1641" i="4"/>
  <c r="A1640" i="4"/>
  <c r="A1639" i="4"/>
  <c r="A1638" i="4"/>
  <c r="A1637" i="4"/>
  <c r="A1636" i="4"/>
  <c r="A1635" i="4"/>
  <c r="A1634" i="4"/>
  <c r="A1633" i="4"/>
  <c r="A1632" i="4"/>
  <c r="A1631" i="4"/>
  <c r="A1630" i="4"/>
  <c r="A1629" i="4"/>
  <c r="A1628" i="4"/>
  <c r="A1627" i="4"/>
  <c r="A1626" i="4"/>
  <c r="A1625" i="4"/>
  <c r="A1624" i="4"/>
  <c r="A1623" i="4"/>
  <c r="A1622" i="4"/>
  <c r="A1621" i="4"/>
  <c r="A1620" i="4"/>
  <c r="A1619" i="4"/>
  <c r="A1618" i="4"/>
  <c r="A1617" i="4"/>
  <c r="A1616" i="4"/>
  <c r="A1615" i="4"/>
  <c r="A1614" i="4"/>
  <c r="A1613" i="4"/>
  <c r="A1612" i="4"/>
  <c r="A1611" i="4"/>
  <c r="A1610" i="4"/>
  <c r="A1609" i="4"/>
  <c r="A1608" i="4"/>
  <c r="A1607" i="4"/>
  <c r="A1606" i="4"/>
  <c r="A1605" i="4"/>
  <c r="A1604" i="4"/>
  <c r="A1603" i="4"/>
  <c r="A1602" i="4"/>
  <c r="A1601" i="4"/>
  <c r="A1600" i="4"/>
  <c r="A1599" i="4"/>
  <c r="A1598" i="4"/>
  <c r="A1597" i="4"/>
  <c r="A1596" i="4"/>
  <c r="A1595" i="4"/>
  <c r="A1594" i="4"/>
  <c r="A1593" i="4"/>
  <c r="A1592" i="4"/>
  <c r="A1591" i="4"/>
  <c r="A1590" i="4"/>
  <c r="A1589" i="4"/>
  <c r="A1588" i="4"/>
  <c r="A1587" i="4"/>
  <c r="A1586" i="4"/>
  <c r="A1585" i="4"/>
  <c r="A1584" i="4"/>
  <c r="A1583" i="4"/>
  <c r="A1582" i="4"/>
  <c r="A1581" i="4"/>
  <c r="A1580" i="4"/>
  <c r="A1579" i="4"/>
  <c r="A1578" i="4"/>
  <c r="A1577" i="4"/>
  <c r="A1576" i="4"/>
  <c r="A1575" i="4"/>
  <c r="A1574" i="4"/>
  <c r="A1573" i="4"/>
  <c r="A1572" i="4"/>
  <c r="A1571" i="4"/>
  <c r="A1570" i="4"/>
  <c r="A1569" i="4"/>
  <c r="A1568" i="4"/>
  <c r="A1567" i="4"/>
  <c r="A1566" i="4"/>
  <c r="A1565" i="4"/>
  <c r="A1564" i="4"/>
  <c r="A1563" i="4"/>
  <c r="A1562" i="4"/>
  <c r="A1561" i="4"/>
  <c r="A1560" i="4"/>
  <c r="A1559" i="4"/>
  <c r="A1558" i="4"/>
  <c r="A1557" i="4"/>
  <c r="A1556" i="4"/>
  <c r="A1555" i="4"/>
  <c r="A1554" i="4"/>
  <c r="A1553" i="4"/>
  <c r="A1552" i="4"/>
  <c r="A1551" i="4"/>
  <c r="A1550" i="4"/>
  <c r="A1549" i="4"/>
  <c r="A1548" i="4"/>
  <c r="A1547" i="4"/>
  <c r="A1546" i="4"/>
  <c r="A1545" i="4"/>
  <c r="A1544" i="4"/>
  <c r="A1543" i="4"/>
  <c r="A1542" i="4"/>
  <c r="A1541" i="4"/>
  <c r="A1540" i="4"/>
  <c r="A1539" i="4"/>
  <c r="A1538" i="4"/>
  <c r="A1537" i="4"/>
  <c r="A1536" i="4"/>
  <c r="A1535" i="4"/>
  <c r="A1534" i="4"/>
  <c r="A1533" i="4"/>
  <c r="A1532" i="4"/>
  <c r="A1531" i="4"/>
  <c r="A1530" i="4"/>
  <c r="A1529" i="4"/>
  <c r="A1528" i="4"/>
  <c r="A1527" i="4"/>
  <c r="A1526" i="4"/>
  <c r="A1525" i="4"/>
  <c r="A1524" i="4"/>
  <c r="A1523" i="4"/>
  <c r="A1522" i="4"/>
  <c r="A1521" i="4"/>
  <c r="A1520" i="4"/>
  <c r="A1519" i="4"/>
  <c r="A1518" i="4"/>
  <c r="A1517" i="4"/>
  <c r="A1516" i="4"/>
  <c r="A1515" i="4"/>
  <c r="A1514" i="4"/>
  <c r="A1513" i="4"/>
  <c r="A1512" i="4"/>
  <c r="A1511" i="4"/>
  <c r="A1510" i="4"/>
  <c r="A1509" i="4"/>
  <c r="A1508" i="4"/>
  <c r="A1507" i="4"/>
  <c r="A1506" i="4"/>
  <c r="A1505" i="4"/>
  <c r="A1504" i="4"/>
  <c r="A1503" i="4"/>
  <c r="A1502" i="4"/>
  <c r="A1501" i="4"/>
  <c r="A1500" i="4"/>
  <c r="A1499" i="4"/>
  <c r="A1498" i="4"/>
  <c r="A1497" i="4"/>
  <c r="A1496" i="4"/>
  <c r="A1495" i="4"/>
  <c r="A1494" i="4"/>
  <c r="A1493" i="4"/>
  <c r="A1492" i="4"/>
  <c r="A1491" i="4"/>
  <c r="A1490" i="4"/>
  <c r="A1489" i="4"/>
  <c r="A1488" i="4"/>
  <c r="A1487" i="4"/>
  <c r="A1486" i="4"/>
  <c r="A1485" i="4"/>
  <c r="A1484" i="4"/>
  <c r="A1483" i="4"/>
  <c r="A1482" i="4"/>
  <c r="A1481" i="4"/>
  <c r="A1480" i="4"/>
  <c r="A1479" i="4"/>
  <c r="A1478" i="4"/>
  <c r="A1477" i="4"/>
  <c r="A1476" i="4"/>
  <c r="A1475" i="4"/>
  <c r="A1474" i="4"/>
  <c r="A1473" i="4"/>
  <c r="A1472" i="4"/>
  <c r="A1471" i="4"/>
  <c r="A1470" i="4"/>
  <c r="A1469" i="4"/>
  <c r="A1468" i="4"/>
  <c r="A1467" i="4"/>
  <c r="A1466" i="4"/>
  <c r="A1465" i="4"/>
  <c r="A1464" i="4"/>
  <c r="A1463" i="4"/>
  <c r="A1462" i="4"/>
  <c r="A1461" i="4"/>
  <c r="A1460" i="4"/>
  <c r="A1459" i="4"/>
  <c r="A1458" i="4"/>
  <c r="A1457" i="4"/>
  <c r="A1456" i="4"/>
  <c r="A1455" i="4"/>
  <c r="A1454" i="4"/>
  <c r="A1453" i="4"/>
  <c r="A1452" i="4"/>
  <c r="A1451" i="4"/>
  <c r="A1450" i="4"/>
  <c r="A1449" i="4"/>
  <c r="A1448" i="4"/>
  <c r="A1447" i="4"/>
  <c r="A1446" i="4"/>
  <c r="A1445" i="4"/>
  <c r="A1444" i="4"/>
  <c r="A1443" i="4"/>
  <c r="A1442" i="4"/>
  <c r="A1441" i="4"/>
  <c r="A1440" i="4"/>
  <c r="A1439" i="4"/>
  <c r="A1438" i="4"/>
  <c r="A1437" i="4"/>
  <c r="A1436" i="4"/>
  <c r="A1435" i="4"/>
  <c r="A1434" i="4"/>
  <c r="A1433" i="4"/>
  <c r="A1432" i="4"/>
  <c r="A1431" i="4"/>
  <c r="A1430" i="4"/>
  <c r="A1429" i="4"/>
  <c r="A1428" i="4"/>
  <c r="A1427" i="4"/>
  <c r="A1426" i="4"/>
  <c r="A1425" i="4"/>
  <c r="A1424" i="4"/>
  <c r="A1423" i="4"/>
  <c r="A1422" i="4"/>
  <c r="A1421" i="4"/>
  <c r="A1420" i="4"/>
  <c r="A1419" i="4"/>
  <c r="A1418" i="4"/>
  <c r="A1417" i="4"/>
  <c r="A1416" i="4"/>
  <c r="A1415" i="4"/>
  <c r="A1414" i="4"/>
  <c r="A1413" i="4"/>
  <c r="A1412" i="4"/>
  <c r="A1411" i="4"/>
  <c r="A1410" i="4"/>
  <c r="A1409" i="4"/>
  <c r="A1408" i="4"/>
  <c r="A1407" i="4"/>
  <c r="A1406" i="4"/>
  <c r="A1405" i="4"/>
  <c r="A1404" i="4"/>
  <c r="A1403" i="4"/>
  <c r="A1402" i="4"/>
  <c r="A1401" i="4"/>
  <c r="A1400" i="4"/>
  <c r="A1399" i="4"/>
  <c r="A1398" i="4"/>
  <c r="A1397" i="4"/>
  <c r="A1396" i="4"/>
  <c r="A1395" i="4"/>
  <c r="A1394" i="4"/>
  <c r="A1393" i="4"/>
  <c r="A1392" i="4"/>
  <c r="A1391" i="4"/>
  <c r="A1390" i="4"/>
  <c r="A1389" i="4"/>
  <c r="A1388" i="4"/>
  <c r="A1387" i="4"/>
  <c r="A1386" i="4"/>
  <c r="A1385" i="4"/>
  <c r="A1384" i="4"/>
  <c r="A1383" i="4"/>
  <c r="A1382" i="4"/>
  <c r="A1381" i="4"/>
  <c r="A1380" i="4"/>
  <c r="A1379" i="4"/>
  <c r="A1378" i="4"/>
  <c r="A1377" i="4"/>
  <c r="A1376" i="4"/>
  <c r="A1375" i="4"/>
  <c r="A1374" i="4"/>
  <c r="A1373" i="4"/>
  <c r="A1372" i="4"/>
  <c r="A1371" i="4"/>
  <c r="A1370" i="4"/>
  <c r="A1369" i="4"/>
  <c r="A1368" i="4"/>
  <c r="A1367" i="4"/>
  <c r="A1366" i="4"/>
  <c r="A1365" i="4"/>
  <c r="A1364" i="4"/>
  <c r="A1363" i="4"/>
  <c r="A1362" i="4"/>
  <c r="A1361" i="4"/>
  <c r="A1360" i="4"/>
  <c r="A1359" i="4"/>
  <c r="A1358" i="4"/>
  <c r="A1357" i="4"/>
  <c r="A1356" i="4"/>
  <c r="A1355" i="4"/>
  <c r="A1354" i="4"/>
  <c r="A1353" i="4"/>
  <c r="A1352" i="4"/>
  <c r="A1351" i="4"/>
  <c r="A1350" i="4"/>
  <c r="A1349" i="4"/>
  <c r="A1348" i="4"/>
  <c r="A1347" i="4"/>
  <c r="A1346" i="4"/>
  <c r="A1345" i="4"/>
  <c r="A1344" i="4"/>
  <c r="A1343" i="4"/>
  <c r="A1342" i="4"/>
  <c r="A1341" i="4"/>
  <c r="A1340" i="4"/>
  <c r="A1339" i="4"/>
  <c r="A1338" i="4"/>
  <c r="A1337" i="4"/>
  <c r="A1336" i="4"/>
  <c r="A1335" i="4"/>
  <c r="A1334" i="4"/>
  <c r="A1333" i="4"/>
  <c r="A1332" i="4"/>
  <c r="A1331" i="4"/>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B1251" i="4"/>
  <c r="A1251" i="4"/>
  <c r="B1250" i="4"/>
  <c r="A1250" i="4"/>
  <c r="B1249" i="4"/>
  <c r="A1249" i="4"/>
  <c r="B1248" i="4"/>
  <c r="A1248" i="4"/>
  <c r="B1247" i="4"/>
  <c r="A1247" i="4"/>
  <c r="I67" i="33"/>
  <c r="I68" i="33"/>
  <c r="L67" i="33"/>
  <c r="I78" i="33"/>
  <c r="I86" i="33"/>
  <c r="I87" i="33"/>
  <c r="L87" i="33" s="1"/>
  <c r="I42" i="33"/>
  <c r="H1379" i="4" l="1"/>
  <c r="K1280" i="4"/>
  <c r="H1516" i="4"/>
  <c r="H1600" i="4"/>
  <c r="I1648" i="4"/>
  <c r="K1538" i="4"/>
  <c r="H1589" i="4"/>
  <c r="I1733" i="4"/>
  <c r="H1479" i="4"/>
  <c r="H1620" i="4"/>
  <c r="H1708" i="4"/>
  <c r="E1517" i="4"/>
  <c r="K1691" i="4"/>
  <c r="K1602" i="4"/>
  <c r="F1621" i="4"/>
  <c r="K1621" i="4"/>
  <c r="I1257" i="4"/>
  <c r="F1393" i="4"/>
  <c r="I1489" i="4"/>
  <c r="K1513" i="4"/>
  <c r="F1561" i="4"/>
  <c r="K1585" i="4"/>
  <c r="F1681" i="4"/>
  <c r="F1710" i="4"/>
  <c r="F1689" i="4"/>
  <c r="K1638" i="4"/>
  <c r="F1683" i="4"/>
  <c r="K1612" i="4"/>
  <c r="I1650" i="4"/>
  <c r="F1593" i="4"/>
  <c r="F1470" i="4"/>
  <c r="E1452" i="4"/>
  <c r="K1408" i="4"/>
  <c r="K1288" i="4"/>
  <c r="H1717" i="4"/>
  <c r="H1611" i="4"/>
  <c r="H1615" i="4"/>
  <c r="H1576" i="4"/>
  <c r="H1583" i="4"/>
  <c r="H1536" i="4"/>
  <c r="H1525" i="4"/>
  <c r="H1506" i="4"/>
  <c r="H1524" i="4"/>
  <c r="H1502" i="4"/>
  <c r="H1384" i="4"/>
  <c r="H1389" i="4"/>
  <c r="H1388" i="4"/>
  <c r="H1356" i="4"/>
  <c r="H1293" i="4"/>
  <c r="H1290" i="4"/>
  <c r="H1283" i="4"/>
  <c r="H1709" i="4"/>
  <c r="H1670" i="4"/>
  <c r="H1682" i="4"/>
  <c r="H1603" i="4"/>
  <c r="H1607" i="4"/>
  <c r="H1571" i="4"/>
  <c r="H1580" i="4"/>
  <c r="H1528" i="4"/>
  <c r="H1501" i="4"/>
  <c r="H1490" i="4"/>
  <c r="H1520" i="4"/>
  <c r="H1494" i="4"/>
  <c r="H1445" i="4"/>
  <c r="H1381" i="4"/>
  <c r="H1380" i="4"/>
  <c r="H1349" i="4"/>
  <c r="H1285" i="4"/>
  <c r="H1279" i="4"/>
  <c r="H1275" i="4"/>
  <c r="H1734" i="4"/>
  <c r="H1730" i="4"/>
  <c r="H1685" i="4"/>
  <c r="H1634" i="4"/>
  <c r="H1599" i="4"/>
  <c r="H1564" i="4"/>
  <c r="H1575" i="4"/>
  <c r="H1602" i="4"/>
  <c r="H1493" i="4"/>
  <c r="H1482" i="4"/>
  <c r="H1517" i="4"/>
  <c r="H1478" i="4"/>
  <c r="H1373" i="4"/>
  <c r="H1372" i="4"/>
  <c r="H1350" i="4"/>
  <c r="H1341" i="4"/>
  <c r="H1357" i="4"/>
  <c r="H1271" i="4"/>
  <c r="H1267" i="4"/>
  <c r="H1735" i="4"/>
  <c r="H1722" i="4"/>
  <c r="H1662" i="4"/>
  <c r="H1694" i="4"/>
  <c r="H1677" i="4"/>
  <c r="H1595" i="4"/>
  <c r="H1556" i="4"/>
  <c r="H1572" i="4"/>
  <c r="H1565" i="4"/>
  <c r="H1485" i="4"/>
  <c r="H1466" i="4"/>
  <c r="H1515" i="4"/>
  <c r="H1470" i="4"/>
  <c r="H1429" i="4"/>
  <c r="H1428" i="4"/>
  <c r="H1364" i="4"/>
  <c r="H1334" i="4"/>
  <c r="H1333" i="4"/>
  <c r="H1346" i="4"/>
  <c r="H1263" i="4"/>
  <c r="H1259" i="4"/>
  <c r="H1731" i="4"/>
  <c r="H1706" i="4"/>
  <c r="H1653" i="4"/>
  <c r="H1693" i="4"/>
  <c r="H1610" i="4"/>
  <c r="H1592" i="4"/>
  <c r="H1548" i="4"/>
  <c r="H1568" i="4"/>
  <c r="H1557" i="4"/>
  <c r="H1477" i="4"/>
  <c r="H1458" i="4"/>
  <c r="H1454" i="4"/>
  <c r="H1421" i="4"/>
  <c r="H1420" i="4"/>
  <c r="H1326" i="4"/>
  <c r="H1325" i="4"/>
  <c r="H1338" i="4"/>
  <c r="H1255" i="4"/>
  <c r="H1251" i="4"/>
  <c r="H1727" i="4"/>
  <c r="H1701" i="4"/>
  <c r="H1645" i="4"/>
  <c r="H1674" i="4"/>
  <c r="H1636" i="4"/>
  <c r="H1650" i="4"/>
  <c r="H1587" i="4"/>
  <c r="H1540" i="4"/>
  <c r="H1514" i="4"/>
  <c r="H1560" i="4"/>
  <c r="H1549" i="4"/>
  <c r="H1469" i="4"/>
  <c r="H1442" i="4"/>
  <c r="H1511" i="4"/>
  <c r="H1446" i="4"/>
  <c r="H1413" i="4"/>
  <c r="H1412" i="4"/>
  <c r="H1376" i="4"/>
  <c r="H1310" i="4"/>
  <c r="H1317" i="4"/>
  <c r="H1322" i="4"/>
  <c r="H1278" i="4"/>
  <c r="H1247" i="4"/>
  <c r="H1718" i="4"/>
  <c r="H1703" i="4"/>
  <c r="H1637" i="4"/>
  <c r="H1669" i="4"/>
  <c r="H1624" i="4"/>
  <c r="H1584" i="4"/>
  <c r="H1532" i="4"/>
  <c r="H1591" i="4"/>
  <c r="H1552" i="4"/>
  <c r="H1541" i="4"/>
  <c r="H1461" i="4"/>
  <c r="H1437" i="4"/>
  <c r="H1509" i="4"/>
  <c r="H1400" i="4"/>
  <c r="H1405" i="4"/>
  <c r="H1404" i="4"/>
  <c r="H1365" i="4"/>
  <c r="H1302" i="4"/>
  <c r="H1309" i="4"/>
  <c r="H1314" i="4"/>
  <c r="H1262" i="4"/>
  <c r="H1392" i="4"/>
  <c r="H1254" i="4"/>
  <c r="H1710" i="4"/>
  <c r="H1588" i="4"/>
  <c r="H1397" i="4"/>
  <c r="H1698" i="4"/>
  <c r="H1544" i="4"/>
  <c r="H1396" i="4"/>
  <c r="H1629" i="4"/>
  <c r="H1533" i="4"/>
  <c r="H1661" i="4"/>
  <c r="H1453" i="4"/>
  <c r="H1619" i="4"/>
  <c r="H1286" i="4"/>
  <c r="H1623" i="4"/>
  <c r="H1507" i="4"/>
  <c r="H1301" i="4"/>
  <c r="H1298" i="4"/>
  <c r="H1579" i="4"/>
  <c r="H1277" i="4"/>
  <c r="H1280" i="4"/>
  <c r="H1368" i="4"/>
  <c r="H1291" i="4"/>
  <c r="H1300" i="4"/>
  <c r="H1304" i="4"/>
  <c r="H1343" i="4"/>
  <c r="H1355" i="4"/>
  <c r="H1411" i="4"/>
  <c r="H1375" i="4"/>
  <c r="H1391" i="4"/>
  <c r="H1463" i="4"/>
  <c r="H1472" i="4"/>
  <c r="H1467" i="4"/>
  <c r="H1358" i="4"/>
  <c r="H1266" i="4"/>
  <c r="H1292" i="4"/>
  <c r="H1347" i="4"/>
  <c r="H1319" i="4"/>
  <c r="H1344" i="4"/>
  <c r="H1370" i="4"/>
  <c r="H1268" i="4"/>
  <c r="H1339" i="4"/>
  <c r="H1348" i="4"/>
  <c r="H1359" i="4"/>
  <c r="H1295" i="4"/>
  <c r="H1320" i="4"/>
  <c r="H1360" i="4"/>
  <c r="H1371" i="4"/>
  <c r="H1439" i="4"/>
  <c r="H1407" i="4"/>
  <c r="H1423" i="4"/>
  <c r="H1424" i="4"/>
  <c r="H1435" i="4"/>
  <c r="H1447" i="4"/>
  <c r="H1456" i="4"/>
  <c r="H1260" i="4"/>
  <c r="H1269" i="4"/>
  <c r="H1256" i="4"/>
  <c r="H1272" i="4"/>
  <c r="H1248" i="4"/>
  <c r="H1331" i="4"/>
  <c r="H1340" i="4"/>
  <c r="H1434" i="4"/>
  <c r="H1296" i="4"/>
  <c r="H1335" i="4"/>
  <c r="H1436" i="4"/>
  <c r="H1394" i="4"/>
  <c r="H1427" i="4"/>
  <c r="H1448" i="4"/>
  <c r="H1503" i="4"/>
  <c r="H1459" i="4"/>
  <c r="H1484" i="4"/>
  <c r="H1252" i="4"/>
  <c r="H1261" i="4"/>
  <c r="H1250" i="4"/>
  <c r="H1274" i="4"/>
  <c r="H1323" i="4"/>
  <c r="H1332" i="4"/>
  <c r="H1311" i="4"/>
  <c r="H1336" i="4"/>
  <c r="H1362" i="4"/>
  <c r="H1395" i="4"/>
  <c r="H1382" i="4"/>
  <c r="H1398" i="4"/>
  <c r="H1440" i="4"/>
  <c r="H1495" i="4"/>
  <c r="H1504" i="4"/>
  <c r="H1460" i="4"/>
  <c r="H1499" i="4"/>
  <c r="H1567" i="4"/>
  <c r="H1253" i="4"/>
  <c r="H1284" i="4"/>
  <c r="H1315" i="4"/>
  <c r="H1324" i="4"/>
  <c r="H1367" i="4"/>
  <c r="H1287" i="4"/>
  <c r="H1312" i="4"/>
  <c r="H1351" i="4"/>
  <c r="H1363" i="4"/>
  <c r="H1386" i="4"/>
  <c r="H1418" i="4"/>
  <c r="H1383" i="4"/>
  <c r="H1399" i="4"/>
  <c r="H1415" i="4"/>
  <c r="H1408" i="4"/>
  <c r="H1432" i="4"/>
  <c r="H1487" i="4"/>
  <c r="H1496" i="4"/>
  <c r="H1475" i="4"/>
  <c r="H1500" i="4"/>
  <c r="H1316" i="4"/>
  <c r="H1327" i="4"/>
  <c r="H1387" i="4"/>
  <c r="H1422" i="4"/>
  <c r="H1416" i="4"/>
  <c r="H1455" i="4"/>
  <c r="H1480" i="4"/>
  <c r="H1444" i="4"/>
  <c r="H1538" i="4"/>
  <c r="H1554" i="4"/>
  <c r="H1622" i="4"/>
  <c r="H1612" i="4"/>
  <c r="H1621" i="4"/>
  <c r="H1656" i="4"/>
  <c r="H1627" i="4"/>
  <c r="H1638" i="4"/>
  <c r="H1728" i="4"/>
  <c r="H1720" i="4"/>
  <c r="H1328" i="4"/>
  <c r="H1419" i="4"/>
  <c r="H1430" i="4"/>
  <c r="H1451" i="4"/>
  <c r="H1476" i="4"/>
  <c r="H1596" i="4"/>
  <c r="H1518" i="4"/>
  <c r="H1542" i="4"/>
  <c r="H1566" i="4"/>
  <c r="H1539" i="4"/>
  <c r="H1555" i="4"/>
  <c r="H1613" i="4"/>
  <c r="H1692" i="4"/>
  <c r="H1639" i="4"/>
  <c r="H1655" i="4"/>
  <c r="H1288" i="4"/>
  <c r="H1431" i="4"/>
  <c r="H1488" i="4"/>
  <c r="H1452" i="4"/>
  <c r="H1519" i="4"/>
  <c r="H1543" i="4"/>
  <c r="H1684" i="4"/>
  <c r="H1687" i="4"/>
  <c r="H1688" i="4"/>
  <c r="H1733" i="4"/>
  <c r="H1711" i="4"/>
  <c r="H1736" i="4"/>
  <c r="H1464" i="4"/>
  <c r="H1559" i="4"/>
  <c r="H1530" i="4"/>
  <c r="H1628" i="4"/>
  <c r="H1598" i="4"/>
  <c r="H1652" i="4"/>
  <c r="H1644" i="4"/>
  <c r="H1604" i="4"/>
  <c r="H1659" i="4"/>
  <c r="H1664" i="4"/>
  <c r="H1668" i="4"/>
  <c r="H1704" i="4"/>
  <c r="H1696" i="4"/>
  <c r="H1712" i="4"/>
  <c r="H1725" i="4"/>
  <c r="H1264" i="4"/>
  <c r="H1352" i="4"/>
  <c r="H1483" i="4"/>
  <c r="H1535" i="4"/>
  <c r="H1573" i="4"/>
  <c r="H1578" i="4"/>
  <c r="H1531" i="4"/>
  <c r="H1547" i="4"/>
  <c r="H1590" i="4"/>
  <c r="H1597" i="4"/>
  <c r="H1614" i="4"/>
  <c r="H1605" i="4"/>
  <c r="H1626" i="4"/>
  <c r="H1667" i="4"/>
  <c r="H1672" i="4"/>
  <c r="H1683" i="4"/>
  <c r="H1660" i="4"/>
  <c r="H1671" i="4"/>
  <c r="H1631" i="4"/>
  <c r="H1723" i="4"/>
  <c r="H1276" i="4"/>
  <c r="H1299" i="4"/>
  <c r="H1303" i="4"/>
  <c r="H1403" i="4"/>
  <c r="H1406" i="4"/>
  <c r="H1471" i="4"/>
  <c r="H1508" i="4"/>
  <c r="H1581" i="4"/>
  <c r="H1562" i="4"/>
  <c r="H1574" i="4"/>
  <c r="H1616" i="4"/>
  <c r="H1675" i="4"/>
  <c r="H1691" i="4"/>
  <c r="H1663" i="4"/>
  <c r="H1676" i="4"/>
  <c r="H1646" i="4"/>
  <c r="H1695" i="4"/>
  <c r="H1715" i="4"/>
  <c r="H1732" i="4"/>
  <c r="H1307" i="4"/>
  <c r="H1374" i="4"/>
  <c r="H1491" i="4"/>
  <c r="H1512" i="4"/>
  <c r="H1526" i="4"/>
  <c r="H1550" i="4"/>
  <c r="H1586" i="4"/>
  <c r="H1563" i="4"/>
  <c r="H1635" i="4"/>
  <c r="H1640" i="4"/>
  <c r="H1608" i="4"/>
  <c r="H1686" i="4"/>
  <c r="H1648" i="4"/>
  <c r="H1658" i="4"/>
  <c r="H1679" i="4"/>
  <c r="H1680" i="4"/>
  <c r="H1647" i="4"/>
  <c r="H1700" i="4"/>
  <c r="H1707" i="4"/>
  <c r="H1716" i="4"/>
  <c r="H1724" i="4"/>
  <c r="F1313" i="4"/>
  <c r="I1353" i="4"/>
  <c r="F1521" i="4"/>
  <c r="F1617" i="4"/>
  <c r="I1625" i="4"/>
  <c r="H1721" i="4"/>
  <c r="I1720" i="4"/>
  <c r="I1728" i="4"/>
  <c r="E1688" i="4"/>
  <c r="F1675" i="4"/>
  <c r="E1598" i="4"/>
  <c r="H1643" i="4"/>
  <c r="I1585" i="4"/>
  <c r="K1584" i="4"/>
  <c r="F1401" i="4"/>
  <c r="K1415" i="4"/>
  <c r="F1272" i="4"/>
  <c r="E1730" i="4"/>
  <c r="E1698" i="4"/>
  <c r="E1670" i="4"/>
  <c r="E1592" i="4"/>
  <c r="E1518" i="4"/>
  <c r="E1508" i="4"/>
  <c r="E1440" i="4"/>
  <c r="E1291" i="4"/>
  <c r="E1259" i="4"/>
  <c r="E1735" i="4"/>
  <c r="E1669" i="4"/>
  <c r="E1623" i="4"/>
  <c r="E1584" i="4"/>
  <c r="E1581" i="4"/>
  <c r="E1502" i="4"/>
  <c r="E1506" i="4"/>
  <c r="E1387" i="4"/>
  <c r="E1348" i="4"/>
  <c r="E1290" i="4"/>
  <c r="E1247" i="4"/>
  <c r="E1693" i="4"/>
  <c r="E1661" i="4"/>
  <c r="E1655" i="4"/>
  <c r="E1566" i="4"/>
  <c r="E1579" i="4"/>
  <c r="E1488" i="4"/>
  <c r="E1466" i="4"/>
  <c r="E1386" i="4"/>
  <c r="E1339" i="4"/>
  <c r="E1350" i="4"/>
  <c r="E1279" i="4"/>
  <c r="E1722" i="4"/>
  <c r="E1645" i="4"/>
  <c r="E1551" i="4"/>
  <c r="E1591" i="4"/>
  <c r="E1487" i="4"/>
  <c r="E1437" i="4"/>
  <c r="E1338" i="4"/>
  <c r="E1302" i="4"/>
  <c r="E1255" i="4"/>
  <c r="E1716" i="4"/>
  <c r="E1631" i="4"/>
  <c r="E1550" i="4"/>
  <c r="E1478" i="4"/>
  <c r="E1435" i="4"/>
  <c r="E1421" i="4"/>
  <c r="E1324" i="4"/>
  <c r="E1286" i="4"/>
  <c r="E1707" i="4"/>
  <c r="E1667" i="4"/>
  <c r="E1611" i="4"/>
  <c r="E1542" i="4"/>
  <c r="E1464" i="4"/>
  <c r="E1413" i="4"/>
  <c r="E1315" i="4"/>
  <c r="E1277" i="4"/>
  <c r="E1710" i="4"/>
  <c r="E1691" i="4"/>
  <c r="E1603" i="4"/>
  <c r="E1527" i="4"/>
  <c r="E1463" i="4"/>
  <c r="E1411" i="4"/>
  <c r="E1389" i="4"/>
  <c r="E1314" i="4"/>
  <c r="E1268" i="4"/>
  <c r="E1454" i="4"/>
  <c r="E1410" i="4"/>
  <c r="E1357" i="4"/>
  <c r="E1706" i="4"/>
  <c r="E1300" i="4"/>
  <c r="E1267" i="4"/>
  <c r="E1629" i="4"/>
  <c r="E1526" i="4"/>
  <c r="E1512" i="4"/>
  <c r="E1256" i="4"/>
  <c r="E1248" i="4"/>
  <c r="E1317" i="4"/>
  <c r="E1327" i="4"/>
  <c r="E1336" i="4"/>
  <c r="E1367" i="4"/>
  <c r="E1388" i="4"/>
  <c r="E1399" i="4"/>
  <c r="E1420" i="4"/>
  <c r="E1444" i="4"/>
  <c r="E1499" i="4"/>
  <c r="E1477" i="4"/>
  <c r="E1250" i="4"/>
  <c r="E1266" i="4"/>
  <c r="E1309" i="4"/>
  <c r="E1319" i="4"/>
  <c r="E1328" i="4"/>
  <c r="E1360" i="4"/>
  <c r="E1380" i="4"/>
  <c r="E1278" i="4"/>
  <c r="E1301" i="4"/>
  <c r="E1311" i="4"/>
  <c r="E1320" i="4"/>
  <c r="E1368" i="4"/>
  <c r="E1356" i="4"/>
  <c r="E1382" i="4"/>
  <c r="E1412" i="4"/>
  <c r="E1423" i="4"/>
  <c r="E1376" i="4"/>
  <c r="E1392" i="4"/>
  <c r="E1483" i="4"/>
  <c r="E1492" i="4"/>
  <c r="E1280" i="4"/>
  <c r="E1293" i="4"/>
  <c r="E1303" i="4"/>
  <c r="E1312" i="4"/>
  <c r="E1359" i="4"/>
  <c r="E1383" i="4"/>
  <c r="E1404" i="4"/>
  <c r="E1415" i="4"/>
  <c r="E1434" i="4"/>
  <c r="E1475" i="4"/>
  <c r="E1484" i="4"/>
  <c r="E1469" i="4"/>
  <c r="E1272" i="4"/>
  <c r="E1285" i="4"/>
  <c r="E1295" i="4"/>
  <c r="E1304" i="4"/>
  <c r="E1349" i="4"/>
  <c r="E1372" i="4"/>
  <c r="E1406" i="4"/>
  <c r="E1408" i="4"/>
  <c r="E1424" i="4"/>
  <c r="E1467" i="4"/>
  <c r="E1476" i="4"/>
  <c r="E1445" i="4"/>
  <c r="E1544" i="4"/>
  <c r="E1555" i="4"/>
  <c r="E1287" i="4"/>
  <c r="E1296" i="4"/>
  <c r="E1341" i="4"/>
  <c r="E1351" i="4"/>
  <c r="E1358" i="4"/>
  <c r="E1374" i="4"/>
  <c r="E1407" i="4"/>
  <c r="E1428" i="4"/>
  <c r="E1459" i="4"/>
  <c r="E1468" i="4"/>
  <c r="E1485" i="4"/>
  <c r="E1509" i="4"/>
  <c r="E1515" i="4"/>
  <c r="E1352" i="4"/>
  <c r="E1511" i="4"/>
  <c r="E1564" i="4"/>
  <c r="E1643" i="4"/>
  <c r="E1621" i="4"/>
  <c r="E1651" i="4"/>
  <c r="E1600" i="4"/>
  <c r="E1668" i="4"/>
  <c r="E1648" i="4"/>
  <c r="E1700" i="4"/>
  <c r="E1717" i="4"/>
  <c r="E1254" i="4"/>
  <c r="E1384" i="4"/>
  <c r="E1460" i="4"/>
  <c r="E1493" i="4"/>
  <c r="E1528" i="4"/>
  <c r="E1552" i="4"/>
  <c r="E1578" i="4"/>
  <c r="E1524" i="4"/>
  <c r="E1610" i="4"/>
  <c r="E1684" i="4"/>
  <c r="E1660" i="4"/>
  <c r="E1679" i="4"/>
  <c r="E1709" i="4"/>
  <c r="E1719" i="4"/>
  <c r="E1262" i="4"/>
  <c r="E1288" i="4"/>
  <c r="E1391" i="4"/>
  <c r="E1530" i="4"/>
  <c r="E1554" i="4"/>
  <c r="E1596" i="4"/>
  <c r="E1652" i="4"/>
  <c r="E1602" i="4"/>
  <c r="E1612" i="4"/>
  <c r="E1644" i="4"/>
  <c r="E1622" i="4"/>
  <c r="E1664" i="4"/>
  <c r="E1676" i="4"/>
  <c r="E1686" i="4"/>
  <c r="E1703" i="4"/>
  <c r="E1711" i="4"/>
  <c r="E1720" i="4"/>
  <c r="E1264" i="4"/>
  <c r="E1325" i="4"/>
  <c r="E1396" i="4"/>
  <c r="E1422" i="4"/>
  <c r="E1432" i="4"/>
  <c r="E1453" i="4"/>
  <c r="E1501" i="4"/>
  <c r="E1531" i="4"/>
  <c r="E1568" i="4"/>
  <c r="E1586" i="4"/>
  <c r="E1540" i="4"/>
  <c r="E1556" i="4"/>
  <c r="E1590" i="4"/>
  <c r="E1636" i="4"/>
  <c r="E1604" i="4"/>
  <c r="E1613" i="4"/>
  <c r="E1614" i="4"/>
  <c r="E1672" i="4"/>
  <c r="E1692" i="4"/>
  <c r="E1680" i="4"/>
  <c r="E1640" i="4"/>
  <c r="E1656" i="4"/>
  <c r="E1687" i="4"/>
  <c r="E1712" i="4"/>
  <c r="E1732" i="4"/>
  <c r="E1333" i="4"/>
  <c r="E1398" i="4"/>
  <c r="E1430" i="4"/>
  <c r="E1400" i="4"/>
  <c r="E1443" i="4"/>
  <c r="E1491" i="4"/>
  <c r="E1520" i="4"/>
  <c r="E1547" i="4"/>
  <c r="E1574" i="4"/>
  <c r="E1634" i="4"/>
  <c r="E1605" i="4"/>
  <c r="E1628" i="4"/>
  <c r="E1616" i="4"/>
  <c r="E1658" i="4"/>
  <c r="E1335" i="4"/>
  <c r="E1364" i="4"/>
  <c r="E1431" i="4"/>
  <c r="E1436" i="4"/>
  <c r="E1461" i="4"/>
  <c r="E1507" i="4"/>
  <c r="E1523" i="4"/>
  <c r="E1536" i="4"/>
  <c r="E1560" i="4"/>
  <c r="E1597" i="4"/>
  <c r="E1674" i="4"/>
  <c r="E1608" i="4"/>
  <c r="E1663" i="4"/>
  <c r="E1704" i="4"/>
  <c r="E1696" i="4"/>
  <c r="E1725" i="4"/>
  <c r="E1274" i="4"/>
  <c r="E1343" i="4"/>
  <c r="E1375" i="4"/>
  <c r="E1451" i="4"/>
  <c r="E1538" i="4"/>
  <c r="E1562" i="4"/>
  <c r="E1532" i="4"/>
  <c r="E1548" i="4"/>
  <c r="E1650" i="4"/>
  <c r="E1626" i="4"/>
  <c r="E1632" i="4"/>
  <c r="E1733" i="4"/>
  <c r="E1736" i="4"/>
  <c r="I1289" i="4"/>
  <c r="E1441" i="4"/>
  <c r="F1529" i="4"/>
  <c r="I1593" i="4"/>
  <c r="F1657" i="4"/>
  <c r="K1713" i="4"/>
  <c r="I1729" i="4"/>
  <c r="I1700" i="4"/>
  <c r="K1686" i="4"/>
  <c r="I1667" i="4"/>
  <c r="H1651" i="4"/>
  <c r="E1635" i="4"/>
  <c r="K1577" i="4"/>
  <c r="F1576" i="4"/>
  <c r="I1511" i="4"/>
  <c r="I1415" i="4"/>
  <c r="E1313" i="4"/>
  <c r="K1265" i="4"/>
  <c r="F1361" i="4"/>
  <c r="I1473" i="4"/>
  <c r="F1545" i="4"/>
  <c r="F1633" i="4"/>
  <c r="I1705" i="4"/>
  <c r="H1719" i="4"/>
  <c r="E1705" i="4"/>
  <c r="K1679" i="4"/>
  <c r="K1662" i="4"/>
  <c r="H1632" i="4"/>
  <c r="I1621" i="4"/>
  <c r="I1564" i="4"/>
  <c r="E1563" i="4"/>
  <c r="H1492" i="4"/>
  <c r="E1416" i="4"/>
  <c r="F1367" i="4"/>
  <c r="I1735" i="4"/>
  <c r="I1707" i="4"/>
  <c r="I1669" i="4"/>
  <c r="I1619" i="4"/>
  <c r="I1563" i="4"/>
  <c r="I1539" i="4"/>
  <c r="I1583" i="4"/>
  <c r="I1557" i="4"/>
  <c r="I1533" i="4"/>
  <c r="I1492" i="4"/>
  <c r="I1468" i="4"/>
  <c r="I1487" i="4"/>
  <c r="I1463" i="4"/>
  <c r="I1512" i="4"/>
  <c r="I1399" i="4"/>
  <c r="I1448" i="4"/>
  <c r="I1411" i="4"/>
  <c r="I1387" i="4"/>
  <c r="I1447" i="4"/>
  <c r="I1326" i="4"/>
  <c r="I1340" i="4"/>
  <c r="I1316" i="4"/>
  <c r="I1292" i="4"/>
  <c r="I1271" i="4"/>
  <c r="I1269" i="4"/>
  <c r="I1251" i="4"/>
  <c r="I1731" i="4"/>
  <c r="I1699" i="4"/>
  <c r="I1661" i="4"/>
  <c r="I1653" i="4"/>
  <c r="I1616" i="4"/>
  <c r="I1611" i="4"/>
  <c r="I1562" i="4"/>
  <c r="I1538" i="4"/>
  <c r="I1575" i="4"/>
  <c r="I1551" i="4"/>
  <c r="I1527" i="4"/>
  <c r="I1491" i="4"/>
  <c r="I1467" i="4"/>
  <c r="I1504" i="4"/>
  <c r="I1480" i="4"/>
  <c r="I1456" i="4"/>
  <c r="I1508" i="4"/>
  <c r="I1398" i="4"/>
  <c r="I1444" i="4"/>
  <c r="I1410" i="4"/>
  <c r="I1386" i="4"/>
  <c r="I1443" i="4"/>
  <c r="I1310" i="4"/>
  <c r="I1355" i="4"/>
  <c r="I1339" i="4"/>
  <c r="I1315" i="4"/>
  <c r="I1291" i="4"/>
  <c r="I1263" i="4"/>
  <c r="I1268" i="4"/>
  <c r="I1247" i="4"/>
  <c r="I1701" i="4"/>
  <c r="I1694" i="4"/>
  <c r="I1623" i="4"/>
  <c r="I1645" i="4"/>
  <c r="I1615" i="4"/>
  <c r="I1603" i="4"/>
  <c r="I1550" i="4"/>
  <c r="I1526" i="4"/>
  <c r="I1490" i="4"/>
  <c r="I1466" i="4"/>
  <c r="I1503" i="4"/>
  <c r="I1479" i="4"/>
  <c r="I1455" i="4"/>
  <c r="I1446" i="4"/>
  <c r="I1397" i="4"/>
  <c r="I1440" i="4"/>
  <c r="I1439" i="4"/>
  <c r="I1304" i="4"/>
  <c r="I1374" i="4"/>
  <c r="I1338" i="4"/>
  <c r="I1314" i="4"/>
  <c r="I1290" i="4"/>
  <c r="I1255" i="4"/>
  <c r="I1267" i="4"/>
  <c r="I1286" i="4"/>
  <c r="I1637" i="4"/>
  <c r="I1595" i="4"/>
  <c r="I1555" i="4"/>
  <c r="I1531" i="4"/>
  <c r="I1549" i="4"/>
  <c r="I1525" i="4"/>
  <c r="I1484" i="4"/>
  <c r="I1460" i="4"/>
  <c r="I1502" i="4"/>
  <c r="I1478" i="4"/>
  <c r="I1454" i="4"/>
  <c r="I1442" i="4"/>
  <c r="I1391" i="4"/>
  <c r="I1427" i="4"/>
  <c r="I1403" i="4"/>
  <c r="I1379" i="4"/>
  <c r="I1437" i="4"/>
  <c r="I1303" i="4"/>
  <c r="I1362" i="4"/>
  <c r="I1332" i="4"/>
  <c r="I1308" i="4"/>
  <c r="I1375" i="4"/>
  <c r="I1288" i="4"/>
  <c r="I1261" i="4"/>
  <c r="I1723" i="4"/>
  <c r="I1629" i="4"/>
  <c r="I1608" i="4"/>
  <c r="I1587" i="4"/>
  <c r="I1554" i="4"/>
  <c r="I1530" i="4"/>
  <c r="I1567" i="4"/>
  <c r="I1543" i="4"/>
  <c r="I1518" i="4"/>
  <c r="I1483" i="4"/>
  <c r="I1459" i="4"/>
  <c r="I1496" i="4"/>
  <c r="I1472" i="4"/>
  <c r="I1523" i="4"/>
  <c r="I1429" i="4"/>
  <c r="I1389" i="4"/>
  <c r="I1435" i="4"/>
  <c r="I1302" i="4"/>
  <c r="I1357" i="4"/>
  <c r="I1331" i="4"/>
  <c r="I1307" i="4"/>
  <c r="I1365" i="4"/>
  <c r="I1283" i="4"/>
  <c r="I1260" i="4"/>
  <c r="I1722" i="4"/>
  <c r="I1706" i="4"/>
  <c r="I1635" i="4"/>
  <c r="I1607" i="4"/>
  <c r="I1579" i="4"/>
  <c r="I1566" i="4"/>
  <c r="I1542" i="4"/>
  <c r="I1506" i="4"/>
  <c r="I1482" i="4"/>
  <c r="I1458" i="4"/>
  <c r="I1495" i="4"/>
  <c r="I1471" i="4"/>
  <c r="I1519" i="4"/>
  <c r="I1421" i="4"/>
  <c r="I1383" i="4"/>
  <c r="I1419" i="4"/>
  <c r="I1395" i="4"/>
  <c r="I1371" i="4"/>
  <c r="I1296" i="4"/>
  <c r="I1348" i="4"/>
  <c r="I1324" i="4"/>
  <c r="I1300" i="4"/>
  <c r="I1363" i="4"/>
  <c r="I1277" i="4"/>
  <c r="I1259" i="4"/>
  <c r="I1716" i="4"/>
  <c r="I1685" i="4"/>
  <c r="I1695" i="4"/>
  <c r="I1634" i="4"/>
  <c r="I1627" i="4"/>
  <c r="I1571" i="4"/>
  <c r="I1547" i="4"/>
  <c r="I1600" i="4"/>
  <c r="I1565" i="4"/>
  <c r="I1541" i="4"/>
  <c r="I1500" i="4"/>
  <c r="I1476" i="4"/>
  <c r="I1452" i="4"/>
  <c r="I1494" i="4"/>
  <c r="I1470" i="4"/>
  <c r="I1516" i="4"/>
  <c r="I1413" i="4"/>
  <c r="I1382" i="4"/>
  <c r="I1418" i="4"/>
  <c r="I1394" i="4"/>
  <c r="I1370" i="4"/>
  <c r="I1350" i="4"/>
  <c r="I1295" i="4"/>
  <c r="I1347" i="4"/>
  <c r="I1323" i="4"/>
  <c r="I1299" i="4"/>
  <c r="I1287" i="4"/>
  <c r="I1276" i="4"/>
  <c r="I1253" i="4"/>
  <c r="I1715" i="4"/>
  <c r="I1559" i="4"/>
  <c r="I1405" i="4"/>
  <c r="I1322" i="4"/>
  <c r="I1677" i="4"/>
  <c r="I1535" i="4"/>
  <c r="I1381" i="4"/>
  <c r="I1298" i="4"/>
  <c r="I1499" i="4"/>
  <c r="I1279" i="4"/>
  <c r="I1475" i="4"/>
  <c r="I1275" i="4"/>
  <c r="I1624" i="4"/>
  <c r="I1451" i="4"/>
  <c r="I1252" i="4"/>
  <c r="I1599" i="4"/>
  <c r="I1488" i="4"/>
  <c r="I1334" i="4"/>
  <c r="I1464" i="4"/>
  <c r="I1373" i="4"/>
  <c r="I1734" i="4"/>
  <c r="I1591" i="4"/>
  <c r="I1514" i="4"/>
  <c r="I1346" i="4"/>
  <c r="I1266" i="4"/>
  <c r="I1309" i="4"/>
  <c r="I1327" i="4"/>
  <c r="I1360" i="4"/>
  <c r="I1380" i="4"/>
  <c r="I1432" i="4"/>
  <c r="I1422" i="4"/>
  <c r="I1453" i="4"/>
  <c r="I1248" i="4"/>
  <c r="I1278" i="4"/>
  <c r="I1301" i="4"/>
  <c r="I1368" i="4"/>
  <c r="I1328" i="4"/>
  <c r="I1351" i="4"/>
  <c r="I1356" i="4"/>
  <c r="I1250" i="4"/>
  <c r="I1367" i="4"/>
  <c r="I1272" i="4"/>
  <c r="I1293" i="4"/>
  <c r="I1311" i="4"/>
  <c r="I1352" i="4"/>
  <c r="I1404" i="4"/>
  <c r="I1434" i="4"/>
  <c r="I1285" i="4"/>
  <c r="I1349" i="4"/>
  <c r="I1312" i="4"/>
  <c r="I1335" i="4"/>
  <c r="I1372" i="4"/>
  <c r="I1408" i="4"/>
  <c r="I1424" i="4"/>
  <c r="I1406" i="4"/>
  <c r="I1430" i="4"/>
  <c r="I1445" i="4"/>
  <c r="I1341" i="4"/>
  <c r="I1359" i="4"/>
  <c r="I1336" i="4"/>
  <c r="I1428" i="4"/>
  <c r="I1407" i="4"/>
  <c r="I1431" i="4"/>
  <c r="I1485" i="4"/>
  <c r="I1509" i="4"/>
  <c r="I1515" i="4"/>
  <c r="I1536" i="4"/>
  <c r="I1578" i="4"/>
  <c r="I1262" i="4"/>
  <c r="I1274" i="4"/>
  <c r="I1256" i="4"/>
  <c r="I1280" i="4"/>
  <c r="I1333" i="4"/>
  <c r="I1319" i="4"/>
  <c r="I1396" i="4"/>
  <c r="I1461" i="4"/>
  <c r="I1254" i="4"/>
  <c r="I1320" i="4"/>
  <c r="I1412" i="4"/>
  <c r="I1384" i="4"/>
  <c r="I1469" i="4"/>
  <c r="I1493" i="4"/>
  <c r="I1528" i="4"/>
  <c r="I1552" i="4"/>
  <c r="I1576" i="4"/>
  <c r="I1589" i="4"/>
  <c r="I1524" i="4"/>
  <c r="I1610" i="4"/>
  <c r="I1638" i="4"/>
  <c r="I1662" i="4"/>
  <c r="I1675" i="4"/>
  <c r="I1684" i="4"/>
  <c r="I1660" i="4"/>
  <c r="I1674" i="4"/>
  <c r="I1709" i="4"/>
  <c r="I1317" i="4"/>
  <c r="I1388" i="4"/>
  <c r="I1423" i="4"/>
  <c r="I1584" i="4"/>
  <c r="I1588" i="4"/>
  <c r="I1643" i="4"/>
  <c r="I1652" i="4"/>
  <c r="I1602" i="4"/>
  <c r="I1631" i="4"/>
  <c r="I1644" i="4"/>
  <c r="I1651" i="4"/>
  <c r="I1622" i="4"/>
  <c r="I1664" i="4"/>
  <c r="I1670" i="4"/>
  <c r="I1676" i="4"/>
  <c r="I1679" i="4"/>
  <c r="I1686" i="4"/>
  <c r="I1703" i="4"/>
  <c r="I1325" i="4"/>
  <c r="I1343" i="4"/>
  <c r="I1420" i="4"/>
  <c r="I1392" i="4"/>
  <c r="I1477" i="4"/>
  <c r="I1501" i="4"/>
  <c r="I1568" i="4"/>
  <c r="I1586" i="4"/>
  <c r="I1540" i="4"/>
  <c r="I1556" i="4"/>
  <c r="I1572" i="4"/>
  <c r="I1590" i="4"/>
  <c r="I1612" i="4"/>
  <c r="I1636" i="4"/>
  <c r="I1639" i="4"/>
  <c r="I1614" i="4"/>
  <c r="I1672" i="4"/>
  <c r="I1682" i="4"/>
  <c r="I1692" i="4"/>
  <c r="I1680" i="4"/>
  <c r="I1640" i="4"/>
  <c r="I1656" i="4"/>
  <c r="I1264" i="4"/>
  <c r="I1344" i="4"/>
  <c r="I1400" i="4"/>
  <c r="I1520" i="4"/>
  <c r="I1544" i="4"/>
  <c r="I1592" i="4"/>
  <c r="I1574" i="4"/>
  <c r="I1580" i="4"/>
  <c r="I1596" i="4"/>
  <c r="I1613" i="4"/>
  <c r="I1655" i="4"/>
  <c r="I1628" i="4"/>
  <c r="I1711" i="4"/>
  <c r="I1358" i="4"/>
  <c r="I1364" i="4"/>
  <c r="I1436" i="4"/>
  <c r="I1507" i="4"/>
  <c r="I1560" i="4"/>
  <c r="I1646" i="4"/>
  <c r="I1704" i="4"/>
  <c r="I1696" i="4"/>
  <c r="I1725" i="4"/>
  <c r="I1712" i="4"/>
  <c r="I1732" i="4"/>
  <c r="I1573" i="4"/>
  <c r="I1532" i="4"/>
  <c r="I1548" i="4"/>
  <c r="I1626" i="4"/>
  <c r="I1683" i="4"/>
  <c r="I1671" i="4"/>
  <c r="I1687" i="4"/>
  <c r="I1632" i="4"/>
  <c r="I1284" i="4"/>
  <c r="I1416" i="4"/>
  <c r="I1517" i="4"/>
  <c r="I1581" i="4"/>
  <c r="I1597" i="4"/>
  <c r="I1604" i="4"/>
  <c r="I1620" i="4"/>
  <c r="I1598" i="4"/>
  <c r="I1659" i="4"/>
  <c r="I1691" i="4"/>
  <c r="I1663" i="4"/>
  <c r="I1688" i="4"/>
  <c r="I1719" i="4"/>
  <c r="F1345" i="4"/>
  <c r="F1433" i="4"/>
  <c r="F1577" i="4"/>
  <c r="K1609" i="4"/>
  <c r="F1673" i="4"/>
  <c r="K1728" i="4"/>
  <c r="H1699" i="4"/>
  <c r="F1674" i="4"/>
  <c r="K1624" i="4"/>
  <c r="I1605" i="4"/>
  <c r="K1554" i="4"/>
  <c r="H1551" i="4"/>
  <c r="H1468" i="4"/>
  <c r="I1376" i="4"/>
  <c r="E1344" i="4"/>
  <c r="F1707" i="4"/>
  <c r="F1672" i="4"/>
  <c r="F1646" i="4"/>
  <c r="F1613" i="4"/>
  <c r="F1566" i="4"/>
  <c r="F1542" i="4"/>
  <c r="F1604" i="4"/>
  <c r="F1547" i="4"/>
  <c r="F1523" i="4"/>
  <c r="F1471" i="4"/>
  <c r="F1501" i="4"/>
  <c r="F1483" i="4"/>
  <c r="F1460" i="4"/>
  <c r="F1447" i="4"/>
  <c r="F1411" i="4"/>
  <c r="F1387" i="4"/>
  <c r="F1444" i="4"/>
  <c r="F1340" i="4"/>
  <c r="F1317" i="4"/>
  <c r="F1299" i="4"/>
  <c r="F1355" i="4"/>
  <c r="F1269" i="4"/>
  <c r="F1250" i="4"/>
  <c r="F1724" i="4"/>
  <c r="F1700" i="4"/>
  <c r="F1670" i="4"/>
  <c r="F1640" i="4"/>
  <c r="F1612" i="4"/>
  <c r="F1560" i="4"/>
  <c r="F1536" i="4"/>
  <c r="F1564" i="4"/>
  <c r="F1540" i="4"/>
  <c r="F1519" i="4"/>
  <c r="F1488" i="4"/>
  <c r="F1500" i="4"/>
  <c r="F1477" i="4"/>
  <c r="F1459" i="4"/>
  <c r="F1443" i="4"/>
  <c r="F1410" i="4"/>
  <c r="F1386" i="4"/>
  <c r="F1440" i="4"/>
  <c r="F1339" i="4"/>
  <c r="F1316" i="4"/>
  <c r="F1293" i="4"/>
  <c r="F1370" i="4"/>
  <c r="F1268" i="4"/>
  <c r="F1248" i="4"/>
  <c r="F1723" i="4"/>
  <c r="F1699" i="4"/>
  <c r="F1664" i="4"/>
  <c r="F1639" i="4"/>
  <c r="F1632" i="4"/>
  <c r="F1559" i="4"/>
  <c r="F1535" i="4"/>
  <c r="F1563" i="4"/>
  <c r="F1539" i="4"/>
  <c r="F1487" i="4"/>
  <c r="F1464" i="4"/>
  <c r="F1499" i="4"/>
  <c r="F1476" i="4"/>
  <c r="F1453" i="4"/>
  <c r="F1428" i="4"/>
  <c r="F1404" i="4"/>
  <c r="F1380" i="4"/>
  <c r="F1371" i="4"/>
  <c r="F1333" i="4"/>
  <c r="F1315" i="4"/>
  <c r="F1292" i="4"/>
  <c r="F1362" i="4"/>
  <c r="F1262" i="4"/>
  <c r="F1285" i="4"/>
  <c r="F1717" i="4"/>
  <c r="F1695" i="4"/>
  <c r="F1662" i="4"/>
  <c r="F1638" i="4"/>
  <c r="F1598" i="4"/>
  <c r="F1552" i="4"/>
  <c r="F1528" i="4"/>
  <c r="F1562" i="4"/>
  <c r="F1538" i="4"/>
  <c r="F1504" i="4"/>
  <c r="F1463" i="4"/>
  <c r="F1493" i="4"/>
  <c r="F1475" i="4"/>
  <c r="F1452" i="4"/>
  <c r="F1427" i="4"/>
  <c r="F1403" i="4"/>
  <c r="F1379" i="4"/>
  <c r="F1363" i="4"/>
  <c r="F1332" i="4"/>
  <c r="F1309" i="4"/>
  <c r="F1291" i="4"/>
  <c r="F1356" i="4"/>
  <c r="F1261" i="4"/>
  <c r="F1716" i="4"/>
  <c r="F1656" i="4"/>
  <c r="F1692" i="4"/>
  <c r="F1597" i="4"/>
  <c r="F1551" i="4"/>
  <c r="F1527" i="4"/>
  <c r="F1556" i="4"/>
  <c r="F1532" i="4"/>
  <c r="F1503" i="4"/>
  <c r="F1480" i="4"/>
  <c r="F1492" i="4"/>
  <c r="F1469" i="4"/>
  <c r="F1451" i="4"/>
  <c r="F1420" i="4"/>
  <c r="F1396" i="4"/>
  <c r="F1349" i="4"/>
  <c r="F1331" i="4"/>
  <c r="F1308" i="4"/>
  <c r="F1372" i="4"/>
  <c r="F1284" i="4"/>
  <c r="F1260" i="4"/>
  <c r="F1715" i="4"/>
  <c r="F1704" i="4"/>
  <c r="F1655" i="4"/>
  <c r="F1631" i="4"/>
  <c r="F1596" i="4"/>
  <c r="F1550" i="4"/>
  <c r="F1589" i="4"/>
  <c r="F1555" i="4"/>
  <c r="F1531" i="4"/>
  <c r="F1479" i="4"/>
  <c r="F1456" i="4"/>
  <c r="F1491" i="4"/>
  <c r="F1468" i="4"/>
  <c r="F1526" i="4"/>
  <c r="F1419" i="4"/>
  <c r="F1395" i="4"/>
  <c r="F1445" i="4"/>
  <c r="F1348" i="4"/>
  <c r="F1325" i="4"/>
  <c r="F1307" i="4"/>
  <c r="F1364" i="4"/>
  <c r="F1278" i="4"/>
  <c r="F1254" i="4"/>
  <c r="F1709" i="4"/>
  <c r="F1703" i="4"/>
  <c r="F1648" i="4"/>
  <c r="F1620" i="4"/>
  <c r="F1568" i="4"/>
  <c r="F1544" i="4"/>
  <c r="F1581" i="4"/>
  <c r="F1554" i="4"/>
  <c r="F1530" i="4"/>
  <c r="F1496" i="4"/>
  <c r="F1455" i="4"/>
  <c r="F1485" i="4"/>
  <c r="F1467" i="4"/>
  <c r="F1524" i="4"/>
  <c r="F1418" i="4"/>
  <c r="F1394" i="4"/>
  <c r="F1347" i="4"/>
  <c r="F1324" i="4"/>
  <c r="F1301" i="4"/>
  <c r="F1360" i="4"/>
  <c r="F1277" i="4"/>
  <c r="F1253" i="4"/>
  <c r="F1543" i="4"/>
  <c r="F1461" i="4"/>
  <c r="F1358" i="4"/>
  <c r="F1573" i="4"/>
  <c r="F1520" i="4"/>
  <c r="F1276" i="4"/>
  <c r="F1548" i="4"/>
  <c r="F1412" i="4"/>
  <c r="F1252" i="4"/>
  <c r="F1708" i="4"/>
  <c r="F1605" i="4"/>
  <c r="F1388" i="4"/>
  <c r="F1696" i="4"/>
  <c r="F1495" i="4"/>
  <c r="F1448" i="4"/>
  <c r="F1647" i="4"/>
  <c r="F1472" i="4"/>
  <c r="F1341" i="4"/>
  <c r="F1614" i="4"/>
  <c r="F1518" i="4"/>
  <c r="F1323" i="4"/>
  <c r="F1567" i="4"/>
  <c r="F1484" i="4"/>
  <c r="F1300" i="4"/>
  <c r="F1280" i="4"/>
  <c r="F1287" i="4"/>
  <c r="F1343" i="4"/>
  <c r="F1275" i="4"/>
  <c r="F1288" i="4"/>
  <c r="F1320" i="4"/>
  <c r="F1352" i="4"/>
  <c r="F1406" i="4"/>
  <c r="F1310" i="4"/>
  <c r="F1434" i="4"/>
  <c r="F1383" i="4"/>
  <c r="F1415" i="4"/>
  <c r="F1507" i="4"/>
  <c r="F1365" i="4"/>
  <c r="F1397" i="4"/>
  <c r="F1429" i="4"/>
  <c r="F1351" i="4"/>
  <c r="F1247" i="4"/>
  <c r="F1279" i="4"/>
  <c r="F1422" i="4"/>
  <c r="F1314" i="4"/>
  <c r="F1295" i="4"/>
  <c r="F1251" i="4"/>
  <c r="F1283" i="4"/>
  <c r="F1296" i="4"/>
  <c r="F1328" i="4"/>
  <c r="F1430" i="4"/>
  <c r="F1322" i="4"/>
  <c r="F1391" i="4"/>
  <c r="F1423" i="4"/>
  <c r="F1515" i="4"/>
  <c r="F1373" i="4"/>
  <c r="F1405" i="4"/>
  <c r="F1303" i="4"/>
  <c r="F1255" i="4"/>
  <c r="F1374" i="4"/>
  <c r="F1326" i="4"/>
  <c r="F1509" i="4"/>
  <c r="F1392" i="4"/>
  <c r="F1424" i="4"/>
  <c r="F1437" i="4"/>
  <c r="F1574" i="4"/>
  <c r="F1580" i="4"/>
  <c r="F1266" i="4"/>
  <c r="F1311" i="4"/>
  <c r="F1259" i="4"/>
  <c r="F1304" i="4"/>
  <c r="F1336" i="4"/>
  <c r="F1368" i="4"/>
  <c r="F1286" i="4"/>
  <c r="F1334" i="4"/>
  <c r="F1399" i="4"/>
  <c r="F1431" i="4"/>
  <c r="F1381" i="4"/>
  <c r="F1413" i="4"/>
  <c r="F1590" i="4"/>
  <c r="F1588" i="4"/>
  <c r="F1478" i="4"/>
  <c r="F1514" i="4"/>
  <c r="F1256" i="4"/>
  <c r="F1319" i="4"/>
  <c r="F1263" i="4"/>
  <c r="F1290" i="4"/>
  <c r="F1338" i="4"/>
  <c r="F1517" i="4"/>
  <c r="F1400" i="4"/>
  <c r="F1432" i="4"/>
  <c r="F1435" i="4"/>
  <c r="F1327" i="4"/>
  <c r="F1267" i="4"/>
  <c r="F1382" i="4"/>
  <c r="F1298" i="4"/>
  <c r="F1376" i="4"/>
  <c r="F1421" i="4"/>
  <c r="F1572" i="4"/>
  <c r="F1482" i="4"/>
  <c r="F1584" i="4"/>
  <c r="F1650" i="4"/>
  <c r="F1622" i="4"/>
  <c r="F1599" i="4"/>
  <c r="F1691" i="4"/>
  <c r="F1679" i="4"/>
  <c r="F1686" i="4"/>
  <c r="F1645" i="4"/>
  <c r="F1661" i="4"/>
  <c r="F1693" i="4"/>
  <c r="F1725" i="4"/>
  <c r="F1718" i="4"/>
  <c r="F1734" i="4"/>
  <c r="F1732" i="4"/>
  <c r="F1335" i="4"/>
  <c r="F1271" i="4"/>
  <c r="F1398" i="4"/>
  <c r="F1302" i="4"/>
  <c r="F1384" i="4"/>
  <c r="F1490" i="4"/>
  <c r="F1608" i="4"/>
  <c r="F1541" i="4"/>
  <c r="F1610" i="4"/>
  <c r="F1635" i="4"/>
  <c r="F1571" i="4"/>
  <c r="F1603" i="4"/>
  <c r="F1627" i="4"/>
  <c r="F1688" i="4"/>
  <c r="F1694" i="4"/>
  <c r="F1722" i="4"/>
  <c r="F1274" i="4"/>
  <c r="F1312" i="4"/>
  <c r="F1346" i="4"/>
  <c r="F1407" i="4"/>
  <c r="F1357" i="4"/>
  <c r="F1442" i="4"/>
  <c r="F1494" i="4"/>
  <c r="F1592" i="4"/>
  <c r="F1616" i="4"/>
  <c r="F1575" i="4"/>
  <c r="F1607" i="4"/>
  <c r="F1668" i="4"/>
  <c r="F1653" i="4"/>
  <c r="F1669" i="4"/>
  <c r="F1698" i="4"/>
  <c r="F1728" i="4"/>
  <c r="F1736" i="4"/>
  <c r="F1350" i="4"/>
  <c r="F1408" i="4"/>
  <c r="F1446" i="4"/>
  <c r="F1502" i="4"/>
  <c r="F1578" i="4"/>
  <c r="F1626" i="4"/>
  <c r="F1549" i="4"/>
  <c r="F1643" i="4"/>
  <c r="F1651" i="4"/>
  <c r="F1579" i="4"/>
  <c r="F1611" i="4"/>
  <c r="F1682" i="4"/>
  <c r="F1660" i="4"/>
  <c r="F1624" i="4"/>
  <c r="F1711" i="4"/>
  <c r="F1712" i="4"/>
  <c r="F1730" i="4"/>
  <c r="F1727" i="4"/>
  <c r="F1344" i="4"/>
  <c r="F1416" i="4"/>
  <c r="F1454" i="4"/>
  <c r="F1506" i="4"/>
  <c r="F1600" i="4"/>
  <c r="F1508" i="4"/>
  <c r="F1658" i="4"/>
  <c r="F1663" i="4"/>
  <c r="F1583" i="4"/>
  <c r="F1615" i="4"/>
  <c r="F1684" i="4"/>
  <c r="F1676" i="4"/>
  <c r="F1687" i="4"/>
  <c r="F1629" i="4"/>
  <c r="F1719" i="4"/>
  <c r="F1677" i="4"/>
  <c r="F1701" i="4"/>
  <c r="F1731" i="4"/>
  <c r="F1359" i="4"/>
  <c r="F1389" i="4"/>
  <c r="F1458" i="4"/>
  <c r="F1586" i="4"/>
  <c r="F1512" i="4"/>
  <c r="F1525" i="4"/>
  <c r="F1557" i="4"/>
  <c r="F1602" i="4"/>
  <c r="F1634" i="4"/>
  <c r="F1636" i="4"/>
  <c r="F1652" i="4"/>
  <c r="F1644" i="4"/>
  <c r="F1671" i="4"/>
  <c r="F1587" i="4"/>
  <c r="F1619" i="4"/>
  <c r="F1659" i="4"/>
  <c r="F1680" i="4"/>
  <c r="F1720" i="4"/>
  <c r="F1733" i="4"/>
  <c r="F1735" i="4"/>
  <c r="F1264" i="4"/>
  <c r="F1436" i="4"/>
  <c r="F1511" i="4"/>
  <c r="F1439" i="4"/>
  <c r="F1466" i="4"/>
  <c r="F1516" i="4"/>
  <c r="F1628" i="4"/>
  <c r="F1591" i="4"/>
  <c r="F1623" i="4"/>
  <c r="F1667" i="4"/>
  <c r="F1637" i="4"/>
  <c r="F1685" i="4"/>
  <c r="F1706" i="4"/>
  <c r="I1281" i="4"/>
  <c r="F1425" i="4"/>
  <c r="I1497" i="4"/>
  <c r="F1553" i="4"/>
  <c r="E1729" i="4"/>
  <c r="I1724" i="4"/>
  <c r="F1641" i="4"/>
  <c r="I1668" i="4"/>
  <c r="F1595" i="4"/>
  <c r="E1620" i="4"/>
  <c r="F1565" i="4"/>
  <c r="E1539" i="4"/>
  <c r="H1443" i="4"/>
  <c r="F1375" i="4"/>
  <c r="H1308" i="4"/>
  <c r="K1539" i="4"/>
  <c r="K1428" i="4"/>
  <c r="K1290" i="4"/>
  <c r="K1253" i="4"/>
  <c r="K1296" i="4"/>
  <c r="K1347" i="4"/>
  <c r="K1319" i="4"/>
  <c r="K1423" i="4"/>
  <c r="K1416" i="4"/>
  <c r="K1370" i="4"/>
  <c r="K1406" i="4"/>
  <c r="K1422" i="4"/>
  <c r="K1455" i="4"/>
  <c r="K1443" i="4"/>
  <c r="K1268" i="4"/>
  <c r="K1304" i="4"/>
  <c r="K1339" i="4"/>
  <c r="K1295" i="4"/>
  <c r="K1359" i="4"/>
  <c r="K1431" i="4"/>
  <c r="K1424" i="4"/>
  <c r="K1266" i="4"/>
  <c r="K1260" i="4"/>
  <c r="K1256" i="4"/>
  <c r="K1272" i="4"/>
  <c r="K1312" i="4"/>
  <c r="K1331" i="4"/>
  <c r="K1335" i="4"/>
  <c r="K1375" i="4"/>
  <c r="K1432" i="4"/>
  <c r="K1394" i="4"/>
  <c r="K1274" i="4"/>
  <c r="K1252" i="4"/>
  <c r="K1320" i="4"/>
  <c r="K1323" i="4"/>
  <c r="K1368" i="4"/>
  <c r="K1311" i="4"/>
  <c r="K1383" i="4"/>
  <c r="K1362" i="4"/>
  <c r="K1382" i="4"/>
  <c r="K1398" i="4"/>
  <c r="K1495" i="4"/>
  <c r="K1499" i="4"/>
  <c r="K1509" i="4"/>
  <c r="K1250" i="4"/>
  <c r="K1328" i="4"/>
  <c r="K1315" i="4"/>
  <c r="K1287" i="4"/>
  <c r="K1351" i="4"/>
  <c r="K1391" i="4"/>
  <c r="K1358" i="4"/>
  <c r="K1384" i="4"/>
  <c r="K1386" i="4"/>
  <c r="K1418" i="4"/>
  <c r="K1434" i="4"/>
  <c r="K1487" i="4"/>
  <c r="K1475" i="4"/>
  <c r="K1526" i="4"/>
  <c r="K1264" i="4"/>
  <c r="K1336" i="4"/>
  <c r="K1307" i="4"/>
  <c r="K1376" i="4"/>
  <c r="K1327" i="4"/>
  <c r="K1399" i="4"/>
  <c r="K1392" i="4"/>
  <c r="K1430" i="4"/>
  <c r="K1436" i="4"/>
  <c r="K1479" i="4"/>
  <c r="K1451" i="4"/>
  <c r="K1503" i="4"/>
  <c r="K1518" i="4"/>
  <c r="K1542" i="4"/>
  <c r="K1566" i="4"/>
  <c r="K1588" i="4"/>
  <c r="K1635" i="4"/>
  <c r="K1670" i="4"/>
  <c r="K1688" i="4"/>
  <c r="K1671" i="4"/>
  <c r="K1703" i="4"/>
  <c r="K1360" i="4"/>
  <c r="K1511" i="4"/>
  <c r="K1592" i="4"/>
  <c r="K1610" i="4"/>
  <c r="K1572" i="4"/>
  <c r="K1596" i="4"/>
  <c r="K1682" i="4"/>
  <c r="K1668" i="4"/>
  <c r="K1696" i="4"/>
  <c r="K1694" i="4"/>
  <c r="K1711" i="4"/>
  <c r="K1725" i="4"/>
  <c r="K1735" i="4"/>
  <c r="K1733" i="4"/>
  <c r="K1463" i="4"/>
  <c r="K1578" i="4"/>
  <c r="K1622" i="4"/>
  <c r="K1530" i="4"/>
  <c r="K1580" i="4"/>
  <c r="K1626" i="4"/>
  <c r="K1643" i="4"/>
  <c r="K1651" i="4"/>
  <c r="K1604" i="4"/>
  <c r="K1627" i="4"/>
  <c r="K1660" i="4"/>
  <c r="K1700" i="4"/>
  <c r="K1727" i="4"/>
  <c r="K1291" i="4"/>
  <c r="K1343" i="4"/>
  <c r="K1483" i="4"/>
  <c r="K1634" i="4"/>
  <c r="K1684" i="4"/>
  <c r="K1676" i="4"/>
  <c r="K1687" i="4"/>
  <c r="K1698" i="4"/>
  <c r="K1723" i="4"/>
  <c r="K1276" i="4"/>
  <c r="K1299" i="4"/>
  <c r="K1303" i="4"/>
  <c r="K1471" i="4"/>
  <c r="K1597" i="4"/>
  <c r="K1459" i="4"/>
  <c r="K1515" i="4"/>
  <c r="K1586" i="4"/>
  <c r="K1562" i="4"/>
  <c r="K1636" i="4"/>
  <c r="K1652" i="4"/>
  <c r="K1616" i="4"/>
  <c r="K1644" i="4"/>
  <c r="K1659" i="4"/>
  <c r="K1692" i="4"/>
  <c r="K1680" i="4"/>
  <c r="K1646" i="4"/>
  <c r="K1695" i="4"/>
  <c r="K1715" i="4"/>
  <c r="K1732" i="4"/>
  <c r="K1731" i="4"/>
  <c r="K1374" i="4"/>
  <c r="K1447" i="4"/>
  <c r="K1439" i="4"/>
  <c r="K1491" i="4"/>
  <c r="K1517" i="4"/>
  <c r="K1550" i="4"/>
  <c r="K1650" i="4"/>
  <c r="K1608" i="4"/>
  <c r="K1628" i="4"/>
  <c r="K1667" i="4"/>
  <c r="K1658" i="4"/>
  <c r="K1712" i="4"/>
  <c r="K1707" i="4"/>
  <c r="K1724" i="4"/>
  <c r="K1736" i="4"/>
  <c r="K1344" i="4"/>
  <c r="K1367" i="4"/>
  <c r="K1407" i="4"/>
  <c r="K1400" i="4"/>
  <c r="K1410" i="4"/>
  <c r="K1467" i="4"/>
  <c r="K1507" i="4"/>
  <c r="K1576" i="4"/>
  <c r="K1600" i="4"/>
  <c r="K1620" i="4"/>
  <c r="K1675" i="4"/>
  <c r="K1683" i="4"/>
  <c r="K1674" i="4"/>
  <c r="K1663" i="4"/>
  <c r="K1699" i="4"/>
  <c r="K1720" i="4"/>
  <c r="K1719" i="4"/>
  <c r="I1736" i="4"/>
  <c r="I1717" i="4"/>
  <c r="E1671" i="4"/>
  <c r="I1658" i="4"/>
  <c r="I1647" i="4"/>
  <c r="H1609" i="4"/>
  <c r="F1533" i="4"/>
  <c r="H1523" i="4"/>
  <c r="H1527" i="4"/>
  <c r="E1500" i="4"/>
  <c r="H1410" i="4"/>
  <c r="K1352" i="4"/>
  <c r="K1273" i="4"/>
  <c r="I1273" i="4"/>
  <c r="H1273" i="4"/>
  <c r="E1273" i="4"/>
  <c r="F1273" i="4"/>
  <c r="E1369" i="4"/>
  <c r="I1369" i="4"/>
  <c r="H1369" i="4"/>
  <c r="I1601" i="4"/>
  <c r="H1729" i="4"/>
  <c r="F1721" i="4"/>
  <c r="E1609" i="4"/>
  <c r="H1617" i="4"/>
  <c r="K1593" i="4"/>
  <c r="F1585" i="4"/>
  <c r="H1577" i="4"/>
  <c r="K1617" i="4"/>
  <c r="E1497" i="4"/>
  <c r="I1313" i="4"/>
  <c r="K1337" i="4"/>
  <c r="F1337" i="4"/>
  <c r="I1337" i="4"/>
  <c r="H1337" i="4"/>
  <c r="F1705" i="4"/>
  <c r="H1713" i="4"/>
  <c r="E1713" i="4"/>
  <c r="E1617" i="4"/>
  <c r="H1593" i="4"/>
  <c r="K1289" i="4"/>
  <c r="H1265" i="4"/>
  <c r="E1585" i="4"/>
  <c r="I1713" i="4"/>
  <c r="F1713" i="4"/>
  <c r="F1601" i="4"/>
  <c r="H1585" i="4"/>
  <c r="F1369" i="4"/>
  <c r="K1257" i="4"/>
  <c r="K1281" i="4"/>
  <c r="H1281" i="4"/>
  <c r="E1281" i="4"/>
  <c r="E1377" i="4"/>
  <c r="I1377" i="4"/>
  <c r="H1377" i="4"/>
  <c r="F1377" i="4"/>
  <c r="I1569" i="4"/>
  <c r="K1729" i="4"/>
  <c r="E1625" i="4"/>
  <c r="I1513" i="4"/>
  <c r="E1593" i="4"/>
  <c r="F1281" i="4"/>
  <c r="E1265" i="4"/>
  <c r="I1265" i="4"/>
  <c r="F1265" i="4"/>
  <c r="H1305" i="4"/>
  <c r="K1305" i="4"/>
  <c r="I1305" i="4"/>
  <c r="E1305" i="4"/>
  <c r="F1305" i="4"/>
  <c r="F1321" i="4"/>
  <c r="K1321" i="4"/>
  <c r="I1321" i="4"/>
  <c r="E1321" i="4"/>
  <c r="E1353" i="4"/>
  <c r="F1353" i="4"/>
  <c r="H1353" i="4"/>
  <c r="I1385" i="4"/>
  <c r="H1385" i="4"/>
  <c r="F1385" i="4"/>
  <c r="E1401" i="4"/>
  <c r="I1401" i="4"/>
  <c r="H1401" i="4"/>
  <c r="I1417" i="4"/>
  <c r="H1417" i="4"/>
  <c r="F1417" i="4"/>
  <c r="F1449" i="4"/>
  <c r="H1449" i="4"/>
  <c r="I1449" i="4"/>
  <c r="E1449" i="4"/>
  <c r="F1473" i="4"/>
  <c r="H1473" i="4"/>
  <c r="E1473" i="4"/>
  <c r="I1521" i="4"/>
  <c r="H1521" i="4"/>
  <c r="I1617" i="4"/>
  <c r="K1633" i="4"/>
  <c r="I1633" i="4"/>
  <c r="H1633" i="4"/>
  <c r="E1641" i="4"/>
  <c r="I1641" i="4"/>
  <c r="H1641" i="4"/>
  <c r="I1649" i="4"/>
  <c r="H1649" i="4"/>
  <c r="I1657" i="4"/>
  <c r="H1657" i="4"/>
  <c r="I1665" i="4"/>
  <c r="H1665" i="4"/>
  <c r="E1673" i="4"/>
  <c r="I1673" i="4"/>
  <c r="H1673" i="4"/>
  <c r="I1681" i="4"/>
  <c r="E1681" i="4"/>
  <c r="H1681" i="4"/>
  <c r="I1689" i="4"/>
  <c r="H1689" i="4"/>
  <c r="I1697" i="4"/>
  <c r="H1697" i="4"/>
  <c r="E1721" i="4"/>
  <c r="F1697" i="4"/>
  <c r="K1721" i="4"/>
  <c r="H1625" i="4"/>
  <c r="K1569" i="4"/>
  <c r="E1577" i="4"/>
  <c r="E1337" i="4"/>
  <c r="E1257" i="4"/>
  <c r="F1257" i="4"/>
  <c r="H1257" i="4"/>
  <c r="H1297" i="4"/>
  <c r="K1297" i="4"/>
  <c r="F1297" i="4"/>
  <c r="I1297" i="4"/>
  <c r="E1297" i="4"/>
  <c r="I1329" i="4"/>
  <c r="E1329" i="4"/>
  <c r="H1329" i="4"/>
  <c r="F1329" i="4"/>
  <c r="K1329" i="4"/>
  <c r="H1345" i="4"/>
  <c r="I1345" i="4"/>
  <c r="E1345" i="4"/>
  <c r="I1393" i="4"/>
  <c r="H1393" i="4"/>
  <c r="I1409" i="4"/>
  <c r="H1409" i="4"/>
  <c r="F1409" i="4"/>
  <c r="I1433" i="4"/>
  <c r="H1433" i="4"/>
  <c r="F1441" i="4"/>
  <c r="H1441" i="4"/>
  <c r="I1441" i="4"/>
  <c r="F1457" i="4"/>
  <c r="H1457" i="4"/>
  <c r="I1457" i="4"/>
  <c r="E1457" i="4"/>
  <c r="F1465" i="4"/>
  <c r="H1465" i="4"/>
  <c r="I1465" i="4"/>
  <c r="E1465" i="4"/>
  <c r="F1481" i="4"/>
  <c r="H1481" i="4"/>
  <c r="I1481" i="4"/>
  <c r="F1489" i="4"/>
  <c r="H1489" i="4"/>
  <c r="E1489" i="4"/>
  <c r="K1497" i="4"/>
  <c r="F1497" i="4"/>
  <c r="H1497" i="4"/>
  <c r="F1505" i="4"/>
  <c r="H1505" i="4"/>
  <c r="I1505" i="4"/>
  <c r="H1513" i="4"/>
  <c r="E1513" i="4"/>
  <c r="F1513" i="4"/>
  <c r="I1529" i="4"/>
  <c r="E1529" i="4"/>
  <c r="H1529" i="4"/>
  <c r="I1537" i="4"/>
  <c r="H1537" i="4"/>
  <c r="I1545" i="4"/>
  <c r="H1545" i="4"/>
  <c r="E1553" i="4"/>
  <c r="I1553" i="4"/>
  <c r="H1553" i="4"/>
  <c r="I1561" i="4"/>
  <c r="E1561" i="4"/>
  <c r="H1561" i="4"/>
  <c r="I1721" i="4"/>
  <c r="F1729" i="4"/>
  <c r="F1665" i="4"/>
  <c r="F1649" i="4"/>
  <c r="E1601" i="4"/>
  <c r="K1625" i="4"/>
  <c r="F1625" i="4"/>
  <c r="F1569" i="4"/>
  <c r="I1577" i="4"/>
  <c r="E1505" i="4"/>
  <c r="E1481" i="4"/>
  <c r="H1321" i="4"/>
  <c r="K1353" i="4"/>
  <c r="H1289" i="4"/>
  <c r="E1289" i="4"/>
  <c r="F1289" i="4"/>
  <c r="K1313" i="4"/>
  <c r="H1313" i="4"/>
  <c r="I1361" i="4"/>
  <c r="H1361" i="4"/>
  <c r="I1425" i="4"/>
  <c r="E1425" i="4"/>
  <c r="H1425" i="4"/>
  <c r="I1609" i="4"/>
  <c r="H1705" i="4"/>
  <c r="H1601" i="4"/>
  <c r="F1609" i="4"/>
  <c r="H1569" i="4"/>
  <c r="F1537" i="4"/>
  <c r="K1601" i="4"/>
  <c r="K1345" i="4"/>
  <c r="I1730" i="4"/>
  <c r="I1693" i="4"/>
  <c r="I1698" i="4"/>
  <c r="I1727" i="4"/>
  <c r="I1718" i="4"/>
  <c r="I1710" i="4"/>
  <c r="I1708" i="4"/>
  <c r="E1701" i="4"/>
  <c r="E1715" i="4"/>
  <c r="E1699" i="4"/>
  <c r="E1657" i="4"/>
  <c r="E1665" i="4"/>
  <c r="E1662" i="4"/>
  <c r="E1639" i="4"/>
  <c r="E1653" i="4"/>
  <c r="E1576" i="4"/>
  <c r="E1549" i="4"/>
  <c r="E1525" i="4"/>
  <c r="E1573" i="4"/>
  <c r="E1545" i="4"/>
  <c r="E1504" i="4"/>
  <c r="E1480" i="4"/>
  <c r="E1456" i="4"/>
  <c r="E1490" i="4"/>
  <c r="E1433" i="4"/>
  <c r="E1409" i="4"/>
  <c r="E1385" i="4"/>
  <c r="E1405" i="4"/>
  <c r="E1362" i="4"/>
  <c r="E1332" i="4"/>
  <c r="E1308" i="4"/>
  <c r="E1361" i="4"/>
  <c r="E1284" i="4"/>
  <c r="E1261" i="4"/>
  <c r="E1271" i="4"/>
  <c r="E1697" i="4"/>
  <c r="E1708" i="4"/>
  <c r="E1695" i="4"/>
  <c r="E1649" i="4"/>
  <c r="E1659" i="4"/>
  <c r="E1638" i="4"/>
  <c r="E1637" i="4"/>
  <c r="E1647" i="4"/>
  <c r="E1567" i="4"/>
  <c r="E1543" i="4"/>
  <c r="E1519" i="4"/>
  <c r="E1571" i="4"/>
  <c r="E1537" i="4"/>
  <c r="E1503" i="4"/>
  <c r="E1479" i="4"/>
  <c r="E1455" i="4"/>
  <c r="E1482" i="4"/>
  <c r="E1427" i="4"/>
  <c r="E1403" i="4"/>
  <c r="E1379" i="4"/>
  <c r="E1397" i="4"/>
  <c r="E1363" i="4"/>
  <c r="E1331" i="4"/>
  <c r="E1307" i="4"/>
  <c r="E1355" i="4"/>
  <c r="E1283" i="4"/>
  <c r="E1260" i="4"/>
  <c r="E1263" i="4"/>
  <c r="E1728" i="4"/>
  <c r="E1731" i="4"/>
  <c r="E1694" i="4"/>
  <c r="E1633" i="4"/>
  <c r="E1689" i="4"/>
  <c r="E1615" i="4"/>
  <c r="E1624" i="4"/>
  <c r="E1588" i="4"/>
  <c r="E1565" i="4"/>
  <c r="E1541" i="4"/>
  <c r="E1595" i="4"/>
  <c r="E1583" i="4"/>
  <c r="E1521" i="4"/>
  <c r="E1496" i="4"/>
  <c r="E1472" i="4"/>
  <c r="E1448" i="4"/>
  <c r="E1458" i="4"/>
  <c r="E1419" i="4"/>
  <c r="E1395" i="4"/>
  <c r="E1371" i="4"/>
  <c r="E1381" i="4"/>
  <c r="E1347" i="4"/>
  <c r="E1323" i="4"/>
  <c r="E1299" i="4"/>
  <c r="E1334" i="4"/>
  <c r="E1276" i="4"/>
  <c r="E1253" i="4"/>
  <c r="E1724" i="4"/>
  <c r="E1727" i="4"/>
  <c r="E1685" i="4"/>
  <c r="E1627" i="4"/>
  <c r="E1683" i="4"/>
  <c r="E1607" i="4"/>
  <c r="E1646" i="4"/>
  <c r="E1580" i="4"/>
  <c r="E1559" i="4"/>
  <c r="E1535" i="4"/>
  <c r="E1589" i="4"/>
  <c r="E1575" i="4"/>
  <c r="E1516" i="4"/>
  <c r="E1495" i="4"/>
  <c r="E1471" i="4"/>
  <c r="E1447" i="4"/>
  <c r="E1442" i="4"/>
  <c r="E1418" i="4"/>
  <c r="E1394" i="4"/>
  <c r="E1370" i="4"/>
  <c r="E1373" i="4"/>
  <c r="E1346" i="4"/>
  <c r="E1322" i="4"/>
  <c r="E1298" i="4"/>
  <c r="E1326" i="4"/>
  <c r="E1275" i="4"/>
  <c r="E1252" i="4"/>
  <c r="E1734" i="4"/>
  <c r="E1723" i="4"/>
  <c r="E1718" i="4"/>
  <c r="E1677" i="4"/>
  <c r="E1675" i="4"/>
  <c r="E1682" i="4"/>
  <c r="E1599" i="4"/>
  <c r="E1619" i="4"/>
  <c r="E1572" i="4"/>
  <c r="E1557" i="4"/>
  <c r="E1533" i="4"/>
  <c r="E1587" i="4"/>
  <c r="E1569" i="4"/>
  <c r="E1514" i="4"/>
  <c r="E1494" i="4"/>
  <c r="E1470" i="4"/>
  <c r="E1446" i="4"/>
  <c r="E1439" i="4"/>
  <c r="E1417" i="4"/>
  <c r="E1393" i="4"/>
  <c r="E1429" i="4"/>
  <c r="E1365" i="4"/>
  <c r="E1340" i="4"/>
  <c r="E1316" i="4"/>
  <c r="E1292" i="4"/>
  <c r="E1310" i="4"/>
  <c r="E1269" i="4"/>
  <c r="E1251" i="4"/>
  <c r="K1478" i="4"/>
  <c r="K1708" i="4"/>
  <c r="K1477" i="4"/>
  <c r="K1615" i="4"/>
  <c r="K1444" i="4"/>
  <c r="K1590" i="4"/>
  <c r="K1397" i="4"/>
  <c r="K1565" i="4"/>
  <c r="K1325" i="4"/>
  <c r="K1661" i="4"/>
  <c r="K1247" i="4"/>
  <c r="K1293" i="4"/>
  <c r="K1377" i="4"/>
  <c r="K1506" i="4"/>
  <c r="K1465" i="4"/>
  <c r="K1573" i="4"/>
  <c r="K1605" i="4"/>
  <c r="K1701" i="4"/>
  <c r="K1283" i="4"/>
  <c r="K1317" i="4"/>
  <c r="K1425" i="4"/>
  <c r="K1469" i="4"/>
  <c r="K1489" i="4"/>
  <c r="K1549" i="4"/>
  <c r="K1599" i="4"/>
  <c r="K1730" i="4"/>
  <c r="K1278" i="4"/>
  <c r="K1349" i="4"/>
  <c r="K1388" i="4"/>
  <c r="K1501" i="4"/>
  <c r="K1545" i="4"/>
  <c r="K1544" i="4"/>
  <c r="K1677" i="4"/>
  <c r="K1302" i="4"/>
  <c r="K1361" i="4"/>
  <c r="K1396" i="4"/>
  <c r="K1512" i="4"/>
  <c r="K1561" i="4"/>
  <c r="K1552" i="4"/>
  <c r="K1639" i="4"/>
  <c r="K1371" i="4"/>
  <c r="K1381" i="4"/>
  <c r="K1420" i="4"/>
  <c r="K1454" i="4"/>
  <c r="K1531" i="4"/>
  <c r="K1575" i="4"/>
  <c r="K1722" i="4"/>
  <c r="K1697" i="4"/>
  <c r="K1669" i="4"/>
  <c r="K1685" i="4"/>
  <c r="K1607" i="4"/>
  <c r="K1653" i="4"/>
  <c r="K1583" i="4"/>
  <c r="K1551" i="4"/>
  <c r="K1557" i="4"/>
  <c r="K1564" i="4"/>
  <c r="K1532" i="4"/>
  <c r="K1553" i="4"/>
  <c r="K1496" i="4"/>
  <c r="K1464" i="4"/>
  <c r="K1470" i="4"/>
  <c r="K1508" i="4"/>
  <c r="K1476" i="4"/>
  <c r="K1490" i="4"/>
  <c r="K1427" i="4"/>
  <c r="K1395" i="4"/>
  <c r="K1440" i="4"/>
  <c r="K1437" i="4"/>
  <c r="K1389" i="4"/>
  <c r="K1356" i="4"/>
  <c r="K1324" i="4"/>
  <c r="K1292" i="4"/>
  <c r="K1369" i="4"/>
  <c r="K1286" i="4"/>
  <c r="K1284" i="4"/>
  <c r="K1285" i="4"/>
  <c r="K1718" i="4"/>
  <c r="K1689" i="4"/>
  <c r="K1656" i="4"/>
  <c r="K1673" i="4"/>
  <c r="K1632" i="4"/>
  <c r="K1619" i="4"/>
  <c r="K1574" i="4"/>
  <c r="K1543" i="4"/>
  <c r="K1541" i="4"/>
  <c r="K1556" i="4"/>
  <c r="K1598" i="4"/>
  <c r="K1537" i="4"/>
  <c r="K1488" i="4"/>
  <c r="K1456" i="4"/>
  <c r="K1446" i="4"/>
  <c r="K1500" i="4"/>
  <c r="K1468" i="4"/>
  <c r="K1466" i="4"/>
  <c r="K1419" i="4"/>
  <c r="K1387" i="4"/>
  <c r="K1417" i="4"/>
  <c r="K1433" i="4"/>
  <c r="K1373" i="4"/>
  <c r="K1348" i="4"/>
  <c r="K1316" i="4"/>
  <c r="K1346" i="4"/>
  <c r="K1355" i="4"/>
  <c r="K1277" i="4"/>
  <c r="K1275" i="4"/>
  <c r="K1271" i="4"/>
  <c r="K1734" i="4"/>
  <c r="K1710" i="4"/>
  <c r="K1681" i="4"/>
  <c r="K1655" i="4"/>
  <c r="K1672" i="4"/>
  <c r="K1629" i="4"/>
  <c r="K1611" i="4"/>
  <c r="K1568" i="4"/>
  <c r="K1536" i="4"/>
  <c r="K1533" i="4"/>
  <c r="K1555" i="4"/>
  <c r="K1595" i="4"/>
  <c r="K1529" i="4"/>
  <c r="K1481" i="4"/>
  <c r="K1524" i="4"/>
  <c r="K1523" i="4"/>
  <c r="K1493" i="4"/>
  <c r="K1461" i="4"/>
  <c r="K1458" i="4"/>
  <c r="K1412" i="4"/>
  <c r="K1380" i="4"/>
  <c r="K1409" i="4"/>
  <c r="K1429" i="4"/>
  <c r="K1365" i="4"/>
  <c r="K1341" i="4"/>
  <c r="K1309" i="4"/>
  <c r="K1338" i="4"/>
  <c r="K1350" i="4"/>
  <c r="K1269" i="4"/>
  <c r="K1267" i="4"/>
  <c r="K1263" i="4"/>
  <c r="K1717" i="4"/>
  <c r="K1705" i="4"/>
  <c r="K1657" i="4"/>
  <c r="K1648" i="4"/>
  <c r="K1665" i="4"/>
  <c r="K1623" i="4"/>
  <c r="K1603" i="4"/>
  <c r="K1567" i="4"/>
  <c r="K1535" i="4"/>
  <c r="K1525" i="4"/>
  <c r="K1548" i="4"/>
  <c r="K1587" i="4"/>
  <c r="K1521" i="4"/>
  <c r="K1480" i="4"/>
  <c r="K1520" i="4"/>
  <c r="K1519" i="4"/>
  <c r="K1492" i="4"/>
  <c r="K1460" i="4"/>
  <c r="K1442" i="4"/>
  <c r="K1411" i="4"/>
  <c r="K1379" i="4"/>
  <c r="K1401" i="4"/>
  <c r="K1421" i="4"/>
  <c r="K1357" i="4"/>
  <c r="K1340" i="4"/>
  <c r="K1308" i="4"/>
  <c r="K1322" i="4"/>
  <c r="K1334" i="4"/>
  <c r="K1262" i="4"/>
  <c r="K1259" i="4"/>
  <c r="K1255" i="4"/>
  <c r="K1716" i="4"/>
  <c r="K1704" i="4"/>
  <c r="K1649" i="4"/>
  <c r="K1647" i="4"/>
  <c r="K1664" i="4"/>
  <c r="K1614" i="4"/>
  <c r="K1637" i="4"/>
  <c r="K1560" i="4"/>
  <c r="K1528" i="4"/>
  <c r="K1589" i="4"/>
  <c r="K1547" i="4"/>
  <c r="K1579" i="4"/>
  <c r="K1505" i="4"/>
  <c r="K1473" i="4"/>
  <c r="K1502" i="4"/>
  <c r="K1516" i="4"/>
  <c r="K1485" i="4"/>
  <c r="K1453" i="4"/>
  <c r="K1445" i="4"/>
  <c r="K1404" i="4"/>
  <c r="K1449" i="4"/>
  <c r="K1393" i="4"/>
  <c r="K1413" i="4"/>
  <c r="K1372" i="4"/>
  <c r="K1333" i="4"/>
  <c r="K1301" i="4"/>
  <c r="K1314" i="4"/>
  <c r="K1326" i="4"/>
  <c r="K1261" i="4"/>
  <c r="K1251" i="4"/>
  <c r="K1709" i="4"/>
  <c r="K1706" i="4"/>
  <c r="K1641" i="4"/>
  <c r="K1640" i="4"/>
  <c r="K1645" i="4"/>
  <c r="K1613" i="4"/>
  <c r="K1591" i="4"/>
  <c r="K1559" i="4"/>
  <c r="K1527" i="4"/>
  <c r="K1581" i="4"/>
  <c r="K1540" i="4"/>
  <c r="K1571" i="4"/>
  <c r="K1504" i="4"/>
  <c r="K1472" i="4"/>
  <c r="K1494" i="4"/>
  <c r="K1514" i="4"/>
  <c r="K1484" i="4"/>
  <c r="K1452" i="4"/>
  <c r="K1441" i="4"/>
  <c r="K1403" i="4"/>
  <c r="K1448" i="4"/>
  <c r="K1385" i="4"/>
  <c r="K1405" i="4"/>
  <c r="K1364" i="4"/>
  <c r="K1332" i="4"/>
  <c r="K1300" i="4"/>
  <c r="K1298" i="4"/>
  <c r="K1310" i="4"/>
  <c r="K1254" i="4"/>
  <c r="K1248" i="4"/>
  <c r="K1279" i="4"/>
  <c r="K1363" i="4"/>
  <c r="K1435" i="4"/>
  <c r="K1482" i="4"/>
  <c r="K1457" i="4"/>
  <c r="K1563" i="4"/>
  <c r="K1631" i="4"/>
  <c r="K1693" i="4"/>
  <c r="B1736" i="4"/>
  <c r="B1724" i="4"/>
  <c r="B1719" i="4"/>
  <c r="B1696" i="4"/>
  <c r="B1704" i="4"/>
  <c r="B1702" i="4"/>
  <c r="B1675" i="4"/>
  <c r="B1636" i="4"/>
  <c r="B1695" i="4"/>
  <c r="D1641" i="4"/>
  <c r="B1685" i="4"/>
  <c r="D1637" i="4"/>
  <c r="B1594" i="4"/>
  <c r="D1616" i="4"/>
  <c r="B1625" i="4"/>
  <c r="B1616" i="4"/>
  <c r="B1584" i="4"/>
  <c r="B1544" i="4"/>
  <c r="D1554" i="4"/>
  <c r="D1530" i="4"/>
  <c r="D1568" i="4"/>
  <c r="B1525" i="4"/>
  <c r="B1580" i="4"/>
  <c r="D1549" i="4"/>
  <c r="B1591" i="4"/>
  <c r="B1509" i="4"/>
  <c r="B1461" i="4"/>
  <c r="B1514" i="4"/>
  <c r="D1499" i="4"/>
  <c r="B1479" i="4"/>
  <c r="B1455" i="4"/>
  <c r="B1470" i="4"/>
  <c r="B1434" i="4"/>
  <c r="B1491" i="4"/>
  <c r="B1467" i="4"/>
  <c r="B1519" i="4"/>
  <c r="B1436" i="4"/>
  <c r="B1400" i="4"/>
  <c r="B1439" i="4"/>
  <c r="B1411" i="4"/>
  <c r="B1386" i="4"/>
  <c r="D1412" i="4"/>
  <c r="D1418" i="4"/>
  <c r="D1394" i="4"/>
  <c r="D1370" i="4"/>
  <c r="B1389" i="4"/>
  <c r="B1333" i="4"/>
  <c r="B1289" i="4"/>
  <c r="D1334" i="4"/>
  <c r="D1303" i="4"/>
  <c r="D1357" i="4"/>
  <c r="D1309" i="4"/>
  <c r="B1355" i="4"/>
  <c r="B1335" i="4"/>
  <c r="D1314" i="4"/>
  <c r="D1290" i="4"/>
  <c r="B1334" i="4"/>
  <c r="B1262" i="4"/>
  <c r="B1268" i="4"/>
  <c r="B1267" i="4"/>
  <c r="D1251" i="4"/>
  <c r="D1735" i="4"/>
  <c r="B1731" i="4"/>
  <c r="D1715" i="4"/>
  <c r="B1692" i="4"/>
  <c r="B1703" i="4"/>
  <c r="D1701" i="4"/>
  <c r="B1674" i="4"/>
  <c r="B1632" i="4"/>
  <c r="B1694" i="4"/>
  <c r="B1639" i="4"/>
  <c r="B1677" i="4"/>
  <c r="B1635" i="4"/>
  <c r="B1590" i="4"/>
  <c r="B1623" i="4"/>
  <c r="D1615" i="4"/>
  <c r="D1624" i="4"/>
  <c r="D1611" i="4"/>
  <c r="D1579" i="4"/>
  <c r="B1540" i="4"/>
  <c r="B1581" i="4"/>
  <c r="D1553" i="4"/>
  <c r="D1529" i="4"/>
  <c r="B1565" i="4"/>
  <c r="D1520" i="4"/>
  <c r="D1576" i="4"/>
  <c r="B1547" i="4"/>
  <c r="B1583" i="4"/>
  <c r="B1505" i="4"/>
  <c r="B1457" i="4"/>
  <c r="D1513" i="4"/>
  <c r="D1475" i="4"/>
  <c r="D1451" i="4"/>
  <c r="B1527" i="4"/>
  <c r="D1487" i="4"/>
  <c r="D1463" i="4"/>
  <c r="B1506" i="4"/>
  <c r="B1396" i="4"/>
  <c r="B1437" i="4"/>
  <c r="B1410" i="4"/>
  <c r="D1382" i="4"/>
  <c r="B1409" i="4"/>
  <c r="D1446" i="4"/>
  <c r="D1417" i="4"/>
  <c r="D1393" i="4"/>
  <c r="D1369" i="4"/>
  <c r="B1381" i="4"/>
  <c r="B1329" i="4"/>
  <c r="B1285" i="4"/>
  <c r="B1332" i="4"/>
  <c r="D1302" i="4"/>
  <c r="B1354" i="4"/>
  <c r="B1306" i="4"/>
  <c r="B1352" i="4"/>
  <c r="D1331" i="4"/>
  <c r="B1312" i="4"/>
  <c r="B1288" i="4"/>
  <c r="B1326" i="4"/>
  <c r="D1263" i="4"/>
  <c r="D1262" i="4"/>
  <c r="D1268" i="4"/>
  <c r="B1734" i="4"/>
  <c r="B1708" i="4"/>
  <c r="B1714" i="4"/>
  <c r="B1728" i="4"/>
  <c r="B1668" i="4"/>
  <c r="B1687" i="4"/>
  <c r="D1685" i="4"/>
  <c r="B1656" i="4"/>
  <c r="B1655" i="4"/>
  <c r="D1664" i="4"/>
  <c r="B1614" i="4"/>
  <c r="D1648" i="4"/>
  <c r="B1653" i="4"/>
  <c r="D1607" i="4"/>
  <c r="D1595" i="4"/>
  <c r="B1560" i="4"/>
  <c r="B1604" i="4"/>
  <c r="B1566" i="4"/>
  <c r="B1542" i="4"/>
  <c r="D1586" i="4"/>
  <c r="D1544" i="4"/>
  <c r="B1597" i="4"/>
  <c r="B1537" i="4"/>
  <c r="B1481" i="4"/>
  <c r="B1518" i="4"/>
  <c r="B1488" i="4"/>
  <c r="B1464" i="4"/>
  <c r="D1489" i="4"/>
  <c r="B1446" i="4"/>
  <c r="B1500" i="4"/>
  <c r="B1476" i="4"/>
  <c r="B1452" i="4"/>
  <c r="B1466" i="4"/>
  <c r="B1416" i="4"/>
  <c r="B1372" i="4"/>
  <c r="D1421" i="4"/>
  <c r="B1395" i="4"/>
  <c r="B1433" i="4"/>
  <c r="B1385" i="4"/>
  <c r="B1430" i="4"/>
  <c r="B1406" i="4"/>
  <c r="B1382" i="4"/>
  <c r="B1429" i="4"/>
  <c r="B1349" i="4"/>
  <c r="B1309" i="4"/>
  <c r="B1347" i="4"/>
  <c r="B1316" i="4"/>
  <c r="B1291" i="4"/>
  <c r="B1330" i="4"/>
  <c r="D1285" i="4"/>
  <c r="B1320" i="4"/>
  <c r="D1299" i="4"/>
  <c r="B1362" i="4"/>
  <c r="B1282" i="4"/>
  <c r="D1279" i="4"/>
  <c r="D1287" i="4"/>
  <c r="B1280" i="4"/>
  <c r="B1257" i="4"/>
  <c r="B1709" i="4"/>
  <c r="B1727" i="4"/>
  <c r="D1731" i="4"/>
  <c r="D1697" i="4"/>
  <c r="B1659" i="4"/>
  <c r="B1633" i="4"/>
  <c r="D1673" i="4"/>
  <c r="B1651" i="4"/>
  <c r="B1602" i="4"/>
  <c r="B1615" i="4"/>
  <c r="D1608" i="4"/>
  <c r="D1619" i="4"/>
  <c r="B1576" i="4"/>
  <c r="B1520" i="4"/>
  <c r="B1559" i="4"/>
  <c r="D1599" i="4"/>
  <c r="B1549" i="4"/>
  <c r="B1588" i="4"/>
  <c r="D1542" i="4"/>
  <c r="B1545" i="4"/>
  <c r="B1469" i="4"/>
  <c r="D1511" i="4"/>
  <c r="D1490" i="4"/>
  <c r="D1458" i="4"/>
  <c r="B1462" i="4"/>
  <c r="D1502" i="4"/>
  <c r="D1470" i="4"/>
  <c r="B1490" i="4"/>
  <c r="B1420" i="4"/>
  <c r="B1360" i="4"/>
  <c r="B1403" i="4"/>
  <c r="D1443" i="4"/>
  <c r="D1372" i="4"/>
  <c r="B1414" i="4"/>
  <c r="B1383" i="4"/>
  <c r="B1405" i="4"/>
  <c r="B1325" i="4"/>
  <c r="B1348" i="4"/>
  <c r="B1308" i="4"/>
  <c r="B1346" i="4"/>
  <c r="B1290" i="4"/>
  <c r="D1338" i="4"/>
  <c r="D1307" i="4"/>
  <c r="D1364" i="4"/>
  <c r="B1270" i="4"/>
  <c r="B1260" i="4"/>
  <c r="B1281" i="4"/>
  <c r="B1730" i="4"/>
  <c r="B1705" i="4"/>
  <c r="D1727" i="4"/>
  <c r="B1660" i="4"/>
  <c r="B1706" i="4"/>
  <c r="B1652" i="4"/>
  <c r="B1627" i="4"/>
  <c r="D1672" i="4"/>
  <c r="B1650" i="4"/>
  <c r="B1598" i="4"/>
  <c r="B1607" i="4"/>
  <c r="D1640" i="4"/>
  <c r="B1617" i="4"/>
  <c r="D1571" i="4"/>
  <c r="D1591" i="4"/>
  <c r="B1558" i="4"/>
  <c r="B1595" i="4"/>
  <c r="B1541" i="4"/>
  <c r="D1584" i="4"/>
  <c r="D1541" i="4"/>
  <c r="B1529" i="4"/>
  <c r="B1465" i="4"/>
  <c r="B1510" i="4"/>
  <c r="B1487" i="4"/>
  <c r="B1456" i="4"/>
  <c r="D1457" i="4"/>
  <c r="B1499" i="4"/>
  <c r="B1468" i="4"/>
  <c r="B1482" i="4"/>
  <c r="B1412" i="4"/>
  <c r="B1356" i="4"/>
  <c r="B1402" i="4"/>
  <c r="D1428" i="4"/>
  <c r="B1448" i="4"/>
  <c r="D1410" i="4"/>
  <c r="B1397" i="4"/>
  <c r="B1321" i="4"/>
  <c r="B1307" i="4"/>
  <c r="D1341" i="4"/>
  <c r="D1373" i="4"/>
  <c r="B1336" i="4"/>
  <c r="B1359" i="4"/>
  <c r="B1266" i="4"/>
  <c r="D1255" i="4"/>
  <c r="D1276" i="4"/>
  <c r="D1252" i="4"/>
  <c r="D1289" i="4"/>
  <c r="D1308" i="4"/>
  <c r="D1321" i="4"/>
  <c r="D1340" i="4"/>
  <c r="D1353" i="4"/>
  <c r="D1312" i="4"/>
  <c r="D1344" i="4"/>
  <c r="D1371" i="4"/>
  <c r="D1384" i="4"/>
  <c r="D1403" i="4"/>
  <c r="D1416" i="4"/>
  <c r="D1430" i="4"/>
  <c r="D1572" i="4"/>
  <c r="B1726" i="4"/>
  <c r="B1723" i="4"/>
  <c r="B1722" i="4"/>
  <c r="B1718" i="4"/>
  <c r="B1691" i="4"/>
  <c r="B1648" i="4"/>
  <c r="B1689" i="4"/>
  <c r="B1671" i="4"/>
  <c r="D1645" i="4"/>
  <c r="B1586" i="4"/>
  <c r="B1638" i="4"/>
  <c r="B1609" i="4"/>
  <c r="B1568" i="4"/>
  <c r="D1590" i="4"/>
  <c r="B1551" i="4"/>
  <c r="D1536" i="4"/>
  <c r="B1572" i="4"/>
  <c r="B1539" i="4"/>
  <c r="B1521" i="4"/>
  <c r="B1453" i="4"/>
  <c r="D1509" i="4"/>
  <c r="D1483" i="4"/>
  <c r="B1526" i="4"/>
  <c r="B1454" i="4"/>
  <c r="D1495" i="4"/>
  <c r="B1435" i="4"/>
  <c r="D1398" i="4"/>
  <c r="B1425" i="4"/>
  <c r="B1444" i="4"/>
  <c r="D1409" i="4"/>
  <c r="D1377" i="4"/>
  <c r="B1373" i="4"/>
  <c r="B1317" i="4"/>
  <c r="B1300" i="4"/>
  <c r="B1338" i="4"/>
  <c r="B1371" i="4"/>
  <c r="B1304" i="4"/>
  <c r="B1258" i="4"/>
  <c r="B1253" i="4"/>
  <c r="D1275" i="4"/>
  <c r="D1247" i="4"/>
  <c r="B1735" i="4"/>
  <c r="D1718" i="4"/>
  <c r="D1717" i="4"/>
  <c r="B1710" i="4"/>
  <c r="B1699" i="4"/>
  <c r="B1690" i="4"/>
  <c r="B1644" i="4"/>
  <c r="B1681" i="4"/>
  <c r="D1665" i="4"/>
  <c r="B1643" i="4"/>
  <c r="B1582" i="4"/>
  <c r="B1599" i="4"/>
  <c r="D1634" i="4"/>
  <c r="B1608" i="4"/>
  <c r="B1564" i="4"/>
  <c r="B1589" i="4"/>
  <c r="B1550" i="4"/>
  <c r="B1587" i="4"/>
  <c r="B1533" i="4"/>
  <c r="D1566" i="4"/>
  <c r="B1538" i="4"/>
  <c r="B1517" i="4"/>
  <c r="B1449" i="4"/>
  <c r="B1508" i="4"/>
  <c r="D1482" i="4"/>
  <c r="D1505" i="4"/>
  <c r="D1449" i="4"/>
  <c r="D1494" i="4"/>
  <c r="B1460" i="4"/>
  <c r="B1474" i="4"/>
  <c r="B1408" i="4"/>
  <c r="D1434" i="4"/>
  <c r="D1397" i="4"/>
  <c r="D1420" i="4"/>
  <c r="D1442" i="4"/>
  <c r="B1407" i="4"/>
  <c r="B1375" i="4"/>
  <c r="B1365" i="4"/>
  <c r="B1313" i="4"/>
  <c r="B1340" i="4"/>
  <c r="B1299" i="4"/>
  <c r="D1333" i="4"/>
  <c r="B1369" i="4"/>
  <c r="B1328" i="4"/>
  <c r="B1303" i="4"/>
  <c r="B1350" i="4"/>
  <c r="B1252" i="4"/>
  <c r="B1273" i="4"/>
  <c r="B1279" i="4"/>
  <c r="D1253" i="4"/>
  <c r="D1266" i="4"/>
  <c r="D1273" i="4"/>
  <c r="D1280" i="4"/>
  <c r="D1391" i="4"/>
  <c r="D1423" i="4"/>
  <c r="D1439" i="4"/>
  <c r="D1734" i="4"/>
  <c r="B1716" i="4"/>
  <c r="D1709" i="4"/>
  <c r="B1700" i="4"/>
  <c r="D1698" i="4"/>
  <c r="B1683" i="4"/>
  <c r="B1640" i="4"/>
  <c r="B1673" i="4"/>
  <c r="B1663" i="4"/>
  <c r="B1642" i="4"/>
  <c r="B1578" i="4"/>
  <c r="B1629" i="4"/>
  <c r="D1633" i="4"/>
  <c r="D1603" i="4"/>
  <c r="B1556" i="4"/>
  <c r="D1583" i="4"/>
  <c r="B1579" i="4"/>
  <c r="D1528" i="4"/>
  <c r="D1565" i="4"/>
  <c r="D1533" i="4"/>
  <c r="B1513" i="4"/>
  <c r="B1445" i="4"/>
  <c r="D1507" i="4"/>
  <c r="B1480" i="4"/>
  <c r="B1502" i="4"/>
  <c r="D1441" i="4"/>
  <c r="B1492" i="4"/>
  <c r="B1459" i="4"/>
  <c r="B1458" i="4"/>
  <c r="B1404" i="4"/>
  <c r="D1429" i="4"/>
  <c r="B1394" i="4"/>
  <c r="B1417" i="4"/>
  <c r="B1440" i="4"/>
  <c r="B1374" i="4"/>
  <c r="B1305" i="4"/>
  <c r="B1339" i="4"/>
  <c r="D1295" i="4"/>
  <c r="D1325" i="4"/>
  <c r="B1361" i="4"/>
  <c r="B1327" i="4"/>
  <c r="D1298" i="4"/>
  <c r="B1342" i="4"/>
  <c r="B1254" i="4"/>
  <c r="B1283" i="4"/>
  <c r="B1272" i="4"/>
  <c r="B1271" i="4"/>
  <c r="B1732" i="4"/>
  <c r="B1715" i="4"/>
  <c r="D1723" i="4"/>
  <c r="B1688" i="4"/>
  <c r="D1706" i="4"/>
  <c r="B1628" i="4"/>
  <c r="B1665" i="4"/>
  <c r="D1656" i="4"/>
  <c r="B1634" i="4"/>
  <c r="B1574" i="4"/>
  <c r="D1623" i="4"/>
  <c r="B1619" i="4"/>
  <c r="B1601" i="4"/>
  <c r="B1552" i="4"/>
  <c r="D1575" i="4"/>
  <c r="D1545" i="4"/>
  <c r="D1578" i="4"/>
  <c r="B1515" i="4"/>
  <c r="B1563" i="4"/>
  <c r="B1531" i="4"/>
  <c r="B1501" i="4"/>
  <c r="B1441" i="4"/>
  <c r="D1506" i="4"/>
  <c r="D1497" i="4"/>
  <c r="B1438" i="4"/>
  <c r="D1455" i="4"/>
  <c r="B1392" i="4"/>
  <c r="B1427" i="4"/>
  <c r="D1404" i="4"/>
  <c r="D1433" i="4"/>
  <c r="D1401" i="4"/>
  <c r="B1367" i="4"/>
  <c r="B1357" i="4"/>
  <c r="B1301" i="4"/>
  <c r="B1331" i="4"/>
  <c r="B1322" i="4"/>
  <c r="D1323" i="4"/>
  <c r="B1296" i="4"/>
  <c r="B1318" i="4"/>
  <c r="D1286" i="4"/>
  <c r="D1278" i="4"/>
  <c r="D1267" i="4"/>
  <c r="B1263" i="4"/>
  <c r="D1248" i="4"/>
  <c r="D1264" i="4"/>
  <c r="D1440" i="4"/>
  <c r="D1448" i="4"/>
  <c r="D1456" i="4"/>
  <c r="D1464" i="4"/>
  <c r="D1472" i="4"/>
  <c r="D1480" i="4"/>
  <c r="D1488" i="4"/>
  <c r="D1496" i="4"/>
  <c r="D1504" i="4"/>
  <c r="D1589" i="4"/>
  <c r="D1531" i="4"/>
  <c r="D1563" i="4"/>
  <c r="D1588" i="4"/>
  <c r="D1610" i="4"/>
  <c r="D1725" i="4"/>
  <c r="B1733" i="4"/>
  <c r="D1710" i="4"/>
  <c r="D1722" i="4"/>
  <c r="B1684" i="4"/>
  <c r="D1689" i="4"/>
  <c r="B1682" i="4"/>
  <c r="D1657" i="4"/>
  <c r="D1694" i="4"/>
  <c r="D1629" i="4"/>
  <c r="B1570" i="4"/>
  <c r="B1621" i="4"/>
  <c r="B1611" i="4"/>
  <c r="B1600" i="4"/>
  <c r="B1548" i="4"/>
  <c r="D1574" i="4"/>
  <c r="B1543" i="4"/>
  <c r="B1571" i="4"/>
  <c r="D1514" i="4"/>
  <c r="B1562" i="4"/>
  <c r="B1530" i="4"/>
  <c r="B1497" i="4"/>
  <c r="B1522" i="4"/>
  <c r="B1504" i="4"/>
  <c r="B1472" i="4"/>
  <c r="B1494" i="4"/>
  <c r="B1484" i="4"/>
  <c r="D1454" i="4"/>
  <c r="B1450" i="4"/>
  <c r="B1388" i="4"/>
  <c r="B1426" i="4"/>
  <c r="D1389" i="4"/>
  <c r="B1401" i="4"/>
  <c r="B1431" i="4"/>
  <c r="B1399" i="4"/>
  <c r="B1366" i="4"/>
  <c r="B1353" i="4"/>
  <c r="B1297" i="4"/>
  <c r="D1326" i="4"/>
  <c r="B1292" i="4"/>
  <c r="D1317" i="4"/>
  <c r="B1351" i="4"/>
  <c r="D1322" i="4"/>
  <c r="B1295" i="4"/>
  <c r="B1310" i="4"/>
  <c r="B1284" i="4"/>
  <c r="B1275" i="4"/>
  <c r="B1265" i="4"/>
  <c r="B1255" i="4"/>
  <c r="D1261" i="4"/>
  <c r="D1274" i="4"/>
  <c r="D1265" i="4"/>
  <c r="B1729" i="4"/>
  <c r="B1707" i="4"/>
  <c r="B1720" i="4"/>
  <c r="B1680" i="4"/>
  <c r="B1686" i="4"/>
  <c r="D1677" i="4"/>
  <c r="B1670" i="4"/>
  <c r="B1654" i="4"/>
  <c r="D1693" i="4"/>
  <c r="B1626" i="4"/>
  <c r="D1632" i="4"/>
  <c r="B1620" i="4"/>
  <c r="B1603" i="4"/>
  <c r="B1593" i="4"/>
  <c r="B1573" i="4"/>
  <c r="D1538" i="4"/>
  <c r="B1511" i="4"/>
  <c r="D1557" i="4"/>
  <c r="D1526" i="4"/>
  <c r="B1493" i="4"/>
  <c r="D1517" i="4"/>
  <c r="B1503" i="4"/>
  <c r="B1471" i="4"/>
  <c r="B1486" i="4"/>
  <c r="D1437" i="4"/>
  <c r="B1483" i="4"/>
  <c r="B1451" i="4"/>
  <c r="B1442" i="4"/>
  <c r="B1384" i="4"/>
  <c r="B1419" i="4"/>
  <c r="B1387" i="4"/>
  <c r="D1396" i="4"/>
  <c r="B1398" i="4"/>
  <c r="B1293" i="4"/>
  <c r="B1324" i="4"/>
  <c r="B1370" i="4"/>
  <c r="B1314" i="4"/>
  <c r="D1347" i="4"/>
  <c r="D1291" i="4"/>
  <c r="B1302" i="4"/>
  <c r="B1277" i="4"/>
  <c r="B1264" i="4"/>
  <c r="D1292" i="4"/>
  <c r="D1305" i="4"/>
  <c r="D1324" i="4"/>
  <c r="D1337" i="4"/>
  <c r="D1368" i="4"/>
  <c r="D1296" i="4"/>
  <c r="D1328" i="4"/>
  <c r="D1351" i="4"/>
  <c r="D1355" i="4"/>
  <c r="D1387" i="4"/>
  <c r="D1400" i="4"/>
  <c r="D1419" i="4"/>
  <c r="D1432" i="4"/>
  <c r="D1512" i="4"/>
  <c r="D1604" i="4"/>
  <c r="D1652" i="4"/>
  <c r="D1660" i="4"/>
  <c r="D1679" i="4"/>
  <c r="B1725" i="4"/>
  <c r="B1701" i="4"/>
  <c r="B1676" i="4"/>
  <c r="D1681" i="4"/>
  <c r="D1669" i="4"/>
  <c r="B1662" i="4"/>
  <c r="D1649" i="4"/>
  <c r="B1669" i="4"/>
  <c r="B1622" i="4"/>
  <c r="B1630" i="4"/>
  <c r="B1613" i="4"/>
  <c r="B1645" i="4"/>
  <c r="B1592" i="4"/>
  <c r="B1536" i="4"/>
  <c r="D1569" i="4"/>
  <c r="D1537" i="4"/>
  <c r="D1560" i="4"/>
  <c r="B1555" i="4"/>
  <c r="B1575" i="4"/>
  <c r="B1489" i="4"/>
  <c r="B1516" i="4"/>
  <c r="B1496" i="4"/>
  <c r="D1467" i="4"/>
  <c r="D1481" i="4"/>
  <c r="D1479" i="4"/>
  <c r="D1525" i="4"/>
  <c r="B1432" i="4"/>
  <c r="B1380" i="4"/>
  <c r="D1381" i="4"/>
  <c r="B1393" i="4"/>
  <c r="D1425" i="4"/>
  <c r="B1391" i="4"/>
  <c r="B1447" i="4"/>
  <c r="B1345" i="4"/>
  <c r="B1363" i="4"/>
  <c r="B1323" i="4"/>
  <c r="D1365" i="4"/>
  <c r="D1346" i="4"/>
  <c r="B1319" i="4"/>
  <c r="B1294" i="4"/>
  <c r="B1276" i="4"/>
  <c r="B1259" i="4"/>
  <c r="D1260" i="4"/>
  <c r="D1360" i="4"/>
  <c r="D1422" i="4"/>
  <c r="B1721" i="4"/>
  <c r="B1697" i="4"/>
  <c r="B1712" i="4"/>
  <c r="B1672" i="4"/>
  <c r="B1679" i="4"/>
  <c r="B1667" i="4"/>
  <c r="B1657" i="4"/>
  <c r="B1647" i="4"/>
  <c r="B1661" i="4"/>
  <c r="B1618" i="4"/>
  <c r="D1627" i="4"/>
  <c r="B1637" i="4"/>
  <c r="D1587" i="4"/>
  <c r="B1532" i="4"/>
  <c r="B1567" i="4"/>
  <c r="B1535" i="4"/>
  <c r="B1557" i="4"/>
  <c r="D1600" i="4"/>
  <c r="B1554" i="4"/>
  <c r="B1569" i="4"/>
  <c r="B1485" i="4"/>
  <c r="D1466" i="4"/>
  <c r="B1478" i="4"/>
  <c r="D1518" i="4"/>
  <c r="D1478" i="4"/>
  <c r="B1523" i="4"/>
  <c r="B1428" i="4"/>
  <c r="B1376" i="4"/>
  <c r="B1418" i="4"/>
  <c r="B1379" i="4"/>
  <c r="D1388" i="4"/>
  <c r="B1423" i="4"/>
  <c r="B1390" i="4"/>
  <c r="B1443" i="4"/>
  <c r="B1341" i="4"/>
  <c r="D1361" i="4"/>
  <c r="D1362" i="4"/>
  <c r="D1301" i="4"/>
  <c r="B1344" i="4"/>
  <c r="B1287" i="4"/>
  <c r="B1286" i="4"/>
  <c r="D1271" i="4"/>
  <c r="D1254" i="4"/>
  <c r="D1259" i="4"/>
  <c r="D1269" i="4"/>
  <c r="D1257" i="4"/>
  <c r="D1250" i="4"/>
  <c r="D1367" i="4"/>
  <c r="D1335" i="4"/>
  <c r="B1713" i="4"/>
  <c r="D1730" i="4"/>
  <c r="D1707" i="4"/>
  <c r="B1664" i="4"/>
  <c r="B1698" i="4"/>
  <c r="D1661" i="4"/>
  <c r="B1641" i="4"/>
  <c r="D1684" i="4"/>
  <c r="D1653" i="4"/>
  <c r="B1606" i="4"/>
  <c r="B1577" i="4"/>
  <c r="B1524" i="4"/>
  <c r="D1561" i="4"/>
  <c r="B1605" i="4"/>
  <c r="D1552" i="4"/>
  <c r="D1592" i="4"/>
  <c r="B1546" i="4"/>
  <c r="B1553" i="4"/>
  <c r="B1473" i="4"/>
  <c r="B1512" i="4"/>
  <c r="D1491" i="4"/>
  <c r="D1459" i="4"/>
  <c r="D1465" i="4"/>
  <c r="D1503" i="4"/>
  <c r="D1471" i="4"/>
  <c r="B1498" i="4"/>
  <c r="B1364" i="4"/>
  <c r="D1405" i="4"/>
  <c r="D1447" i="4"/>
  <c r="B1377" i="4"/>
  <c r="B1415" i="4"/>
  <c r="D1385" i="4"/>
  <c r="B1413" i="4"/>
  <c r="D1350" i="4"/>
  <c r="D1310" i="4"/>
  <c r="D1349" i="4"/>
  <c r="D1293" i="4"/>
  <c r="D1339" i="4"/>
  <c r="B1311" i="4"/>
  <c r="D1374" i="4"/>
  <c r="B1274" i="4"/>
  <c r="B1261" i="4"/>
  <c r="D1283" i="4"/>
  <c r="B1256" i="4"/>
  <c r="D1359" i="4"/>
  <c r="D1319" i="4"/>
  <c r="D1524" i="4"/>
  <c r="D1532" i="4"/>
  <c r="D1540" i="4"/>
  <c r="D1548" i="4"/>
  <c r="D1556" i="4"/>
  <c r="D1564" i="4"/>
  <c r="D1562" i="4"/>
  <c r="B1475" i="4"/>
  <c r="B1315" i="4"/>
  <c r="D1297" i="4"/>
  <c r="D1316" i="4"/>
  <c r="D1345" i="4"/>
  <c r="D1358" i="4"/>
  <c r="D1444" i="4"/>
  <c r="D1468" i="4"/>
  <c r="D1492" i="4"/>
  <c r="D1555" i="4"/>
  <c r="D1636" i="4"/>
  <c r="D1605" i="4"/>
  <c r="D1658" i="4"/>
  <c r="D1639" i="4"/>
  <c r="B1678" i="4"/>
  <c r="B1534" i="4"/>
  <c r="D1521" i="4"/>
  <c r="B1358" i="4"/>
  <c r="D1392" i="4"/>
  <c r="D1383" i="4"/>
  <c r="D1501" i="4"/>
  <c r="D1535" i="4"/>
  <c r="D1567" i="4"/>
  <c r="D1620" i="4"/>
  <c r="D1598" i="4"/>
  <c r="D1682" i="4"/>
  <c r="D1687" i="4"/>
  <c r="D1696" i="4"/>
  <c r="D1736" i="4"/>
  <c r="B1666" i="4"/>
  <c r="B1424" i="4"/>
  <c r="B1298" i="4"/>
  <c r="D1343" i="4"/>
  <c r="D1411" i="4"/>
  <c r="D1399" i="4"/>
  <c r="D1493" i="4"/>
  <c r="D1516" i="4"/>
  <c r="D1651" i="4"/>
  <c r="D1613" i="4"/>
  <c r="D1659" i="4"/>
  <c r="D1680" i="4"/>
  <c r="D1724" i="4"/>
  <c r="B1649" i="4"/>
  <c r="B1596" i="4"/>
  <c r="B1368" i="4"/>
  <c r="B1343" i="4"/>
  <c r="D1277" i="4"/>
  <c r="D1288" i="4"/>
  <c r="D1485" i="4"/>
  <c r="D1523" i="4"/>
  <c r="D1625" i="4"/>
  <c r="D1621" i="4"/>
  <c r="D1631" i="4"/>
  <c r="D1699" i="4"/>
  <c r="D1711" i="4"/>
  <c r="B1646" i="4"/>
  <c r="D1550" i="4"/>
  <c r="D1413" i="4"/>
  <c r="D1315" i="4"/>
  <c r="D1300" i="4"/>
  <c r="D1329" i="4"/>
  <c r="D1348" i="4"/>
  <c r="D1304" i="4"/>
  <c r="D1363" i="4"/>
  <c r="D1477" i="4"/>
  <c r="D1460" i="4"/>
  <c r="D1484" i="4"/>
  <c r="D1527" i="4"/>
  <c r="D1559" i="4"/>
  <c r="D1547" i="4"/>
  <c r="D1580" i="4"/>
  <c r="D1635" i="4"/>
  <c r="D1617" i="4"/>
  <c r="D1667" i="4"/>
  <c r="D1683" i="4"/>
  <c r="D1713" i="4"/>
  <c r="B1658" i="4"/>
  <c r="B1561" i="4"/>
  <c r="B1378" i="4"/>
  <c r="D1320" i="4"/>
  <c r="D1376" i="4"/>
  <c r="D1395" i="4"/>
  <c r="D1415" i="4"/>
  <c r="D1469" i="4"/>
  <c r="D1643" i="4"/>
  <c r="D1650" i="4"/>
  <c r="D1609" i="4"/>
  <c r="D1691" i="4"/>
  <c r="D1688" i="4"/>
  <c r="D1728" i="4"/>
  <c r="B1610" i="4"/>
  <c r="B1477" i="4"/>
  <c r="D1380" i="4"/>
  <c r="B1278" i="4"/>
  <c r="D1272" i="4"/>
  <c r="D1336" i="4"/>
  <c r="D1424" i="4"/>
  <c r="D1375" i="4"/>
  <c r="D1406" i="4"/>
  <c r="D1461" i="4"/>
  <c r="D1596" i="4"/>
  <c r="D1612" i="4"/>
  <c r="D1601" i="4"/>
  <c r="D1675" i="4"/>
  <c r="D1655" i="4"/>
  <c r="D1700" i="4"/>
  <c r="D1721" i="4"/>
  <c r="D1732" i="4"/>
  <c r="D1733" i="4"/>
  <c r="B1624" i="4"/>
  <c r="D1515" i="4"/>
  <c r="B1422" i="4"/>
  <c r="B1269" i="4"/>
  <c r="D1352" i="4"/>
  <c r="D1327" i="4"/>
  <c r="D1453" i="4"/>
  <c r="D1519" i="4"/>
  <c r="D1551" i="4"/>
  <c r="B1612" i="4"/>
  <c r="B1495" i="4"/>
  <c r="D1386" i="4"/>
  <c r="D1284" i="4"/>
  <c r="D1281" i="4"/>
  <c r="D1313" i="4"/>
  <c r="D1332" i="4"/>
  <c r="D1431" i="4"/>
  <c r="D1445" i="4"/>
  <c r="D1452" i="4"/>
  <c r="D1476" i="4"/>
  <c r="D1500" i="4"/>
  <c r="D1581" i="4"/>
  <c r="D1539" i="4"/>
  <c r="D1597" i="4"/>
  <c r="D1644" i="4"/>
  <c r="D1676" i="4"/>
  <c r="D1663" i="4"/>
  <c r="D1671" i="4"/>
  <c r="D1719" i="4"/>
  <c r="B1693" i="4"/>
  <c r="B1585" i="4"/>
  <c r="D1473" i="4"/>
  <c r="B1337" i="4"/>
  <c r="D1408" i="4"/>
  <c r="D1407" i="4"/>
  <c r="D1435" i="4"/>
  <c r="D1543" i="4"/>
  <c r="D1577" i="4"/>
  <c r="D1593" i="4"/>
  <c r="D1622" i="4"/>
  <c r="D1626" i="4"/>
  <c r="D1692" i="4"/>
  <c r="D1695" i="4"/>
  <c r="B1711" i="4"/>
  <c r="B1528" i="4"/>
  <c r="B1507" i="4"/>
  <c r="D1356" i="4"/>
  <c r="D1256" i="4"/>
  <c r="D1311" i="4"/>
  <c r="D1614" i="4"/>
  <c r="D1670" i="4"/>
  <c r="D1686" i="4"/>
  <c r="D1704" i="4"/>
  <c r="D1628" i="4"/>
  <c r="D1647" i="4"/>
  <c r="D1674" i="4"/>
  <c r="D1668" i="4"/>
  <c r="D1708" i="4"/>
  <c r="D1705" i="4"/>
  <c r="D1712" i="4"/>
  <c r="D1573" i="4"/>
  <c r="D1729" i="4"/>
  <c r="D1508" i="4"/>
  <c r="B1717" i="4"/>
  <c r="D1662" i="4"/>
  <c r="B1631" i="4"/>
  <c r="D1379" i="4"/>
  <c r="D1703" i="4"/>
  <c r="D1427" i="4"/>
  <c r="D1436" i="4"/>
  <c r="D1602" i="4"/>
  <c r="D1646" i="4"/>
  <c r="D1638" i="4"/>
  <c r="B1463" i="4"/>
  <c r="D1585" i="4"/>
  <c r="B1421" i="4"/>
  <c r="D1716" i="4"/>
  <c r="D1720" i="4"/>
  <c r="G1697" i="4"/>
  <c r="G1659" i="4"/>
  <c r="G1661" i="4"/>
  <c r="G1643" i="4"/>
  <c r="G1586" i="4"/>
  <c r="G1587" i="4"/>
  <c r="G1545" i="4"/>
  <c r="G1470" i="4"/>
  <c r="G1446" i="4"/>
  <c r="G1346" i="4"/>
  <c r="G1326" i="4"/>
  <c r="G1734" i="4"/>
  <c r="G1693" i="4"/>
  <c r="G1691" i="4"/>
  <c r="G1657" i="4"/>
  <c r="G1629" i="4"/>
  <c r="G1581" i="4"/>
  <c r="G1579" i="4"/>
  <c r="G1537" i="4"/>
  <c r="G1439" i="4"/>
  <c r="G1442" i="4"/>
  <c r="G1338" i="4"/>
  <c r="G1247" i="4"/>
  <c r="G1677" i="4"/>
  <c r="G1683" i="4"/>
  <c r="G1641" i="4"/>
  <c r="G1623" i="4"/>
  <c r="G1573" i="4"/>
  <c r="G1593" i="4"/>
  <c r="G1516" i="4"/>
  <c r="G1525" i="4"/>
  <c r="G1435" i="4"/>
  <c r="G1421" i="4"/>
  <c r="G1322" i="4"/>
  <c r="G1302" i="4"/>
  <c r="G1271" i="4"/>
  <c r="G1681" i="4"/>
  <c r="G1645" i="4"/>
  <c r="G1637" i="4"/>
  <c r="G1607" i="4"/>
  <c r="G1565" i="4"/>
  <c r="G1585" i="4"/>
  <c r="G1512" i="4"/>
  <c r="G1506" i="4"/>
  <c r="G1425" i="4"/>
  <c r="G1405" i="4"/>
  <c r="G1286" i="4"/>
  <c r="G1255" i="4"/>
  <c r="G1706" i="4"/>
  <c r="G1673" i="4"/>
  <c r="G1676" i="4"/>
  <c r="G1636" i="4"/>
  <c r="G1599" i="4"/>
  <c r="G1557" i="4"/>
  <c r="G1417" i="4"/>
  <c r="G1397" i="4"/>
  <c r="G1298" i="4"/>
  <c r="G1369" i="4"/>
  <c r="G1718" i="4"/>
  <c r="G1665" i="4"/>
  <c r="G1671" i="4"/>
  <c r="G1635" i="4"/>
  <c r="G1591" i="4"/>
  <c r="G1549" i="4"/>
  <c r="G1577" i="4"/>
  <c r="G1508" i="4"/>
  <c r="G1490" i="4"/>
  <c r="G1409" i="4"/>
  <c r="G1389" i="4"/>
  <c r="G1290" i="4"/>
  <c r="G1283" i="4"/>
  <c r="G1701" i="4"/>
  <c r="G1664" i="4"/>
  <c r="G1669" i="4"/>
  <c r="G1652" i="4"/>
  <c r="G1589" i="4"/>
  <c r="G1595" i="4"/>
  <c r="G1553" i="4"/>
  <c r="G1478" i="4"/>
  <c r="G1458" i="4"/>
  <c r="G1377" i="4"/>
  <c r="G1357" i="4"/>
  <c r="G1334" i="4"/>
  <c r="G1251" i="4"/>
  <c r="G1653" i="4"/>
  <c r="G1575" i="4"/>
  <c r="G1529" i="4"/>
  <c r="G1401" i="4"/>
  <c r="G1730" i="4"/>
  <c r="G1668" i="4"/>
  <c r="G1514" i="4"/>
  <c r="G1393" i="4"/>
  <c r="G1310" i="4"/>
  <c r="G1277" i="4"/>
  <c r="G1281" i="4"/>
  <c r="G1359" i="4"/>
  <c r="G1315" i="4"/>
  <c r="G1347" i="4"/>
  <c r="G1303" i="4"/>
  <c r="G1335" i="4"/>
  <c r="G1362" i="4"/>
  <c r="G1410" i="4"/>
  <c r="G1376" i="4"/>
  <c r="G1399" i="4"/>
  <c r="G1408" i="4"/>
  <c r="G1431" i="4"/>
  <c r="G1445" i="4"/>
  <c r="G1468" i="4"/>
  <c r="G1477" i="4"/>
  <c r="G1500" i="4"/>
  <c r="G1518" i="4"/>
  <c r="G1526" i="4"/>
  <c r="G1542" i="4"/>
  <c r="G1550" i="4"/>
  <c r="G1566" i="4"/>
  <c r="G1580" i="4"/>
  <c r="G1722" i="4"/>
  <c r="G1663" i="4"/>
  <c r="G1578" i="4"/>
  <c r="G1502" i="4"/>
  <c r="G1385" i="4"/>
  <c r="G1710" i="4"/>
  <c r="G1660" i="4"/>
  <c r="G1494" i="4"/>
  <c r="G1429" i="4"/>
  <c r="G1275" i="4"/>
  <c r="G1260" i="4"/>
  <c r="G1264" i="4"/>
  <c r="G1382" i="4"/>
  <c r="G1705" i="4"/>
  <c r="G1649" i="4"/>
  <c r="G1541" i="4"/>
  <c r="G1413" i="4"/>
  <c r="G1267" i="4"/>
  <c r="G1704" i="4"/>
  <c r="G1633" i="4"/>
  <c r="G1533" i="4"/>
  <c r="G1454" i="4"/>
  <c r="G1381" i="4"/>
  <c r="G1259" i="4"/>
  <c r="G1360" i="4"/>
  <c r="G1309" i="4"/>
  <c r="G1316" i="4"/>
  <c r="G1341" i="4"/>
  <c r="G1348" i="4"/>
  <c r="G1304" i="4"/>
  <c r="G1313" i="4"/>
  <c r="G1336" i="4"/>
  <c r="G1345" i="4"/>
  <c r="G1363" i="4"/>
  <c r="G1372" i="4"/>
  <c r="G1379" i="4"/>
  <c r="G1404" i="4"/>
  <c r="G1411" i="4"/>
  <c r="G1519" i="4"/>
  <c r="G1527" i="4"/>
  <c r="G1535" i="4"/>
  <c r="G1543" i="4"/>
  <c r="G1551" i="4"/>
  <c r="G1559" i="4"/>
  <c r="G1567" i="4"/>
  <c r="G1597" i="4"/>
  <c r="G1554" i="4"/>
  <c r="G1596" i="4"/>
  <c r="G1628" i="4"/>
  <c r="G1601" i="4"/>
  <c r="G1609" i="4"/>
  <c r="G1617" i="4"/>
  <c r="G1679" i="4"/>
  <c r="G1604" i="4"/>
  <c r="G1651" i="4"/>
  <c r="G1674" i="4"/>
  <c r="G1686" i="4"/>
  <c r="G1700" i="4"/>
  <c r="G1703" i="4"/>
  <c r="G1728" i="4"/>
  <c r="G1685" i="4"/>
  <c r="G1626" i="4"/>
  <c r="G1603" i="4"/>
  <c r="G1521" i="4"/>
  <c r="G1373" i="4"/>
  <c r="G1279" i="4"/>
  <c r="G1268" i="4"/>
  <c r="G1256" i="4"/>
  <c r="G1248" i="4"/>
  <c r="G1689" i="4"/>
  <c r="G1619" i="4"/>
  <c r="G1571" i="4"/>
  <c r="G1482" i="4"/>
  <c r="G1365" i="4"/>
  <c r="G1263" i="4"/>
  <c r="G1254" i="4"/>
  <c r="G1261" i="4"/>
  <c r="G1265" i="4"/>
  <c r="G1274" i="4"/>
  <c r="G1299" i="4"/>
  <c r="G1331" i="4"/>
  <c r="G1287" i="4"/>
  <c r="G1319" i="4"/>
  <c r="G1351" i="4"/>
  <c r="G1394" i="4"/>
  <c r="G1383" i="4"/>
  <c r="G1392" i="4"/>
  <c r="G1415" i="4"/>
  <c r="G1424" i="4"/>
  <c r="G1452" i="4"/>
  <c r="G1461" i="4"/>
  <c r="G1484" i="4"/>
  <c r="G1493" i="4"/>
  <c r="G1517" i="4"/>
  <c r="G1576" i="4"/>
  <c r="G1675" i="4"/>
  <c r="G1611" i="4"/>
  <c r="G1590" i="4"/>
  <c r="G1285" i="4"/>
  <c r="G1292" i="4"/>
  <c r="G1317" i="4"/>
  <c r="G1324" i="4"/>
  <c r="G1349" i="4"/>
  <c r="G1296" i="4"/>
  <c r="G1305" i="4"/>
  <c r="G1328" i="4"/>
  <c r="G1337" i="4"/>
  <c r="G1355" i="4"/>
  <c r="G1364" i="4"/>
  <c r="G1380" i="4"/>
  <c r="G1387" i="4"/>
  <c r="G1412" i="4"/>
  <c r="G1419" i="4"/>
  <c r="G1434" i="4"/>
  <c r="G1672" i="4"/>
  <c r="G1627" i="4"/>
  <c r="G1574" i="4"/>
  <c r="G1466" i="4"/>
  <c r="G1314" i="4"/>
  <c r="G1276" i="4"/>
  <c r="G1280" i="4"/>
  <c r="G1684" i="4"/>
  <c r="G1583" i="4"/>
  <c r="G1561" i="4"/>
  <c r="G1433" i="4"/>
  <c r="G1350" i="4"/>
  <c r="G1293" i="4"/>
  <c r="G1300" i="4"/>
  <c r="G1325" i="4"/>
  <c r="G1332" i="4"/>
  <c r="G1288" i="4"/>
  <c r="G1297" i="4"/>
  <c r="G1320" i="4"/>
  <c r="G1329" i="4"/>
  <c r="G1352" i="4"/>
  <c r="G1367" i="4"/>
  <c r="G1356" i="4"/>
  <c r="G1388" i="4"/>
  <c r="G1395" i="4"/>
  <c r="G1420" i="4"/>
  <c r="G1427" i="4"/>
  <c r="G1436" i="4"/>
  <c r="G1509" i="4"/>
  <c r="G1253" i="4"/>
  <c r="G1307" i="4"/>
  <c r="G1428" i="4"/>
  <c r="G1456" i="4"/>
  <c r="G1481" i="4"/>
  <c r="G1511" i="4"/>
  <c r="G1584" i="4"/>
  <c r="G1531" i="4"/>
  <c r="G1540" i="4"/>
  <c r="G1564" i="4"/>
  <c r="G1620" i="4"/>
  <c r="G1344" i="4"/>
  <c r="G1423" i="4"/>
  <c r="G1448" i="4"/>
  <c r="G1473" i="4"/>
  <c r="G1444" i="4"/>
  <c r="G1459" i="4"/>
  <c r="G1483" i="4"/>
  <c r="G1492" i="4"/>
  <c r="G1544" i="4"/>
  <c r="G1555" i="4"/>
  <c r="G1650" i="4"/>
  <c r="G1616" i="4"/>
  <c r="G1625" i="4"/>
  <c r="G1605" i="4"/>
  <c r="G1624" i="4"/>
  <c r="G1639" i="4"/>
  <c r="G1648" i="4"/>
  <c r="G1699" i="4"/>
  <c r="G1717" i="4"/>
  <c r="G1712" i="4"/>
  <c r="G1721" i="4"/>
  <c r="G1727" i="4"/>
  <c r="G1257" i="4"/>
  <c r="G1273" i="4"/>
  <c r="G1440" i="4"/>
  <c r="G1465" i="4"/>
  <c r="G1513" i="4"/>
  <c r="G1572" i="4"/>
  <c r="G1588" i="4"/>
  <c r="G1608" i="4"/>
  <c r="G1598" i="4"/>
  <c r="G1692" i="4"/>
  <c r="G1308" i="4"/>
  <c r="G1374" i="4"/>
  <c r="G1457" i="4"/>
  <c r="G1503" i="4"/>
  <c r="G1469" i="4"/>
  <c r="G1507" i="4"/>
  <c r="G1532" i="4"/>
  <c r="G1600" i="4"/>
  <c r="G1613" i="4"/>
  <c r="G1667" i="4"/>
  <c r="G1339" i="4"/>
  <c r="G1403" i="4"/>
  <c r="G1384" i="4"/>
  <c r="G1449" i="4"/>
  <c r="G1495" i="4"/>
  <c r="G1536" i="4"/>
  <c r="G1568" i="4"/>
  <c r="G1523" i="4"/>
  <c r="G1556" i="4"/>
  <c r="G1621" i="4"/>
  <c r="G1644" i="4"/>
  <c r="G1658" i="4"/>
  <c r="G1631" i="4"/>
  <c r="G1640" i="4"/>
  <c r="G1707" i="4"/>
  <c r="G1713" i="4"/>
  <c r="G1731" i="4"/>
  <c r="G1615" i="4"/>
  <c r="G1291" i="4"/>
  <c r="G1400" i="4"/>
  <c r="G1430" i="4"/>
  <c r="G1441" i="4"/>
  <c r="G1487" i="4"/>
  <c r="G1451" i="4"/>
  <c r="G1460" i="4"/>
  <c r="G1475" i="4"/>
  <c r="G1499" i="4"/>
  <c r="G1538" i="4"/>
  <c r="G1547" i="4"/>
  <c r="G1732" i="4"/>
  <c r="G1569" i="4"/>
  <c r="G1278" i="4"/>
  <c r="G1289" i="4"/>
  <c r="G1386" i="4"/>
  <c r="G1479" i="4"/>
  <c r="G1504" i="4"/>
  <c r="G1562" i="4"/>
  <c r="G1614" i="4"/>
  <c r="G1646" i="4"/>
  <c r="G1715" i="4"/>
  <c r="G1719" i="4"/>
  <c r="G1437" i="4"/>
  <c r="G1301" i="4"/>
  <c r="G1340" i="4"/>
  <c r="G1368" i="4"/>
  <c r="G1375" i="4"/>
  <c r="G1391" i="4"/>
  <c r="G1406" i="4"/>
  <c r="G1471" i="4"/>
  <c r="G1496" i="4"/>
  <c r="G1485" i="4"/>
  <c r="G1528" i="4"/>
  <c r="G1560" i="4"/>
  <c r="G1524" i="4"/>
  <c r="G1361" i="4"/>
  <c r="G1269" i="4"/>
  <c r="G1295" i="4"/>
  <c r="G1311" i="4"/>
  <c r="G1321" i="4"/>
  <c r="G1370" i="4"/>
  <c r="G1396" i="4"/>
  <c r="G1416" i="4"/>
  <c r="G1463" i="4"/>
  <c r="G1488" i="4"/>
  <c r="G1548" i="4"/>
  <c r="G1610" i="4"/>
  <c r="G1695" i="4"/>
  <c r="G1708" i="4"/>
  <c r="G1736" i="4"/>
  <c r="G1250" i="4"/>
  <c r="G1327" i="4"/>
  <c r="G1343" i="4"/>
  <c r="G1353" i="4"/>
  <c r="G1422" i="4"/>
  <c r="G1447" i="4"/>
  <c r="G1472" i="4"/>
  <c r="G1497" i="4"/>
  <c r="G1520" i="4"/>
  <c r="G1552" i="4"/>
  <c r="G1688" i="4"/>
  <c r="G1647" i="4"/>
  <c r="G1656" i="4"/>
  <c r="G1725" i="4"/>
  <c r="G1698" i="4"/>
  <c r="G1716" i="4"/>
  <c r="G1720" i="4"/>
  <c r="G1262" i="4"/>
  <c r="G1284" i="4"/>
  <c r="G1272" i="4"/>
  <c r="G1333" i="4"/>
  <c r="G1312" i="4"/>
  <c r="G1358" i="4"/>
  <c r="G1371" i="4"/>
  <c r="G1418" i="4"/>
  <c r="G1398" i="4"/>
  <c r="G1407" i="4"/>
  <c r="G1432" i="4"/>
  <c r="G1464" i="4"/>
  <c r="G1489" i="4"/>
  <c r="G1453" i="4"/>
  <c r="G1501" i="4"/>
  <c r="G1592" i="4"/>
  <c r="G1634" i="4"/>
  <c r="G1687" i="4"/>
  <c r="G1612" i="4"/>
  <c r="G1682" i="4"/>
  <c r="G1729" i="4"/>
  <c r="G1709" i="4"/>
  <c r="G1735" i="4"/>
  <c r="G1733" i="4"/>
  <c r="G1696" i="4"/>
  <c r="G1711" i="4"/>
  <c r="G1266" i="4"/>
  <c r="G1467" i="4"/>
  <c r="G1680" i="4"/>
  <c r="G1632" i="4"/>
  <c r="G1323" i="4"/>
  <c r="G1670" i="4"/>
  <c r="G1539" i="4"/>
  <c r="G1662" i="4"/>
  <c r="G1638" i="4"/>
  <c r="G1655" i="4"/>
  <c r="G1723" i="4"/>
  <c r="G1252" i="4"/>
  <c r="G1694" i="4"/>
  <c r="G1563" i="4"/>
  <c r="G1602" i="4"/>
  <c r="G1622" i="4"/>
  <c r="G1491" i="4"/>
  <c r="G1724" i="4"/>
  <c r="G1455" i="4"/>
  <c r="G1480" i="4"/>
  <c r="G1505" i="4"/>
  <c r="G1443" i="4"/>
  <c r="G1476" i="4"/>
  <c r="G1530" i="4"/>
  <c r="G1515" i="4"/>
  <c r="J1715" i="4"/>
  <c r="J1688" i="4"/>
  <c r="J1569" i="4"/>
  <c r="J1542" i="4"/>
  <c r="J1586" i="4"/>
  <c r="J1488" i="4"/>
  <c r="J1456" i="4"/>
  <c r="J1418" i="4"/>
  <c r="J1386" i="4"/>
  <c r="J1348" i="4"/>
  <c r="J1316" i="4"/>
  <c r="J1363" i="4"/>
  <c r="J1253" i="4"/>
  <c r="J1709" i="4"/>
  <c r="J1687" i="4"/>
  <c r="J1646" i="4"/>
  <c r="J1568" i="4"/>
  <c r="J1536" i="4"/>
  <c r="J1584" i="4"/>
  <c r="J1487" i="4"/>
  <c r="J1455" i="4"/>
  <c r="J1412" i="4"/>
  <c r="J1380" i="4"/>
  <c r="J1347" i="4"/>
  <c r="J1315" i="4"/>
  <c r="J1252" i="4"/>
  <c r="J1684" i="4"/>
  <c r="J1667" i="4"/>
  <c r="J1638" i="4"/>
  <c r="J1552" i="4"/>
  <c r="J1520" i="4"/>
  <c r="J1503" i="4"/>
  <c r="J1471" i="4"/>
  <c r="J1428" i="4"/>
  <c r="J1396" i="4"/>
  <c r="J1355" i="4"/>
  <c r="J1331" i="4"/>
  <c r="J1299" i="4"/>
  <c r="J1268" i="4"/>
  <c r="J1682" i="4"/>
  <c r="J1640" i="4"/>
  <c r="J1559" i="4"/>
  <c r="J1518" i="4"/>
  <c r="J1481" i="4"/>
  <c r="J1441" i="4"/>
  <c r="J1394" i="4"/>
  <c r="J1341" i="4"/>
  <c r="J1301" i="4"/>
  <c r="J1261" i="4"/>
  <c r="J1627" i="4"/>
  <c r="J1647" i="4"/>
  <c r="J1480" i="4"/>
  <c r="J1440" i="4"/>
  <c r="J1388" i="4"/>
  <c r="J1340" i="4"/>
  <c r="J1300" i="4"/>
  <c r="J1260" i="4"/>
  <c r="J1250" i="4"/>
  <c r="J1295" i="4"/>
  <c r="J1327" i="4"/>
  <c r="J1302" i="4"/>
  <c r="J1334" i="4"/>
  <c r="J1338" i="4"/>
  <c r="J1358" i="4"/>
  <c r="J1422" i="4"/>
  <c r="J1397" i="4"/>
  <c r="J1429" i="4"/>
  <c r="J1483" i="4"/>
  <c r="J1484" i="4"/>
  <c r="J1514" i="4"/>
  <c r="J1490" i="4"/>
  <c r="J1539" i="4"/>
  <c r="J1525" i="4"/>
  <c r="J1529" i="4"/>
  <c r="J1692" i="4"/>
  <c r="J1632" i="4"/>
  <c r="J1551" i="4"/>
  <c r="J1592" i="4"/>
  <c r="J1479" i="4"/>
  <c r="J1427" i="4"/>
  <c r="J1387" i="4"/>
  <c r="J1339" i="4"/>
  <c r="J1293" i="4"/>
  <c r="J1254" i="4"/>
  <c r="J1723" i="4"/>
  <c r="J1686" i="4"/>
  <c r="J1550" i="4"/>
  <c r="J1578" i="4"/>
  <c r="J1473" i="4"/>
  <c r="J1379" i="4"/>
  <c r="J1333" i="4"/>
  <c r="J1292" i="4"/>
  <c r="J1284" i="4"/>
  <c r="J1248" i="4"/>
  <c r="J1272" i="4"/>
  <c r="J1247" i="4"/>
  <c r="J1296" i="4"/>
  <c r="J1328" i="4"/>
  <c r="J1357" i="4"/>
  <c r="J1290" i="4"/>
  <c r="J1322" i="4"/>
  <c r="J1391" i="4"/>
  <c r="J1423" i="4"/>
  <c r="J1442" i="4"/>
  <c r="J1365" i="4"/>
  <c r="J1499" i="4"/>
  <c r="J1500" i="4"/>
  <c r="J1717" i="4"/>
  <c r="J1680" i="4"/>
  <c r="J1648" i="4"/>
  <c r="J1544" i="4"/>
  <c r="J1576" i="4"/>
  <c r="J1472" i="4"/>
  <c r="J1420" i="4"/>
  <c r="J1332" i="4"/>
  <c r="J1291" i="4"/>
  <c r="J1716" i="4"/>
  <c r="J1679" i="4"/>
  <c r="J1631" i="4"/>
  <c r="J1543" i="4"/>
  <c r="J1465" i="4"/>
  <c r="J1419" i="4"/>
  <c r="J1372" i="4"/>
  <c r="J1325" i="4"/>
  <c r="J1285" i="4"/>
  <c r="J1273" i="4"/>
  <c r="J1263" i="4"/>
  <c r="J1297" i="4"/>
  <c r="J1329" i="4"/>
  <c r="J1392" i="4"/>
  <c r="J1424" i="4"/>
  <c r="J1453" i="4"/>
  <c r="J1433" i="4"/>
  <c r="J1530" i="4"/>
  <c r="J1515" i="4"/>
  <c r="J1454" i="4"/>
  <c r="J1556" i="4"/>
  <c r="J1573" i="4"/>
  <c r="J1561" i="4"/>
  <c r="J1533" i="4"/>
  <c r="J1612" i="4"/>
  <c r="J1616" i="4"/>
  <c r="J1689" i="4"/>
  <c r="J1713" i="4"/>
  <c r="J1708" i="4"/>
  <c r="J1593" i="4"/>
  <c r="J1535" i="4"/>
  <c r="J1505" i="4"/>
  <c r="J1464" i="4"/>
  <c r="J1411" i="4"/>
  <c r="J1371" i="4"/>
  <c r="J1324" i="4"/>
  <c r="J1278" i="4"/>
  <c r="J1280" i="4"/>
  <c r="J1304" i="4"/>
  <c r="J1336" i="4"/>
  <c r="J1377" i="4"/>
  <c r="J1707" i="4"/>
  <c r="J1675" i="4"/>
  <c r="J1585" i="4"/>
  <c r="J1504" i="4"/>
  <c r="J1463" i="4"/>
  <c r="J1410" i="4"/>
  <c r="J1370" i="4"/>
  <c r="J1323" i="4"/>
  <c r="J1277" i="4"/>
  <c r="J1274" i="4"/>
  <c r="J1283" i="4"/>
  <c r="J1311" i="4"/>
  <c r="J1343" i="4"/>
  <c r="J1286" i="4"/>
  <c r="J1350" i="4"/>
  <c r="J1360" i="4"/>
  <c r="J1374" i="4"/>
  <c r="J1406" i="4"/>
  <c r="J1469" i="4"/>
  <c r="J1381" i="4"/>
  <c r="J1413" i="4"/>
  <c r="J1385" i="4"/>
  <c r="J1417" i="4"/>
  <c r="J1511" i="4"/>
  <c r="J1470" i="4"/>
  <c r="J1589" i="4"/>
  <c r="J1604" i="4"/>
  <c r="J1549" i="4"/>
  <c r="J1620" i="4"/>
  <c r="J1625" i="4"/>
  <c r="J1617" i="4"/>
  <c r="J1724" i="4"/>
  <c r="J1659" i="4"/>
  <c r="J1577" i="4"/>
  <c r="J1528" i="4"/>
  <c r="J1497" i="4"/>
  <c r="J1457" i="4"/>
  <c r="J1404" i="4"/>
  <c r="J1364" i="4"/>
  <c r="J1317" i="4"/>
  <c r="J1276" i="4"/>
  <c r="J1281" i="4"/>
  <c r="J1271" i="4"/>
  <c r="J1305" i="4"/>
  <c r="J1337" i="4"/>
  <c r="J1400" i="4"/>
  <c r="J1432" i="4"/>
  <c r="J1477" i="4"/>
  <c r="J1444" i="4"/>
  <c r="J1393" i="4"/>
  <c r="J1445" i="4"/>
  <c r="J1554" i="4"/>
  <c r="J1691" i="4"/>
  <c r="J1656" i="4"/>
  <c r="J1567" i="4"/>
  <c r="J1527" i="4"/>
  <c r="J1496" i="4"/>
  <c r="J1449" i="4"/>
  <c r="J1403" i="4"/>
  <c r="J1362" i="4"/>
  <c r="J1309" i="4"/>
  <c r="J1256" i="4"/>
  <c r="J1267" i="4"/>
  <c r="J1312" i="4"/>
  <c r="J1344" i="4"/>
  <c r="J1683" i="4"/>
  <c r="J1639" i="4"/>
  <c r="J1560" i="4"/>
  <c r="J1519" i="4"/>
  <c r="J1489" i="4"/>
  <c r="J1447" i="4"/>
  <c r="J1395" i="4"/>
  <c r="J1349" i="4"/>
  <c r="J1307" i="4"/>
  <c r="J1262" i="4"/>
  <c r="J1257" i="4"/>
  <c r="J1279" i="4"/>
  <c r="J1251" i="4"/>
  <c r="J1313" i="4"/>
  <c r="J1345" i="4"/>
  <c r="J1376" i="4"/>
  <c r="J1408" i="4"/>
  <c r="J1501" i="4"/>
  <c r="J1467" i="4"/>
  <c r="J1468" i="4"/>
  <c r="J1524" i="4"/>
  <c r="J1502" i="4"/>
  <c r="J1269" i="4"/>
  <c r="J1255" i="4"/>
  <c r="J1287" i="4"/>
  <c r="J1361" i="4"/>
  <c r="J1399" i="4"/>
  <c r="J1485" i="4"/>
  <c r="J1475" i="4"/>
  <c r="J1476" i="4"/>
  <c r="J1516" i="4"/>
  <c r="J1538" i="4"/>
  <c r="J1540" i="4"/>
  <c r="J1537" i="4"/>
  <c r="J1598" i="4"/>
  <c r="J1634" i="4"/>
  <c r="J1657" i="4"/>
  <c r="J1670" i="4"/>
  <c r="J1658" i="4"/>
  <c r="J1264" i="4"/>
  <c r="J1335" i="4"/>
  <c r="J1359" i="4"/>
  <c r="J1369" i="4"/>
  <c r="J1382" i="4"/>
  <c r="J1493" i="4"/>
  <c r="J1443" i="4"/>
  <c r="J1491" i="4"/>
  <c r="J1492" i="4"/>
  <c r="J1562" i="4"/>
  <c r="J1517" i="4"/>
  <c r="J1548" i="4"/>
  <c r="J1545" i="4"/>
  <c r="J1637" i="4"/>
  <c r="J1626" i="4"/>
  <c r="J1660" i="4"/>
  <c r="J1704" i="4"/>
  <c r="J1698" i="4"/>
  <c r="J1711" i="4"/>
  <c r="J1259" i="4"/>
  <c r="J1288" i="4"/>
  <c r="J1326" i="4"/>
  <c r="J1430" i="4"/>
  <c r="J1531" i="4"/>
  <c r="J1564" i="4"/>
  <c r="J1553" i="4"/>
  <c r="J1541" i="4"/>
  <c r="J1650" i="4"/>
  <c r="J1629" i="4"/>
  <c r="J1664" i="4"/>
  <c r="J1706" i="4"/>
  <c r="J1727" i="4"/>
  <c r="J1736" i="4"/>
  <c r="J1265" i="4"/>
  <c r="J1289" i="4"/>
  <c r="J1368" i="4"/>
  <c r="J1314" i="4"/>
  <c r="J1383" i="4"/>
  <c r="J1405" i="4"/>
  <c r="J1434" i="4"/>
  <c r="J1547" i="4"/>
  <c r="J1603" i="4"/>
  <c r="J1596" i="4"/>
  <c r="J1557" i="4"/>
  <c r="J1607" i="4"/>
  <c r="J1651" i="4"/>
  <c r="J1712" i="4"/>
  <c r="J1719" i="4"/>
  <c r="J1655" i="4"/>
  <c r="J1266" i="4"/>
  <c r="J1319" i="4"/>
  <c r="J1375" i="4"/>
  <c r="J1384" i="4"/>
  <c r="J1431" i="4"/>
  <c r="J1507" i="4"/>
  <c r="J1555" i="4"/>
  <c r="J1572" i="4"/>
  <c r="J1588" i="4"/>
  <c r="J1565" i="4"/>
  <c r="J1600" i="4"/>
  <c r="J1672" i="4"/>
  <c r="J1665" i="4"/>
  <c r="J1699" i="4"/>
  <c r="J1696" i="4"/>
  <c r="J1566" i="4"/>
  <c r="J1373" i="4"/>
  <c r="J1401" i="4"/>
  <c r="J1425" i="4"/>
  <c r="J1513" i="4"/>
  <c r="J1563" i="4"/>
  <c r="J1614" i="4"/>
  <c r="J1580" i="4"/>
  <c r="J1571" i="4"/>
  <c r="J1575" i="4"/>
  <c r="J1623" i="4"/>
  <c r="J1635" i="4"/>
  <c r="J1673" i="4"/>
  <c r="J1720" i="4"/>
  <c r="J1725" i="4"/>
  <c r="J1731" i="4"/>
  <c r="J1526" i="4"/>
  <c r="J1320" i="4"/>
  <c r="J1346" i="4"/>
  <c r="J1435" i="4"/>
  <c r="J1458" i="4"/>
  <c r="J1579" i="4"/>
  <c r="J1583" i="4"/>
  <c r="J1624" i="4"/>
  <c r="J1643" i="4"/>
  <c r="J1628" i="4"/>
  <c r="J1601" i="4"/>
  <c r="J1608" i="4"/>
  <c r="J1633" i="4"/>
  <c r="J1661" i="4"/>
  <c r="J1668" i="4"/>
  <c r="J1693" i="4"/>
  <c r="J1681" i="4"/>
  <c r="J1705" i="4"/>
  <c r="J1701" i="4"/>
  <c r="J1728" i="4"/>
  <c r="J1733" i="4"/>
  <c r="J1495" i="4"/>
  <c r="J1321" i="4"/>
  <c r="J1436" i="4"/>
  <c r="J1466" i="4"/>
  <c r="J1439" i="4"/>
  <c r="J1478" i="4"/>
  <c r="J1448" i="4"/>
  <c r="J1351" i="4"/>
  <c r="J1415" i="4"/>
  <c r="J1437" i="4"/>
  <c r="J1421" i="4"/>
  <c r="J1482" i="4"/>
  <c r="J1509" i="4"/>
  <c r="J1613" i="4"/>
  <c r="J1574" i="4"/>
  <c r="J1590" i="4"/>
  <c r="J1595" i="4"/>
  <c r="J1611" i="4"/>
  <c r="J1602" i="4"/>
  <c r="J1609" i="4"/>
  <c r="J1641" i="4"/>
  <c r="J1677" i="4"/>
  <c r="J1703" i="4"/>
  <c r="J1356" i="4"/>
  <c r="J1275" i="4"/>
  <c r="J1352" i="4"/>
  <c r="J1298" i="4"/>
  <c r="J1398" i="4"/>
  <c r="J1446" i="4"/>
  <c r="J1389" i="4"/>
  <c r="J1451" i="4"/>
  <c r="J1409" i="4"/>
  <c r="J1452" i="4"/>
  <c r="J1508" i="4"/>
  <c r="J1506" i="4"/>
  <c r="J1521" i="4"/>
  <c r="J1581" i="4"/>
  <c r="J1605" i="4"/>
  <c r="J1615" i="4"/>
  <c r="J1649" i="4"/>
  <c r="J1662" i="4"/>
  <c r="J1645" i="4"/>
  <c r="J1663" i="4"/>
  <c r="J1671" i="4"/>
  <c r="J1674" i="4"/>
  <c r="J1685" i="4"/>
  <c r="J1729" i="4"/>
  <c r="J1308" i="4"/>
  <c r="J1353" i="4"/>
  <c r="J1461" i="4"/>
  <c r="J1459" i="4"/>
  <c r="J1460" i="4"/>
  <c r="J1512" i="4"/>
  <c r="J1523" i="4"/>
  <c r="J1532" i="4"/>
  <c r="J1636" i="4"/>
  <c r="J1622" i="4"/>
  <c r="J1653" i="4"/>
  <c r="J1676" i="4"/>
  <c r="J1695" i="4"/>
  <c r="J1694" i="4"/>
  <c r="J1735" i="4"/>
  <c r="J1494" i="4"/>
  <c r="J1700" i="4"/>
  <c r="J1730" i="4"/>
  <c r="J1416" i="4"/>
  <c r="J1310" i="4"/>
  <c r="J1597" i="4"/>
  <c r="J1591" i="4"/>
  <c r="J1721" i="4"/>
  <c r="J1710" i="4"/>
  <c r="J1599" i="4"/>
  <c r="J1619" i="4"/>
  <c r="J1610" i="4"/>
  <c r="J1697" i="4"/>
  <c r="J1722" i="4"/>
  <c r="J1718" i="4"/>
  <c r="J1732" i="4"/>
  <c r="J1407" i="4"/>
  <c r="J1587" i="4"/>
  <c r="J1644" i="4"/>
  <c r="J1303" i="4"/>
  <c r="J1669" i="4"/>
  <c r="J1734" i="4"/>
  <c r="J1367" i="4"/>
  <c r="J1652" i="4"/>
  <c r="J1621" i="4"/>
  <c r="G1249" i="4"/>
  <c r="D1249" i="4"/>
  <c r="K1249" i="4"/>
  <c r="E1249" i="4"/>
  <c r="I1249" i="4"/>
  <c r="H1249" i="4"/>
  <c r="J1249" i="4"/>
  <c r="F1249" i="4"/>
  <c r="J1258" i="4"/>
  <c r="G1258" i="4"/>
  <c r="H1258" i="4"/>
  <c r="K1258" i="4"/>
  <c r="I1258" i="4"/>
  <c r="F1258" i="4"/>
  <c r="E1258" i="4"/>
  <c r="D1258" i="4"/>
  <c r="K1270" i="4"/>
  <c r="G1270" i="4"/>
  <c r="D1270" i="4"/>
  <c r="F1270" i="4"/>
  <c r="J1270" i="4"/>
  <c r="H1270" i="4"/>
  <c r="I1270" i="4"/>
  <c r="E1270" i="4"/>
  <c r="F1282" i="4"/>
  <c r="E1282" i="4"/>
  <c r="H1282" i="4"/>
  <c r="D1282" i="4"/>
  <c r="K1282" i="4"/>
  <c r="G1282" i="4"/>
  <c r="I1282" i="4"/>
  <c r="J1282" i="4"/>
  <c r="K1294" i="4"/>
  <c r="I1294" i="4"/>
  <c r="E1294" i="4"/>
  <c r="G1294" i="4"/>
  <c r="D1294" i="4"/>
  <c r="H1294" i="4"/>
  <c r="J1294" i="4"/>
  <c r="F1294" i="4"/>
  <c r="E1306" i="4"/>
  <c r="K1306" i="4"/>
  <c r="I1306" i="4"/>
  <c r="G1306" i="4"/>
  <c r="D1306" i="4"/>
  <c r="H1306" i="4"/>
  <c r="F1306" i="4"/>
  <c r="J1306" i="4"/>
  <c r="K1318" i="4"/>
  <c r="G1318" i="4"/>
  <c r="E1318" i="4"/>
  <c r="H1318" i="4"/>
  <c r="J1318" i="4"/>
  <c r="D1318" i="4"/>
  <c r="I1318" i="4"/>
  <c r="F1318" i="4"/>
  <c r="E1330" i="4"/>
  <c r="I1330" i="4"/>
  <c r="K1330" i="4"/>
  <c r="D1330" i="4"/>
  <c r="G1330" i="4"/>
  <c r="J1330" i="4"/>
  <c r="F1330" i="4"/>
  <c r="H1330" i="4"/>
  <c r="E1342" i="4"/>
  <c r="I1342" i="4"/>
  <c r="G1342" i="4"/>
  <c r="D1342" i="4"/>
  <c r="H1342" i="4"/>
  <c r="K1342" i="4"/>
  <c r="F1342" i="4"/>
  <c r="J1342" i="4"/>
  <c r="J1354" i="4"/>
  <c r="I1354" i="4"/>
  <c r="D1354" i="4"/>
  <c r="K1354" i="4"/>
  <c r="H1354" i="4"/>
  <c r="E1354" i="4"/>
  <c r="F1354" i="4"/>
  <c r="G1354" i="4"/>
  <c r="K1366" i="4"/>
  <c r="F1366" i="4"/>
  <c r="D1366" i="4"/>
  <c r="E1366" i="4"/>
  <c r="G1366" i="4"/>
  <c r="J1366" i="4"/>
  <c r="H1366" i="4"/>
  <c r="I1366" i="4"/>
  <c r="E1378" i="4"/>
  <c r="I1378" i="4"/>
  <c r="D1378" i="4"/>
  <c r="G1378" i="4"/>
  <c r="J1378" i="4"/>
  <c r="F1378" i="4"/>
  <c r="K1378" i="4"/>
  <c r="H1378" i="4"/>
  <c r="I1390" i="4"/>
  <c r="J1390" i="4"/>
  <c r="H1390" i="4"/>
  <c r="D1390" i="4"/>
  <c r="K1390" i="4"/>
  <c r="G1390" i="4"/>
  <c r="F1390" i="4"/>
  <c r="E1390" i="4"/>
  <c r="E1402" i="4"/>
  <c r="F1402" i="4"/>
  <c r="I1402" i="4"/>
  <c r="D1402" i="4"/>
  <c r="H1402" i="4"/>
  <c r="K1402" i="4"/>
  <c r="G1402" i="4"/>
  <c r="J1402" i="4"/>
  <c r="F1414" i="4"/>
  <c r="G1414" i="4"/>
  <c r="D1414" i="4"/>
  <c r="K1414" i="4"/>
  <c r="H1414" i="4"/>
  <c r="E1414" i="4"/>
  <c r="J1414" i="4"/>
  <c r="I1414" i="4"/>
  <c r="I1426" i="4"/>
  <c r="E1426" i="4"/>
  <c r="J1426" i="4"/>
  <c r="F1426" i="4"/>
  <c r="D1426" i="4"/>
  <c r="G1426" i="4"/>
  <c r="H1426" i="4"/>
  <c r="K1426" i="4"/>
  <c r="F1438" i="4"/>
  <c r="I1438" i="4"/>
  <c r="H1438" i="4"/>
  <c r="K1438" i="4"/>
  <c r="J1438" i="4"/>
  <c r="D1438" i="4"/>
  <c r="E1438" i="4"/>
  <c r="G1438" i="4"/>
  <c r="G1450" i="4"/>
  <c r="E1450" i="4"/>
  <c r="K1450" i="4"/>
  <c r="I1450" i="4"/>
  <c r="F1450" i="4"/>
  <c r="D1450" i="4"/>
  <c r="J1450" i="4"/>
  <c r="H1450" i="4"/>
  <c r="K1462" i="4"/>
  <c r="G1462" i="4"/>
  <c r="I1462" i="4"/>
  <c r="E1462" i="4"/>
  <c r="D1462" i="4"/>
  <c r="H1462" i="4"/>
  <c r="J1462" i="4"/>
  <c r="F1462" i="4"/>
  <c r="I1474" i="4"/>
  <c r="K1474" i="4"/>
  <c r="E1474" i="4"/>
  <c r="D1474" i="4"/>
  <c r="H1474" i="4"/>
  <c r="F1474" i="4"/>
  <c r="G1474" i="4"/>
  <c r="J1474" i="4"/>
  <c r="E1486" i="4"/>
  <c r="I1486" i="4"/>
  <c r="K1486" i="4"/>
  <c r="G1486" i="4"/>
  <c r="D1486" i="4"/>
  <c r="H1486" i="4"/>
  <c r="F1486" i="4"/>
  <c r="J1486" i="4"/>
  <c r="K1498" i="4"/>
  <c r="D1498" i="4"/>
  <c r="I1498" i="4"/>
  <c r="G1498" i="4"/>
  <c r="F1498" i="4"/>
  <c r="E1498" i="4"/>
  <c r="H1498" i="4"/>
  <c r="J1498" i="4"/>
  <c r="K1510" i="4"/>
  <c r="I1510" i="4"/>
  <c r="E1510" i="4"/>
  <c r="G1510" i="4"/>
  <c r="D1510" i="4"/>
  <c r="J1510" i="4"/>
  <c r="H1510" i="4"/>
  <c r="F1510" i="4"/>
  <c r="I1522" i="4"/>
  <c r="F1522" i="4"/>
  <c r="G1522" i="4"/>
  <c r="D1522" i="4"/>
  <c r="K1522" i="4"/>
  <c r="J1522" i="4"/>
  <c r="H1522" i="4"/>
  <c r="E1522" i="4"/>
  <c r="E1534" i="4"/>
  <c r="I1534" i="4"/>
  <c r="F1534" i="4"/>
  <c r="D1534" i="4"/>
  <c r="G1534" i="4"/>
  <c r="J1534" i="4"/>
  <c r="K1534" i="4"/>
  <c r="H1534" i="4"/>
  <c r="I1546" i="4"/>
  <c r="D1546" i="4"/>
  <c r="F1546" i="4"/>
  <c r="J1546" i="4"/>
  <c r="K1546" i="4"/>
  <c r="G1546" i="4"/>
  <c r="E1546" i="4"/>
  <c r="H1546" i="4"/>
  <c r="E1558" i="4"/>
  <c r="D1558" i="4"/>
  <c r="J1558" i="4"/>
  <c r="G1558" i="4"/>
  <c r="F1558" i="4"/>
  <c r="I1558" i="4"/>
  <c r="K1558" i="4"/>
  <c r="H1558" i="4"/>
  <c r="H1570" i="4"/>
  <c r="G1570" i="4"/>
  <c r="J1570" i="4"/>
  <c r="D1570" i="4"/>
  <c r="K1570" i="4"/>
  <c r="I1570" i="4"/>
  <c r="E1570" i="4"/>
  <c r="F1570" i="4"/>
  <c r="K1582" i="4"/>
  <c r="D1582" i="4"/>
  <c r="G1582" i="4"/>
  <c r="I1582" i="4"/>
  <c r="H1582" i="4"/>
  <c r="F1582" i="4"/>
  <c r="E1582" i="4"/>
  <c r="J1582" i="4"/>
  <c r="G1594" i="4"/>
  <c r="J1594" i="4"/>
  <c r="E1594" i="4"/>
  <c r="D1594" i="4"/>
  <c r="I1594" i="4"/>
  <c r="K1594" i="4"/>
  <c r="F1594" i="4"/>
  <c r="H1594" i="4"/>
  <c r="K1606" i="4"/>
  <c r="J1606" i="4"/>
  <c r="F1606" i="4"/>
  <c r="D1606" i="4"/>
  <c r="H1606" i="4"/>
  <c r="I1606" i="4"/>
  <c r="E1606" i="4"/>
  <c r="G1606" i="4"/>
  <c r="E1618" i="4"/>
  <c r="H1618" i="4"/>
  <c r="F1618" i="4"/>
  <c r="I1618" i="4"/>
  <c r="K1618" i="4"/>
  <c r="G1618" i="4"/>
  <c r="J1618" i="4"/>
  <c r="D1618" i="4"/>
  <c r="J1630" i="4"/>
  <c r="F1630" i="4"/>
  <c r="E1630" i="4"/>
  <c r="D1630" i="4"/>
  <c r="G1630" i="4"/>
  <c r="H1630" i="4"/>
  <c r="K1630" i="4"/>
  <c r="I1630" i="4"/>
  <c r="G1642" i="4"/>
  <c r="E1642" i="4"/>
  <c r="K1642" i="4"/>
  <c r="J1642" i="4"/>
  <c r="I1642" i="4"/>
  <c r="D1642" i="4"/>
  <c r="H1642" i="4"/>
  <c r="F1642" i="4"/>
  <c r="J1654" i="4"/>
  <c r="F1654" i="4"/>
  <c r="K1654" i="4"/>
  <c r="G1654" i="4"/>
  <c r="H1654" i="4"/>
  <c r="E1654" i="4"/>
  <c r="I1654" i="4"/>
  <c r="D1654" i="4"/>
  <c r="F1666" i="4"/>
  <c r="H1666" i="4"/>
  <c r="E1666" i="4"/>
  <c r="G1666" i="4"/>
  <c r="I1666" i="4"/>
  <c r="D1666" i="4"/>
  <c r="J1666" i="4"/>
  <c r="K1666" i="4"/>
  <c r="D1678" i="4"/>
  <c r="J1678" i="4"/>
  <c r="E1678" i="4"/>
  <c r="H1678" i="4"/>
  <c r="G1678" i="4"/>
  <c r="I1678" i="4"/>
  <c r="K1678" i="4"/>
  <c r="F1678" i="4"/>
  <c r="E1690" i="4"/>
  <c r="I1690" i="4"/>
  <c r="F1690" i="4"/>
  <c r="H1690" i="4"/>
  <c r="K1690" i="4"/>
  <c r="G1690" i="4"/>
  <c r="J1690" i="4"/>
  <c r="D1690" i="4"/>
  <c r="I1702" i="4"/>
  <c r="H1702" i="4"/>
  <c r="D1702" i="4"/>
  <c r="F1702" i="4"/>
  <c r="G1702" i="4"/>
  <c r="K1702" i="4"/>
  <c r="J1702" i="4"/>
  <c r="E1702" i="4"/>
  <c r="I1714" i="4"/>
  <c r="K1714" i="4"/>
  <c r="G1714" i="4"/>
  <c r="E1714" i="4"/>
  <c r="D1714" i="4"/>
  <c r="H1714" i="4"/>
  <c r="F1714" i="4"/>
  <c r="J1714" i="4"/>
  <c r="K1726" i="4"/>
  <c r="E1726" i="4"/>
  <c r="G1726" i="4"/>
  <c r="I1726" i="4"/>
  <c r="D1726" i="4"/>
  <c r="F1726" i="4"/>
  <c r="H1726" i="4"/>
  <c r="J1726" i="4"/>
  <c r="I79" i="33"/>
  <c r="I3" i="33"/>
  <c r="I4" i="33" s="1"/>
  <c r="L4" i="33" s="1"/>
  <c r="L2" i="33"/>
  <c r="L78" i="33"/>
  <c r="L86" i="33"/>
  <c r="L3" i="33"/>
  <c r="I43" i="33"/>
  <c r="L42" i="33"/>
  <c r="I80" i="33"/>
  <c r="L79" i="33"/>
  <c r="L68" i="33"/>
  <c r="I69" i="33"/>
  <c r="I5" i="33"/>
  <c r="L60" i="33"/>
  <c r="L66" i="33"/>
  <c r="L59" i="33"/>
  <c r="L5" i="33" l="1"/>
  <c r="I6" i="33"/>
  <c r="I70" i="33"/>
  <c r="L69" i="33"/>
  <c r="L80" i="33"/>
  <c r="I81" i="33"/>
  <c r="L61" i="33"/>
  <c r="I44" i="33"/>
  <c r="L43" i="33"/>
  <c r="I45" i="33" l="1"/>
  <c r="L44" i="33"/>
  <c r="I71" i="33"/>
  <c r="L70" i="33"/>
  <c r="L6" i="33"/>
  <c r="I7" i="33"/>
  <c r="I82" i="33"/>
  <c r="L81" i="33"/>
  <c r="L62" i="33"/>
  <c r="L7" i="33" l="1"/>
  <c r="I8" i="33"/>
  <c r="L71" i="33"/>
  <c r="I72" i="33"/>
  <c r="I83" i="33"/>
  <c r="L82" i="33"/>
  <c r="L63" i="33"/>
  <c r="I46" i="33"/>
  <c r="L45" i="33"/>
  <c r="I73" i="33" l="1"/>
  <c r="L72" i="33"/>
  <c r="I47" i="33"/>
  <c r="L46" i="33"/>
  <c r="I9" i="33"/>
  <c r="L8" i="33"/>
  <c r="L65" i="33"/>
  <c r="L64" i="33"/>
  <c r="I84" i="33"/>
  <c r="L83" i="33"/>
  <c r="I10" i="33" l="1"/>
  <c r="L9" i="33"/>
  <c r="L47" i="33"/>
  <c r="I48" i="33"/>
  <c r="I85" i="33"/>
  <c r="L85" i="33" s="1"/>
  <c r="L84" i="33"/>
  <c r="L73" i="33"/>
  <c r="I74" i="33"/>
  <c r="I49" i="33" l="1"/>
  <c r="L48" i="33"/>
  <c r="I11" i="33"/>
  <c r="L10" i="33"/>
  <c r="L74" i="33"/>
  <c r="I75" i="33"/>
  <c r="L49" i="33" l="1"/>
  <c r="I50" i="33"/>
  <c r="L75" i="33"/>
  <c r="I76" i="33"/>
  <c r="I12" i="33"/>
  <c r="L11" i="33"/>
  <c r="I13" i="33" l="1"/>
  <c r="L12" i="33"/>
  <c r="I77" i="33"/>
  <c r="L77" i="33" s="1"/>
  <c r="L76" i="33"/>
  <c r="I51" i="33"/>
  <c r="L50" i="33"/>
  <c r="L51" i="33" l="1"/>
  <c r="I52" i="33"/>
  <c r="I14" i="33"/>
  <c r="L13" i="33"/>
  <c r="I53" i="33" l="1"/>
  <c r="L52" i="33"/>
  <c r="I15" i="33"/>
  <c r="L14" i="33"/>
  <c r="I16" i="33" l="1"/>
  <c r="L15" i="33"/>
  <c r="I54" i="33"/>
  <c r="L53" i="33"/>
  <c r="L54" i="33" l="1"/>
  <c r="I55" i="33"/>
  <c r="I17" i="33"/>
  <c r="L16" i="33"/>
  <c r="L17" i="33" l="1"/>
  <c r="I18" i="33"/>
  <c r="L55" i="33"/>
  <c r="I56" i="33"/>
  <c r="I57" i="33" l="1"/>
  <c r="L56" i="33"/>
  <c r="I19" i="33"/>
  <c r="L18" i="33"/>
  <c r="I20" i="33" l="1"/>
  <c r="L19" i="33"/>
  <c r="L57" i="33"/>
  <c r="I58" i="33"/>
  <c r="L58" i="33" s="1"/>
  <c r="L20" i="33" l="1"/>
  <c r="I21" i="33"/>
  <c r="I22" i="33" l="1"/>
  <c r="L21" i="33"/>
  <c r="I23" i="33" l="1"/>
  <c r="L22" i="33"/>
  <c r="I24" i="33" l="1"/>
  <c r="L23" i="33"/>
  <c r="I25" i="33" l="1"/>
  <c r="L24" i="33"/>
  <c r="I26" i="33" l="1"/>
  <c r="L25" i="33"/>
  <c r="I27" i="33" l="1"/>
  <c r="L26" i="33"/>
  <c r="I28" i="33" l="1"/>
  <c r="L27" i="33"/>
  <c r="L28" i="33" l="1"/>
  <c r="I29" i="33"/>
  <c r="I30" i="33" l="1"/>
  <c r="L29" i="33"/>
  <c r="L30" i="33" l="1"/>
  <c r="I31" i="33"/>
  <c r="I32" i="33" l="1"/>
  <c r="L31" i="33"/>
  <c r="I33" i="33" l="1"/>
  <c r="L32" i="33"/>
  <c r="I34" i="33" l="1"/>
  <c r="L33" i="33"/>
  <c r="L34" i="33" l="1"/>
  <c r="I35" i="33"/>
  <c r="L35" i="33" l="1"/>
  <c r="I36" i="33"/>
  <c r="I37" i="33" l="1"/>
  <c r="L36" i="33"/>
  <c r="I38" i="33" l="1"/>
  <c r="L37" i="33"/>
  <c r="L38" i="33" l="1"/>
  <c r="I39" i="33"/>
  <c r="I40" i="33" l="1"/>
  <c r="L39" i="33"/>
  <c r="L40" i="33" l="1"/>
  <c r="I41" i="33"/>
  <c r="L41"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872" authorId="0" shapeId="0" xr:uid="{B498F55A-5073-4A40-B6BD-D43664299252}">
      <text>
        <r>
          <rPr>
            <b/>
            <sz val="9"/>
            <color indexed="81"/>
            <rFont val="Segoe UI"/>
            <charset val="1"/>
          </rPr>
          <t>Autor:</t>
        </r>
        <r>
          <rPr>
            <sz val="9"/>
            <color indexed="81"/>
            <rFont val="Segoe UI"/>
            <charset val="1"/>
          </rPr>
          <t xml:space="preserve">
F_03501-F_03532: nur W3 Nacherhebung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872" authorId="0" shapeId="0" xr:uid="{CE2ECE9D-BD99-433E-A8BF-953650F73E26}">
      <text>
        <r>
          <rPr>
            <b/>
            <sz val="9"/>
            <color indexed="81"/>
            <rFont val="Segoe UI"/>
            <charset val="1"/>
          </rPr>
          <t>Autor:</t>
        </r>
        <r>
          <rPr>
            <sz val="9"/>
            <color indexed="81"/>
            <rFont val="Segoe UI"/>
            <charset val="1"/>
          </rPr>
          <t xml:space="preserve">
F_03501-F_03532: nur W3 Nacherhebung</t>
        </r>
      </text>
    </comment>
  </commentList>
</comments>
</file>

<file path=xl/sharedStrings.xml><?xml version="1.0" encoding="utf-8"?>
<sst xmlns="http://schemas.openxmlformats.org/spreadsheetml/2006/main" count="18386" uniqueCount="8396">
  <si>
    <t>W1</t>
  </si>
  <si>
    <t>W2</t>
  </si>
  <si>
    <t>W3</t>
  </si>
  <si>
    <t>W4</t>
  </si>
  <si>
    <t>W5</t>
  </si>
  <si>
    <t>W6</t>
  </si>
  <si>
    <t>W7</t>
  </si>
  <si>
    <t>W8</t>
  </si>
  <si>
    <t>Zutreffende Aussagen Zielkind: kennt viele Wörter</t>
  </si>
  <si>
    <t>Zutreffende Aussagen Zielkind: kann Rechenaufgaben gut lösen</t>
  </si>
  <si>
    <t>Zutreffende Aussagen Zielkind: kann Texte gut verstehen</t>
  </si>
  <si>
    <t>Zutreffende Aussagen Zielkind: macht kaum Fehler beim Schreiben</t>
  </si>
  <si>
    <t>Zutreffende Aussagen Zielkind: kann Denkaufgaben gut lösen</t>
  </si>
  <si>
    <t>Zutreffende Aussagen Zielkind: kann gut Englisch</t>
  </si>
  <si>
    <t>Lesedauer pro Woche: durchschnittlich in Stunden (Zielkind)</t>
  </si>
  <si>
    <t>Lesedauer pro Woche: durchschnittlich in Minuten (Zielkind)</t>
  </si>
  <si>
    <t>Multimediale Unterhaltung pro Woche: in Stunden (Zielkind)</t>
  </si>
  <si>
    <t>Multimediale Unterhaltung pro Woche: in Minuten (Zielkind)</t>
  </si>
  <si>
    <t>Idealistischer Schulabschluss Zielkind: Hauptschulabschluss</t>
  </si>
  <si>
    <t>Idealistischer Schulabschluss Zielkind: Realschulabschluss</t>
  </si>
  <si>
    <t>Idealistischer Schulabschluss Zielkind: Abitur</t>
  </si>
  <si>
    <t>Idealistischer beruflicher Abschluss Zielkind: Studium</t>
  </si>
  <si>
    <t>Idealistischer beruflicher Abschluss Zielkind: Ausbildung</t>
  </si>
  <si>
    <t>Idealistischer beruflicher Abschluss Zielkind: Arbeiten ohne Ausbildung</t>
  </si>
  <si>
    <t>Realistischer Schulabschluss Zielkind: Hauptschulabschluss</t>
  </si>
  <si>
    <t>Realistischer Schulabschluss Zielkind: Realschulabschluss</t>
  </si>
  <si>
    <t>Realistischer Schulabschluss Zielkind: Abitur</t>
  </si>
  <si>
    <t>Zustimmung zu Aussagen über Schulbildung: ermöglicht hohes Einkommen</t>
  </si>
  <si>
    <t>Zustimmung zu Aussagen über Schulbildung: schützt vor Arbeitslosigkeit</t>
  </si>
  <si>
    <t>Zustimmung zu Aussagen über Schulbildung: ermöglicht angesehenen Beruf</t>
  </si>
  <si>
    <t>Zustimmung zu Aussagen über Schulbildung: ist Wert an sich</t>
  </si>
  <si>
    <t>Zustimmung zu Aussagen über Schulbildung: mehr Selbstbestimmung im Beruf</t>
  </si>
  <si>
    <t>Dauer der Hausaufgaben (Stunden pro Woche)</t>
  </si>
  <si>
    <t>Dauer der Hausaufgaben (Minuten pro Woche)</t>
  </si>
  <si>
    <t>Üben zusätzlich zu den Hausaufgaben</t>
  </si>
  <si>
    <t>Bekommt Zielkind bezahlten Zusatz- oder Nachhilfeunterricht</t>
  </si>
  <si>
    <t>Nachhilfeunterricht: Stunden pro Monat</t>
  </si>
  <si>
    <t>Regelmäßiger Besuch von Elternabenden</t>
  </si>
  <si>
    <t>Mithilfe bei Organisation von Festen</t>
  </si>
  <si>
    <t>Aktivität im Elternbeirat</t>
  </si>
  <si>
    <t>Empfinden zeitlicher Belastung durch Schulbesuch Zielkind</t>
  </si>
  <si>
    <t>Einschätzung des Ausmaßes zeitlicher Belastung bis Hauptschulabschluss</t>
  </si>
  <si>
    <t>Einschätzung des Ausmaßes zeitlicher Belastung bis  Realschulabschluss</t>
  </si>
  <si>
    <t>Einschätzung des Ausmaßes zeitlicher Belastung bis Abitur</t>
  </si>
  <si>
    <t>Empfinden finanzieller Belastung durch Schulbesuch Zielkind</t>
  </si>
  <si>
    <t>Einschätzen des Ausmaßes finanzieller Belastung bis Hauptschulabschluss</t>
  </si>
  <si>
    <t>Einschätzen des Ausmaßes finanzieller Belastung bis Realschulabschluss</t>
  </si>
  <si>
    <t>Einschätzen des Ausmaßes finanzieller Belastung bis Abitur</t>
  </si>
  <si>
    <t>Dinge die im Haushalt vorhanden sind - mehrbändiges Lexikon</t>
  </si>
  <si>
    <t>Dinge die im Haushalt vorhanden sind - Kinderlexikon</t>
  </si>
  <si>
    <t>Dinge die im Haushalt vorhanden sind - ein oder mehrere Computer</t>
  </si>
  <si>
    <t>Dinge die im Haushalt vorhanden sind - Internetanschluss</t>
  </si>
  <si>
    <t>Dinge die im Haushalt vorhanden sind - klassische Literatur</t>
  </si>
  <si>
    <t>Dinge die im Haushalt vorhanden sind - Bücher mit Gedichten</t>
  </si>
  <si>
    <t>Dinge die im Haushalt vorhanden sind - Kunstwerke</t>
  </si>
  <si>
    <t>Bücheranzahl in Haushalt</t>
  </si>
  <si>
    <t>Änderung der Schulleistungen Zielkind</t>
  </si>
  <si>
    <t>Änderung der Schulleistungen Zielkind: Stärke der Verbesserung</t>
  </si>
  <si>
    <t>Änderung der Schulleistungen Zielkind: Stärke der Verschlechterung</t>
  </si>
  <si>
    <t>Grad der Irritation: Kind weniger angesehenen Beruf als Zielperson  selbst</t>
  </si>
  <si>
    <t>Grad der Irritation: Kind weniger angesehenen Beruf als Partner</t>
  </si>
  <si>
    <t>Wahrscheinlichkeit angesehenen Beruf wie Zielperson: mit Hauptschulabschluss</t>
  </si>
  <si>
    <t>Wahrscheinlichkeit angesehenen Beruf wie Zielperson: mit Realschulabschluss</t>
  </si>
  <si>
    <t>Wahrscheinlichkeit angesehenen Beruf wie Zielperson: mit Abitur</t>
  </si>
  <si>
    <t>Wahscheinlichkeit angesehenen Beruf wie Partner: mit Hauptschulabschluss</t>
  </si>
  <si>
    <t>Wahscheinlichkeit angesehenen Beruf wie Partner: mit Realschulabschluss</t>
  </si>
  <si>
    <t>Wahscheinlichkeit angesehenen Beruf wie Partner: mit Abitur</t>
  </si>
  <si>
    <t>Eignung Zielkind: handwerklich / technische Berufe</t>
  </si>
  <si>
    <t>Eignung Zielkind: wissenschaftliche / forschende Berufe</t>
  </si>
  <si>
    <t>Eignung Zielkind: soziale / helfende Berufe</t>
  </si>
  <si>
    <t>Eignung Zielkind: kaufmännische / unternehmerische Berufe</t>
  </si>
  <si>
    <t>Eignung Zielkind: verwaltende / organisierende Berufe</t>
  </si>
  <si>
    <t>Eignung Zielkind:  künstlerisch / gestaltende Berufe</t>
  </si>
  <si>
    <t>Idealvorstellung - handwerklich / technische Berufe</t>
  </si>
  <si>
    <t>Idealvorstellung - wissenschaftliche / forschende Berufe</t>
  </si>
  <si>
    <t>Idealvorstellung - soziale / helfende Berufe</t>
  </si>
  <si>
    <t>Idealvorstellung - kaufmännische / unternehmerische Berufe</t>
  </si>
  <si>
    <t>Idealvorstellung - verwaltende / organisatorische Berufe</t>
  </si>
  <si>
    <t>Idealvorstellung - künstlerisch / gestaltende Berufe</t>
  </si>
  <si>
    <t>Einstellung Zielperson: Leistungen Zielkind von großer Bedeutung</t>
  </si>
  <si>
    <t>Einstellung Zielperson: würde alles für guten Schulabschluss Zielkind tun</t>
  </si>
  <si>
    <t>Einstellung Zielperson: Noten sind nicht wichtig, wenn Zielkind durchkommt</t>
  </si>
  <si>
    <t>Unterstützung Zielperson - Zielkind: Inhaltliche Kontrolle Hausaufgaben</t>
  </si>
  <si>
    <t>Unterstützung Zielperson - Zielkind: Hilfe beim Lernen</t>
  </si>
  <si>
    <t>Unterstützung Zielperson - Zielkind: Erklärung unverständliche Aufgaben</t>
  </si>
  <si>
    <t>Zutreffende Aussagen Familie: Zeit einander zuzuhören</t>
  </si>
  <si>
    <t>Zutreffende Aussagen Familie:  gegenseitige Unterstützung</t>
  </si>
  <si>
    <t>Zutreffende Aussagen Familie: kein Zusammengehörigkeitsgefühl</t>
  </si>
  <si>
    <t>Zutreffende Aussagen Familie: Viele gemeinsame Unternehmungen</t>
  </si>
  <si>
    <t>Zutreffende Aussagen Familie: Viele Konflikte</t>
  </si>
  <si>
    <t>Zutreffende Aussagen Familie: Es kann über alles gesprochen werden</t>
  </si>
  <si>
    <t>Gespräch mit Lehrkraft außerhalb von Elternabenden</t>
  </si>
  <si>
    <t>Häufigkeit der Gespräche mit Lehrkraft</t>
  </si>
  <si>
    <t>Anregung des Gesprächs: Zielperson/ Partner</t>
  </si>
  <si>
    <t>Anregung des Gesprächs: Lehrkraft</t>
  </si>
  <si>
    <t>Anregung des Gesprächs: Zielkind</t>
  </si>
  <si>
    <t>Aussagen über Zielkind:  hat Interesse am Deutschunterricht</t>
  </si>
  <si>
    <t>Aussagen über Zielkind: hat Interesse am Mathematikunterricht</t>
  </si>
  <si>
    <t>Aussagen über Zielkind: sorgt sich vor Mathearbeit</t>
  </si>
  <si>
    <t>Aussagen über Zielkind: sorgt sich vor Deutscharbeit</t>
  </si>
  <si>
    <t>Aussagen über Zielkind: ist aufgeregt, wenn es in Mathe etwas nachfragt</t>
  </si>
  <si>
    <t>Aussagen über Zielkind: ist aufgregt, wenn es in Deutsch etwas nachfragt</t>
  </si>
  <si>
    <t>Aussagen über Zielkind: besorgt, im Matheunterricht nicht alles zu verstehen</t>
  </si>
  <si>
    <t>Aussagen über Zielkind: besorgt, im Deutschunterricht nicht alles zu verstehen</t>
  </si>
  <si>
    <t>Aussagen über Zielkind: Hand zittert, wenn es in Mathe an die Tafel schreibt</t>
  </si>
  <si>
    <t>Aussagen über Zielkind: Hand zittert, wenn es in Deutsch an die Tafel schreibt</t>
  </si>
  <si>
    <t>Aussagen über Zielkind: ist nervös, wenn es im Matheunterricht aufgerufen wird</t>
  </si>
  <si>
    <t>Aussagen über Zielkind: ist nervös, wenn es im Deutschunterricht aufgerufen wird</t>
  </si>
  <si>
    <t>Aussagen über Zielkind: ist besorgt über Mathenote</t>
  </si>
  <si>
    <t>Aussagen über Zielkind: ist besorgt über Deutschnote</t>
  </si>
  <si>
    <t>Aussagen über Zielkind: hat Interesse am Fach Englisch</t>
  </si>
  <si>
    <t>Besuch von Kunst- oder historischem Museum</t>
  </si>
  <si>
    <t>Anzahl der Museumsbesuche</t>
  </si>
  <si>
    <t>Anzahl der Museumsbesuche mit Kind</t>
  </si>
  <si>
    <t>Besuch einer Ausstellung</t>
  </si>
  <si>
    <t>Anzahl der Ausstellungsbesuche</t>
  </si>
  <si>
    <t>Anzahl der Ausstellungsbesuche mit Kind</t>
  </si>
  <si>
    <t>Besuch von Theateraufführung</t>
  </si>
  <si>
    <t>Anzahl der Theatheraufführungen</t>
  </si>
  <si>
    <t>Anzahl der Theatheraufführungen mit Kind</t>
  </si>
  <si>
    <t>Besuch von Ballet- oder Opernaufführung</t>
  </si>
  <si>
    <t>Anzahl der Ballet- oder Opernaufführungen</t>
  </si>
  <si>
    <t>Anzahl der Ballet- oder Opernaufführungen mit Kind</t>
  </si>
  <si>
    <t>Besuch von klassischem Konzert</t>
  </si>
  <si>
    <t>Anzahl der Besuche von klassischen Konzerten</t>
  </si>
  <si>
    <t>Anzahl der klassischen Konzertbesuche mit Kind</t>
  </si>
  <si>
    <t>Besuch von anderem Konzert</t>
  </si>
  <si>
    <t>Anzahl der Besuche von anderen Konzerten</t>
  </si>
  <si>
    <t>Anzahl der Besuche in anderen Konzerten mit Kind</t>
  </si>
  <si>
    <t>Teilnahme an Kursen in der Freizeit</t>
  </si>
  <si>
    <t>Teilnahme an Kursen: Weiterbildung</t>
  </si>
  <si>
    <t>Teilnahme an Kursen: Musik</t>
  </si>
  <si>
    <t>Teilnahme an Kursen: Kunst</t>
  </si>
  <si>
    <t>Zeitunglesen im vergangenen Monat</t>
  </si>
  <si>
    <t>Stundenzahl pro Monat (Zeitung)</t>
  </si>
  <si>
    <t>Lesen von Büchern im vergangenen Monat</t>
  </si>
  <si>
    <t>Stundenzahl pro Monat (Bücher)</t>
  </si>
  <si>
    <t>Hören von klassischer Musik</t>
  </si>
  <si>
    <t>Stundenzahl pro Monat (klassische Musik)</t>
  </si>
  <si>
    <t>selbst musizieren</t>
  </si>
  <si>
    <t>Stundenzahl pro Monat (musizieren)</t>
  </si>
  <si>
    <t>Schwer belastende Ereignisse in der Familie</t>
  </si>
  <si>
    <t>Art der Probleme: schwerwiegende gesundheitliche Probleme</t>
  </si>
  <si>
    <t>Art der Probleme: schwerwiegende Erziehungsprobleme</t>
  </si>
  <si>
    <t>Art der Probleme: schwerwiegende Partnerschaftsprobleme</t>
  </si>
  <si>
    <t>Art der Probleme: Scheidung / Trennung</t>
  </si>
  <si>
    <t>Art der Probleme: Tod eines Familienmitglieds</t>
  </si>
  <si>
    <t>Art der Probleme: Wiederverheiratung / neuer Partner</t>
  </si>
  <si>
    <t>Art der Probleme: Andere</t>
  </si>
  <si>
    <t>Art der Probleme: Arbeitslosigkeit</t>
  </si>
  <si>
    <t>Bestehen diese gesundheitlichen Probleme heute noch?</t>
  </si>
  <si>
    <t>Bestehen diese Erziehungsprobleme heute noch?</t>
  </si>
  <si>
    <t>Bestehen diese Partnerschaftsprobleme heute noch?</t>
  </si>
  <si>
    <t>Bestehen diese anderen Probleme heute noch?</t>
  </si>
  <si>
    <t>Besteht das Problem Arbeitslosigkeit heute noch?</t>
  </si>
  <si>
    <t>Problem besteht heute nicht mehr</t>
  </si>
  <si>
    <t>Wie gut ist Zielkind in Deutsch</t>
  </si>
  <si>
    <t>Wie gut ist Zielkind in Mathematik</t>
  </si>
  <si>
    <t>Wie gut ist Zielkind in Englisch</t>
  </si>
  <si>
    <t>Note Halbjahreszeugnis: Deutsch</t>
  </si>
  <si>
    <t>Note Halbjahreszeugnis: Mathematik</t>
  </si>
  <si>
    <t>Note Halbjahreszeugnis: Englisch</t>
  </si>
  <si>
    <t>Selbsteinschätzung Zielkind: Mathematik</t>
  </si>
  <si>
    <t>Selbsteinschätzung Zielkind: Deutsch</t>
  </si>
  <si>
    <t>Selbsteinschätzung Zielkind: Englisch</t>
  </si>
  <si>
    <t>Zielkind lernt Englisch</t>
  </si>
  <si>
    <t>Zielkind lernt Latein</t>
  </si>
  <si>
    <t>Zielkind lernt Französisch</t>
  </si>
  <si>
    <t>Zielkind lernt Griechisch</t>
  </si>
  <si>
    <t>Zielkind lernt Spanisch</t>
  </si>
  <si>
    <t>Zielkind lernt andere Sprache</t>
  </si>
  <si>
    <t>Zielkind lernt keine Fremdsprache</t>
  </si>
  <si>
    <t>Fremdsprache seit 5. Klasse: Englisch</t>
  </si>
  <si>
    <t>Fremdsprache seit 5. Klasse: Latein</t>
  </si>
  <si>
    <t>Fremdsprache seit 5. Klasse: Französich</t>
  </si>
  <si>
    <t>Fremdsprache seit 5. Klasse: Griechisch</t>
  </si>
  <si>
    <t>Fremdsprache seit 5. Klasse: Spanisch</t>
  </si>
  <si>
    <t>Fremdsprache seit 5. Klasse: andere</t>
  </si>
  <si>
    <t>Fremdsprache seit 5. Klasse: keine der genannten</t>
  </si>
  <si>
    <t>erste Fremdsprache: Note</t>
  </si>
  <si>
    <t>zweite Fremdsprache: Note</t>
  </si>
  <si>
    <t>Nachmittagsbetreuung in der Schule</t>
  </si>
  <si>
    <t>Nachmittagsbetreuung in der Schule (Angabe in Stunden/Monat)</t>
  </si>
  <si>
    <t>Nachhilfe - Deutsch</t>
  </si>
  <si>
    <t>Nachhilfe - Mathematik</t>
  </si>
  <si>
    <t>Nachhilfe - 1. Fremdsprache</t>
  </si>
  <si>
    <t>Nachhilfe - sonstige Fächer</t>
  </si>
  <si>
    <t>Grund Nachhilfe: Erreichen Klassenziel gefährdet</t>
  </si>
  <si>
    <t>Grund Nachhilfe: Anstreben Schulwechsel nach Schuljahr</t>
  </si>
  <si>
    <t>Grund Nachhilfe: kann als Elternteil Zielkind nicht unterstützen</t>
  </si>
  <si>
    <t>Grund Nachhilfe: Lernschwäche, -störung</t>
  </si>
  <si>
    <t>Grund Nachhilfeunterricht: sehr gute Noten</t>
  </si>
  <si>
    <t>Nachhilfeunterricht von: Nachhilfeinstitut</t>
  </si>
  <si>
    <t>Nachhilfeunterricht von: Privatperson</t>
  </si>
  <si>
    <t>Nachhilfeunterricht von: Sonstige</t>
  </si>
  <si>
    <t>Anzahl Fehltage Zielkind</t>
  </si>
  <si>
    <t>Zielkind 7. Klasse</t>
  </si>
  <si>
    <t>Klassenstufe Zielkind</t>
  </si>
  <si>
    <t>Schulform Zielkind</t>
  </si>
  <si>
    <t>Form der Gesamtschule</t>
  </si>
  <si>
    <t>Schulzweig kooperative Gesamtschule</t>
  </si>
  <si>
    <t>Bewertungsgerechtigkeit in aktueller Klassenstufe</t>
  </si>
  <si>
    <t>Fairness der Lehrer in aktueller Klassenstufe</t>
  </si>
  <si>
    <t>Ungerechte Strenge des Lehrers in aktueller Klassenstufe</t>
  </si>
  <si>
    <t>Anlass für Gespräche: elterlicher Wunsch nach Information</t>
  </si>
  <si>
    <t>Anlass für Gespräche: Hausaufgaben</t>
  </si>
  <si>
    <t>Anlass für Gespräche: Motivation des Kindes</t>
  </si>
  <si>
    <t>Anlass für Gespräche: geplanter Schulwechsel</t>
  </si>
  <si>
    <t>Anlass für Gespräche: Probleme mit Mitschülern</t>
  </si>
  <si>
    <t>Anlass für Gespräche: Probleme mit Lehrern</t>
  </si>
  <si>
    <t>Anlass für Gespräche: Lernprobleme ADHS, LRS, Dyskalkulie, etc.</t>
  </si>
  <si>
    <t>Anlass für Gespräche: schlechte schulische Leistungen</t>
  </si>
  <si>
    <t>Anlass für Gespräche: gute schulische Leistungen</t>
  </si>
  <si>
    <t>Anlass für Gespräche: elterliche Kritik</t>
  </si>
  <si>
    <t>Anlass für Gespräche: Disziplin des Kindes</t>
  </si>
  <si>
    <t>Anlass für Gespräche: Schwänzen/ Fehlzeiten</t>
  </si>
  <si>
    <t>Anlass für Gespräche: Förderungsmöglichkeiten</t>
  </si>
  <si>
    <t>Anlass für Gespräche: Sonstiges</t>
  </si>
  <si>
    <t>Gespräch betraf: Fach Deutsch</t>
  </si>
  <si>
    <t>Gespräch betraf: Fach Mathematik</t>
  </si>
  <si>
    <t>Gespräch betraf: 1. Fremdsprache</t>
  </si>
  <si>
    <t>Gespräch betraf: sonstige Fächer</t>
  </si>
  <si>
    <t>Gründe Schulwechsel: Wunsch Zielkind</t>
  </si>
  <si>
    <t>Gründe Schulwechsel: Empfehlung Lehrer</t>
  </si>
  <si>
    <t>Gründe Schulwechsel: Wunsch Zielperson</t>
  </si>
  <si>
    <t>Gründe Schulwechsel: Wunsch Partner</t>
  </si>
  <si>
    <t>Gründe Schulwechsel: Wunsch/ Empfehlung andere</t>
  </si>
  <si>
    <t>Gründe Schulwechsel andere Person: Großeltern</t>
  </si>
  <si>
    <t>Gründe Schulwechsel andere Person: anderer Verwandter</t>
  </si>
  <si>
    <t>Gründe Schulwechsel andere Person: guter Freund/ Freundin</t>
  </si>
  <si>
    <t>Gründe Schulwechsel andere Person: Nachbar/ Nachbarin</t>
  </si>
  <si>
    <t>Gründe Schulwechsel andere Person: Schulberatung/ psychologischer Dienst</t>
  </si>
  <si>
    <t>Gründe Schulwechsel andere Person: Eltern eines Schulkameraden</t>
  </si>
  <si>
    <t>Gründe Schulwechsel andere Person: Sonstige</t>
  </si>
  <si>
    <t>Unterstützung Schulwechsel</t>
  </si>
  <si>
    <t>Verhinderung Schulwechsel</t>
  </si>
  <si>
    <t>Unternehmung: Nachhilfeunterricht</t>
  </si>
  <si>
    <t>Unternehmung: Förderung durch Lerngruppen</t>
  </si>
  <si>
    <t>Unternehmung: Zusätzliches Lernen neben Hausaufgaben</t>
  </si>
  <si>
    <t>Unternehmung: Gespräche mit Kind über Schulwechsel</t>
  </si>
  <si>
    <t>Unternehmung: Informationsgespräche mit anderen Eltern</t>
  </si>
  <si>
    <t>Unternehmung: Informationsgespräche mit Lehrern</t>
  </si>
  <si>
    <t>Unternehmung: Informationsgespräche in neuer Schule</t>
  </si>
  <si>
    <t>Unternehmung: psychologische/ medizinische Beratung/ Behandlung</t>
  </si>
  <si>
    <t>Kriterien Schulformentscheidung: Länge Schulweg</t>
  </si>
  <si>
    <t>Kriterien Schulformentscheidung: Ratschläge Freunde/Verwandte</t>
  </si>
  <si>
    <t>Kriterien Schulformentscheidung: Schulnoten</t>
  </si>
  <si>
    <t>Kriterien Schulformentscheidung: Wunsch Zielkind</t>
  </si>
  <si>
    <t>Kriterien Schulformentscheidung: Freunde auf gleicher Schule</t>
  </si>
  <si>
    <t>Kriterien Schulformentscheidung: Kind schafft Schulabschluss</t>
  </si>
  <si>
    <t>Kriterien Schulformentscheidung: Dauer bis Kind selbst verdient</t>
  </si>
  <si>
    <t>Kriterien Schulformentscheidung: berufliche Möglichkeit Abschluss</t>
  </si>
  <si>
    <t>Leistungsanforderungen in der Schule Zielkind</t>
  </si>
  <si>
    <t>Gedanken über zukünftigen Schuformlwechsel</t>
  </si>
  <si>
    <t>Wahrscheinlichkeit für Schulformwechsel</t>
  </si>
  <si>
    <t>geplanter Schulwechsel: Schulform</t>
  </si>
  <si>
    <t>geplanter Schulwechsel: Form Gesamtschule</t>
  </si>
  <si>
    <t>geplanter Schulwechsel: Schulzweig kooperative Gesamtschule</t>
  </si>
  <si>
    <t>Gründe geplanter Schulwechsel: Wunsch Zielkind</t>
  </si>
  <si>
    <t>Gründe geplanter Schulwechsel: Empfehlung Lehrer</t>
  </si>
  <si>
    <t>Gründe geplanter Schulwechsel: Wunsch Zielperson</t>
  </si>
  <si>
    <t>Gründe geplanter Schulwechsel: Wunsch Partner</t>
  </si>
  <si>
    <t>Gründe geplanter Schulwechsel: Wunsch/ Empfehlung andere</t>
  </si>
  <si>
    <t>Gründe geplanter Schulwechsel andere Person: Großeltern</t>
  </si>
  <si>
    <t>Gründe geplanter Schulwechsel andere Person: anderer Verwandter</t>
  </si>
  <si>
    <t>Gründe geplanter Schulwechsel andere Person: guter Freund/ Freundin</t>
  </si>
  <si>
    <t>Gründe geplanter Schulwechsel andere Person: Nachbar/ Nachbarin</t>
  </si>
  <si>
    <t>Gründe geplanter Schulwechsel andere Person: Schulberatung/psychol. Dienst</t>
  </si>
  <si>
    <t>Gründe geplanter Schulwechsel andere Person: Eltern eines Schulkameraden</t>
  </si>
  <si>
    <t>Gründe geplanter Schulwechsel andere Person: Sonstige</t>
  </si>
  <si>
    <t>Unterstützung geplanter Schulwechsel</t>
  </si>
  <si>
    <t>Verhinderung geplanter Schulwechsel</t>
  </si>
  <si>
    <t>Unternehmung geplanter Wechsel: Nachhilfeunterricht</t>
  </si>
  <si>
    <t>Unternehmung geplanter Wechsel: Förderung durch Lerngruppen</t>
  </si>
  <si>
    <t>Unternehmung geplanter Wechsel: zusätzliches Lernen</t>
  </si>
  <si>
    <t>Unternehmung geplanter Wechsel: Gespräche mit Kind über Schulwechsel</t>
  </si>
  <si>
    <t>Unternehmung geplanter Wechsel: Informationsgespräche mit anderen Eltern</t>
  </si>
  <si>
    <t>Unternehmung geplanter Wechsel: Informationsgespräche mit Lehrern</t>
  </si>
  <si>
    <t>Unternehmung geplanter Wechsel: Informationsgespräche in neuer Schule</t>
  </si>
  <si>
    <t>Unternehmung geplanter Wechsel: psychologische/ medizinische Beratung/Behandlung</t>
  </si>
  <si>
    <t>Kriterien Schulformentscheidung (generell): Länge Schulweg</t>
  </si>
  <si>
    <t>Kriterien Schulformentscheidung (generell): Ratschläge Freunde/Verwandte</t>
  </si>
  <si>
    <t>Kriterien Schulformentscheidung (generell): Schulnoten</t>
  </si>
  <si>
    <t>Kriterien Schulformentscheidung (generell): Wunsch Zielkind</t>
  </si>
  <si>
    <t>Kriterien Schulformentscheidung (generell): Freunde auf gleicher Schule</t>
  </si>
  <si>
    <t>Kriterien Schulformentscheidung (generell): Kind schafft Schulabschluss</t>
  </si>
  <si>
    <t>Kriterien Schulformentscheidung (generell): Dauer bis Kind selbst verdient</t>
  </si>
  <si>
    <t>Kriterien Schulformentscheidung (generell): berufliche Möglichkeit Abschluss</t>
  </si>
  <si>
    <t>Mehrheit der Freunde Zielkind - Schulform</t>
  </si>
  <si>
    <t>Form Gesamtschule die Mehrheit der Freunde von Zielkind besucht</t>
  </si>
  <si>
    <t>Schulzweig kooperative GS die Mehrheit der Freunde von Zielkind besuchtt</t>
  </si>
  <si>
    <t>aktuelle Schulform - Monat</t>
  </si>
  <si>
    <t>aktuelle Schulform - Jahr</t>
  </si>
  <si>
    <t>Verhaltens- oder Entwicklungsstörungen Zielkind</t>
  </si>
  <si>
    <t>Verhaltens-/ Entwicklungsstörungen: LRS, Dyslexie, Legasthenie</t>
  </si>
  <si>
    <t>Verhaltens-/ Entwicklungsstörungen: Dyskalkulie</t>
  </si>
  <si>
    <t>Verhaltens-/ Entwicklungsstörungen:  ADHS, ADS</t>
  </si>
  <si>
    <t>Verhaltens-/ Entwicklungsstörungen: Hyperaktivität</t>
  </si>
  <si>
    <t>Verhaltens-/ Entwicklungsstörungen: Sonstige</t>
  </si>
  <si>
    <t>voraussichtlicher Schulabschluss Zielkind</t>
  </si>
  <si>
    <t>Wahrscheinlichkeit Schulabschluss Zielkind</t>
  </si>
  <si>
    <t>Häufigkeit Nachdenken was Zielkind nach der Schule machen soll</t>
  </si>
  <si>
    <t>Kenntnis: Regeln zum Schulwechsel, Wiederholung</t>
  </si>
  <si>
    <t>Klassenwiederholung: führt zu schlechterer Bezahlung im Beruf</t>
  </si>
  <si>
    <t>Klassenwiederholung: führt zu weniger angesehenen Beruf</t>
  </si>
  <si>
    <t>Klassenwiederholung: führt zu weniger interessanten Tätigkeiten im Beruf</t>
  </si>
  <si>
    <t>Klassenwiederholung: verringert Chance auf Ausbildungsplatz</t>
  </si>
  <si>
    <t>Klassenwiederholung: verringert Chance zu studieren</t>
  </si>
  <si>
    <t>Peinlichkeit niedrigere Schulform</t>
  </si>
  <si>
    <t>Stolz höhere Schulform</t>
  </si>
  <si>
    <t>Bestreben: Klassenwiederholung oder Schulformwechsel</t>
  </si>
  <si>
    <t>Zielkind benötigt Unterstützung bei Hausaufgaben</t>
  </si>
  <si>
    <t>Zielkind bekommt Unterstützung</t>
  </si>
  <si>
    <t>Unterstützung Zielkind: Eltern</t>
  </si>
  <si>
    <t>Unterstützung Zielkind: Geschwister</t>
  </si>
  <si>
    <t>Unterstützung Zielkind: Sonstige</t>
  </si>
  <si>
    <t>Dauer der Unterstützung durch Eltern (Stunden pro Woche)</t>
  </si>
  <si>
    <t>Dauer der Unterstützung durch Eltern (Minuten pro Woche)</t>
  </si>
  <si>
    <t>Dauer der Unterstützung durch Geschwister (Stunden pro Woche)</t>
  </si>
  <si>
    <t>Dauer der Unterstützung durch Geschwister (Minuten pro Woche)</t>
  </si>
  <si>
    <t>Dauer der Unterstützung durch sonstige Personen (Stunden pro Woche)</t>
  </si>
  <si>
    <t>Dauer der Unterstützung durch sonstige Personen (Minuten pro Woche)</t>
  </si>
  <si>
    <t>zusätzliche Übung mit: Eltern</t>
  </si>
  <si>
    <t>zusätzliche Übung mit: Geschwistern</t>
  </si>
  <si>
    <t>zusätzliche Übung mit: Freunden</t>
  </si>
  <si>
    <t>zusätzliche Übung mit: Sonstigen</t>
  </si>
  <si>
    <t>Dauer zusätzliches Üben mit Eltern (Stunden pro Woche)</t>
  </si>
  <si>
    <t>Dauer zusätzliches Üben mit Eltern (Minuten pro Woche)</t>
  </si>
  <si>
    <t>Dauer zusätzliches Üben mit Geschwistern (Stunden pro Woche)</t>
  </si>
  <si>
    <t>Dauer zusätzliches Üben mit Geschwistern  (Minuten pro Woche)</t>
  </si>
  <si>
    <t>Dauer zusätzliches Üben mit Freunden (Stunden pro Woche)</t>
  </si>
  <si>
    <t>Dauer zusätzliches Üben mit Freunden (Minuten pro Woche)</t>
  </si>
  <si>
    <t>Dauer zusätzliches Üben mit sonstigen Personen (Stunden pro Woche)</t>
  </si>
  <si>
    <t>Dauer zusätzliches Üben mit sonstigen Personen (Minuten pro Woche)</t>
  </si>
  <si>
    <t>Belohnung Zielkind für gute Schulleistungen</t>
  </si>
  <si>
    <t>Belohnung: Lob</t>
  </si>
  <si>
    <t>Belohnung: Freizeitaktivitäten</t>
  </si>
  <si>
    <t>Belohnung: Geld</t>
  </si>
  <si>
    <t>Belohnung: andere Geschenke</t>
  </si>
  <si>
    <t>Belohnung: andere</t>
  </si>
  <si>
    <t>Aussagen Kunst/ Kultur: regen die eigene Phantasie an</t>
  </si>
  <si>
    <t>Aussagen Kunst/ Kultur: stellen Schošnes her</t>
  </si>
  <si>
    <t>Aussagen Kunst/ Kultur: machen Städte schöner</t>
  </si>
  <si>
    <t>Aussagen Kunst/ Kultur: zeigen gesellschaftliche Missstände auf</t>
  </si>
  <si>
    <t>Aussagen Kunst/ Kultur: regen zum Nachdenken an</t>
  </si>
  <si>
    <t>Information Möglichkeiten Kunst/Kultur über: Freunde, Bekannten</t>
  </si>
  <si>
    <t>Information Möglichkeiten Kunst/Kultur über: Plakate, Aushänge</t>
  </si>
  <si>
    <t>Information Möglichkeiten Kunst/Kultur über: Radio</t>
  </si>
  <si>
    <t>Information Möglichkeiten Kunst/Kultur über: Internet</t>
  </si>
  <si>
    <t>Information Möglichkeiten Kunst/Kultur über: Fernsehen</t>
  </si>
  <si>
    <t>Information Möglichkeiten Kunst/Kultur über: Anzeigen Tageszeitung</t>
  </si>
  <si>
    <t>Information Möglichkeiten Kunst/Kultur über: Stadtmagazine</t>
  </si>
  <si>
    <t>Information Möglichkeiten Kunst/Kultur über: Prospekte, Spielpläne</t>
  </si>
  <si>
    <t>Information Möglichkeiten Kunst/Kultur über: Kulturbeiträge Tageszeitung</t>
  </si>
  <si>
    <t>Information Möglichkeiten Kunst/Kultur über: Fachzeitschriften</t>
  </si>
  <si>
    <t>Information Möglichkeiten Kunst/Kultur über: Sonstiges</t>
  </si>
  <si>
    <t>Information Möglichkeiten Kunst/Kultur über: keine</t>
  </si>
  <si>
    <t>Interesse: Kunst, Malerei</t>
  </si>
  <si>
    <t>Interesse: Museen, Ausstellungen</t>
  </si>
  <si>
    <t>Interesse: Fernsehen, DVDs</t>
  </si>
  <si>
    <t>Interesse: Theater</t>
  </si>
  <si>
    <t>Interesse: Klassische Musik</t>
  </si>
  <si>
    <t>Aussagen Lesen Zielperson: liest nur, wenn sie muss</t>
  </si>
  <si>
    <t>Aussagen Lesen Zielperson: freut sich über Buchgeschenk</t>
  </si>
  <si>
    <t>Aussagen Lesen Zielperson: eines der liebsten Hobbies</t>
  </si>
  <si>
    <t>Aussagen Lesen Zielperson: gern in Buchhandlungen/Büchereien</t>
  </si>
  <si>
    <t>Aussagen Lesen: hilft, eigene Ziele zu verfolgen</t>
  </si>
  <si>
    <t>Aussagen Lesen: Teilhabe an gesellschaftlichen/kulturellen Leben</t>
  </si>
  <si>
    <t>Aussagen Lesen: wichtig für die berufliche Entwicklung</t>
  </si>
  <si>
    <t>Aussagen Lesen: hilft, alltägliche Probleme zu lösen</t>
  </si>
  <si>
    <t>Aussagen Lesen: ermöglicht unterschiedliche Sichtweisen</t>
  </si>
  <si>
    <t>Aussagen Lesen: hilft, eigenes Wissen zu erweitern</t>
  </si>
  <si>
    <t>Häufigkeit: Besuch Buchhandlung/Bücherei mit Kind</t>
  </si>
  <si>
    <t>Häufigkeit: reden mit Kind darüber, was es liest</t>
  </si>
  <si>
    <t>Häufigkeit 1. Klasse: Bücher lesen</t>
  </si>
  <si>
    <t>Häufigkeit 1. Klasse: Geschichten erzählen</t>
  </si>
  <si>
    <t>Häufigkeit 1. Klasse: Lieder singen</t>
  </si>
  <si>
    <t>Häufigkeit 1. Klasse: mit Buchstaben-Spielzeug spielen</t>
  </si>
  <si>
    <t>Häufigkeit 1. Klasse: Über Dinge reden, die Sie gemacht haben</t>
  </si>
  <si>
    <t>Häufigkeit 1. Klasse: Über etwas reden, das Sie gelesen haben</t>
  </si>
  <si>
    <t>Häufigkeit 1. Klasse: Wortspiele machen</t>
  </si>
  <si>
    <t>Häufigkeit 1. Klasse: Buchstaben/Wörter schreiben</t>
  </si>
  <si>
    <t>Häufigkeit 1. Klasse: Schilder/Etiketten laut vorlesen</t>
  </si>
  <si>
    <t>Schulform Welle 5 korrekt</t>
  </si>
  <si>
    <t>korrigierte Schulform Welle 5</t>
  </si>
  <si>
    <t>korrigierte Schulform Welle 5: Form Gesamtschule</t>
  </si>
  <si>
    <t>korrigierte Schulform Welle 5: Zweig kooperative Gesamtschule</t>
  </si>
  <si>
    <t>zusätzliche Schulformen zwischen Welle 5 und Welle 6</t>
  </si>
  <si>
    <t>zusätzliche Schulform</t>
  </si>
  <si>
    <t>zusätzliche Schulform: Form Gesamtschule</t>
  </si>
  <si>
    <t>zusätzliche Schulform: Zweig kooperative Gesamtschule</t>
  </si>
  <si>
    <t>Monate Schulbesuch zusatzliche Schulform: April 2009</t>
  </si>
  <si>
    <t>Monate Schulbesuch zusatzliche Schulform: Mai 2009</t>
  </si>
  <si>
    <t>Monate Schulbesuch zusatzliche Schulform: Juni 2009</t>
  </si>
  <si>
    <t>Monate Schulbesuch zusatzliche Schulform: Juli 2009</t>
  </si>
  <si>
    <t>Monate Schulbesuch zusatzliche Schulform: August 2009</t>
  </si>
  <si>
    <t>Monate Schulbesuch zusatzliche Schulform: September 2009</t>
  </si>
  <si>
    <t>Monate Schulbesuch zusatzliche Schulform: Oktober 2009</t>
  </si>
  <si>
    <t>Monate Schulbesuch zusatzliche Schulform: November 2009</t>
  </si>
  <si>
    <t>Monate Schulbesuch zusatzliche Schulform: Dezember 2009</t>
  </si>
  <si>
    <t>Monate Schulbesuch zusatzliche Schulform: Januar 2010</t>
  </si>
  <si>
    <t>Monate Schulbesuch zusatzliche Schulform: Februar 2010</t>
  </si>
  <si>
    <t>Monate Schulbesuch zusatzliche Schulform: März 2010</t>
  </si>
  <si>
    <t>Monate Schulbesuch zusatzliche Schulform: April 2010</t>
  </si>
  <si>
    <t>Gründe Schulwechsel zusätzliche Schulform: Wunsch Zielkind</t>
  </si>
  <si>
    <t>Gründe Schulwechsel zusätzliche Schulform: Wunsch Zielperson</t>
  </si>
  <si>
    <t>Gründe Schulwechsel zusätzliche Schulform: Wunsch Partner</t>
  </si>
  <si>
    <t>Gründe Schulwechsel zusätzliche Schulform: Empfehlung Lehrer</t>
  </si>
  <si>
    <t>Gründe Schulwechsel zusätzliche Schulform: Wunsch/ Empfehlung andere</t>
  </si>
  <si>
    <t>Gründe Schulwechsel zusätzliche Schulform andere: Großeltern</t>
  </si>
  <si>
    <t>Gründe Schulwechsel zusätzliche Schulform andere: anderer Verwandter</t>
  </si>
  <si>
    <t>Gründe Schulwechsel zusätzliche Schulform andere: guter Freund/ Freundin</t>
  </si>
  <si>
    <t>Gründe Schulwechsel zusätzliche Schulform andere: Nachbar/ Nachbarin</t>
  </si>
  <si>
    <t>Gründe Schulwechsel zusätzliche Schulform andere: Schulberatung/psychol. Dienst</t>
  </si>
  <si>
    <t>Gründe Schulwechsel zusätzliche Schulform andere: Eltern eines Schulkameraden</t>
  </si>
  <si>
    <t>Gründe Schulwechsel zusätzliche Schulform andere: Sonstige</t>
  </si>
  <si>
    <t>Unterstützung Schulwechsel zusätzliche Schulform</t>
  </si>
  <si>
    <t>Verhinderung Schulwechsel zusätzliche Schulform</t>
  </si>
  <si>
    <t>Unternehmung zusätzliche Schulform: Nachhilfeunterricht</t>
  </si>
  <si>
    <t>Unternehmung zusätzliche Schulform: Förderung durch Lerngruppen</t>
  </si>
  <si>
    <t>Unternehmung zusätzliche Schulform: Zusätzliches Lernen Hausaufgaben</t>
  </si>
  <si>
    <t>Unternehmung zusätzliche Schulform: Gespräche mit Kind über Schulwechsel</t>
  </si>
  <si>
    <t>Unternehmung zusätzliche Schulform: Informationsgespräche mit anderen Eltern</t>
  </si>
  <si>
    <t>Unternehmung zusätzliche Schulform: Informationsgespräche mit anderen Lehrern</t>
  </si>
  <si>
    <t>Unternehmung zusätzliche Schulform: Informationsgespräche in neuer Schule</t>
  </si>
  <si>
    <t>Kriterien zusätzliche Schulformentscheidung: Länge Schulweg</t>
  </si>
  <si>
    <t>Kriterien zusätzliche Schulformentscheidung: Ratschläge Freunde/Verwandte</t>
  </si>
  <si>
    <t>Kriterien zusätzliche Schulformentscheidung: Schulnoten</t>
  </si>
  <si>
    <t>Kriterien zusätzliche Schulformentscheidung: Wunsch Zielkind</t>
  </si>
  <si>
    <t>Kriterien zusätzliche Schulformentscheidung: Freunde auf gleicher Schule</t>
  </si>
  <si>
    <t>Kriterien zusätzliche Schulformentscheidung: Kind schafft Schulabschluss</t>
  </si>
  <si>
    <t>Kriterien zusätzliche Schulformentscheidung: Dauer bis Kind selbst verdient</t>
  </si>
  <si>
    <t>Kriterien zusätzliche Schulformentscheidung: berufliche Möglichkeit Abschluss</t>
  </si>
  <si>
    <t>Leistungsanforderungen zusätzliche Schulform</t>
  </si>
  <si>
    <t>Gründe Schulwechsel neue Schulform: Wunsch Zielkind</t>
  </si>
  <si>
    <t>Gründe Schulwechsel neue Schulform: Wunsch Zielperson</t>
  </si>
  <si>
    <t>Gründe Schulwechsel neue Schulform: Wunsch Partner</t>
  </si>
  <si>
    <t>Gründe Schulwechsel neue Schulform: Empfehlung Lehrer</t>
  </si>
  <si>
    <t>Gründe Schulwechsel neue Schulform: Wunsch/ Empfehlung andere</t>
  </si>
  <si>
    <t>Gründe Schulwechsel neue Schulform andere Person: Großeltern</t>
  </si>
  <si>
    <t>Gründe Schulwechsel neue Schulform andere Person: anderer Verwandter</t>
  </si>
  <si>
    <t>Gründe Schulwechsel neue Schulform andere Person: guter Freund/ Freundin</t>
  </si>
  <si>
    <t>Gründe Schulwechsel neue Schulform andere Person: Nachbar/ Nachbarin</t>
  </si>
  <si>
    <t>Gründe Schulwechsel neue Schulform andere Person: Schulberatung/psychol. Dienst</t>
  </si>
  <si>
    <t>Gründe Schulwechsel neue Schulform andere Person: Eltern eines Schulkameraden</t>
  </si>
  <si>
    <t>Gründe Schulwechsel neue Schulform andere Person: Sonstige</t>
  </si>
  <si>
    <t>Unterstützung Schulwechsel neue Schulform</t>
  </si>
  <si>
    <t>Verhinderung Schulwechsel neue Schulform</t>
  </si>
  <si>
    <t>Unternehmung neue Schulform: Nachhilfeunterricht</t>
  </si>
  <si>
    <t>Unternehmung neue Schulform: Förderung durch Lerngruppen</t>
  </si>
  <si>
    <t>Unternehmung neue Schulform: neues Lernen Hausaufgaben</t>
  </si>
  <si>
    <t>Unternehmung neue Schulform: Gespräche mit Kind über Schulwechsel</t>
  </si>
  <si>
    <t>Unternehmung neue Schulform: Informationsgespräche mit anderen Eltern</t>
  </si>
  <si>
    <t>Unternehmung neue Schulform: Informationsgespräche mit anderen Lehrern</t>
  </si>
  <si>
    <t>Unternehmung neue Schulform: Informationsgespräche in neuer Schule</t>
  </si>
  <si>
    <t>Unternehmung neue Schulform: psychologische/ medizinische Beratung/ Behandlung</t>
  </si>
  <si>
    <t>Kriterien neue Schulformentscheidung: Länge Schulweg</t>
  </si>
  <si>
    <t>Kriterien neue Schulformentscheidung: Ratschläge Freunde/Verwandte</t>
  </si>
  <si>
    <t>Kriterien neue Schulformentscheidung: Schulnoten</t>
  </si>
  <si>
    <t>Kriterien neue Schulformentscheidung: Wunsch Zielkind</t>
  </si>
  <si>
    <t>Kriterien neue Schulformentscheidung: Freunde auf gleicher Schule</t>
  </si>
  <si>
    <t>Kriterien neue Schulformentscheidung: Kind schafft Schulabschluss</t>
  </si>
  <si>
    <t>Kriterien neue Schulformentscheidung: Dauer bis Kind selbst verdient</t>
  </si>
  <si>
    <t>Kriterien neue Schulformentscheidung: berufliche Möglichkeit Abschluss</t>
  </si>
  <si>
    <t>Schulformwechsel seit Klasse 5</t>
  </si>
  <si>
    <t>Anzahl Schulformwechsel seit Klasse 5</t>
  </si>
  <si>
    <t>ursprüngliche Schulform</t>
  </si>
  <si>
    <t>ursprüngliche Schulform: Form Gesamtschule</t>
  </si>
  <si>
    <t>ursprüngliche Schulform: Schulzweig kooperative Gesamtschule</t>
  </si>
  <si>
    <t>Wechsel auf aktuelle Schulform: Monat</t>
  </si>
  <si>
    <t>Wechsel auf aktuelle Schulform: Jahr</t>
  </si>
  <si>
    <t>Gründe Schulwechsel aktuelle Schulform: Wunsch des Kindes</t>
  </si>
  <si>
    <t>Gründe Schulwechsel aktuelle Schulform: Wunsch der Zielperson</t>
  </si>
  <si>
    <t>Gründe Schulwechsel aktuelle Schulform: Wunsch des Partners</t>
  </si>
  <si>
    <t>Gründe Schulwechsel aktuelle Schulform: Empfehlung des Lehrers</t>
  </si>
  <si>
    <t>Gründe Schulwechsel aktuelle Schulform: Wunsch/ Empfehlung andere</t>
  </si>
  <si>
    <t>Gründe Schulwechsel aktuelle Schulform: Großeltern</t>
  </si>
  <si>
    <t>Gründe Schulwechsel aktuelle Schulform: anderer Verwandter</t>
  </si>
  <si>
    <t>Gründe Schulwechsel aktuelle Schulform: guter Freund/ Freundin</t>
  </si>
  <si>
    <t>Gründe Schulwechsel aktuelle Schulform: Nachbar/ Nachbarin</t>
  </si>
  <si>
    <t>Gründe Schulwechsel aktuelle Schulform: Schulberatung/ psychologischer Dienst</t>
  </si>
  <si>
    <t>Gründe Schulwechsel aktuelle Schulform: Eltern eines Schulkameraden</t>
  </si>
  <si>
    <t>Gründe Schulwechsel aktuelle Schulform: Sonstige</t>
  </si>
  <si>
    <t>Unterstützung Schulwechsel aktuelle Schulform</t>
  </si>
  <si>
    <t>Verhinderung Schulwechsel aktuelle Schulform</t>
  </si>
  <si>
    <t>Unternehmung aktuelle Schulform: Förderung durch Lerngruppen</t>
  </si>
  <si>
    <t>Unternehmung aktuelle Schulform: aktuelles Lernen Hausaufgaben</t>
  </si>
  <si>
    <t>Unternehmung aktuelle Schulform: Gespräche mit Kind über Schulwechsel</t>
  </si>
  <si>
    <t>Unternehmung aktuelle Schulform: Informationsgespräche mit anderen Eltern</t>
  </si>
  <si>
    <t>Unternehmung aktuelle Schulform: Informationsgespräche mit anderen Lehrern</t>
  </si>
  <si>
    <t>Unternehmung aktuelle Schulform: Informationsgespräche in aktueller Schule</t>
  </si>
  <si>
    <t>Unternehmung aktuelle Schulform: psychologische/medizinische Beratung/Behandlung</t>
  </si>
  <si>
    <t>Kriterien aktuelle Schulformentscheidung: Länge Schulweg</t>
  </si>
  <si>
    <t>Kriterien aktuelle Schulformentscheidung: Ratschläge Freunde/Verwandte</t>
  </si>
  <si>
    <t>Kriterien aktuelle Schulformentscheidung: Schulnoten</t>
  </si>
  <si>
    <t>Kriterien aktuelle Schulformentscheidung: Wunsch Zielkind</t>
  </si>
  <si>
    <t>Kriterien aktuelle Schulformentscheidung: Freunde auf gleicher Schule</t>
  </si>
  <si>
    <t>Kriterien aktuelle Schulformentscheidung: Kind schafft Schulabschluss</t>
  </si>
  <si>
    <t>Kriterien aktuelle Schulformentscheidung: Dauer bis Kind selbst verdient</t>
  </si>
  <si>
    <t>Kriterien aktuelle Schulformentscheidung: berufliche Möglichkeit Abschluss</t>
  </si>
  <si>
    <t>Leistungsanforderungen vorherige Schulform</t>
  </si>
  <si>
    <t>Teilnahme Word-Fluency</t>
  </si>
  <si>
    <t>Word-Fluency: Anzahl genannte Tiere</t>
  </si>
  <si>
    <t>Word-Fluency: Anzahl wiederholte Tiere</t>
  </si>
  <si>
    <t>Word-Fluency: Anzahl unklare Tiere</t>
  </si>
  <si>
    <t>Word-Fluency: Abbruch Dummy</t>
  </si>
  <si>
    <t>Word-Fluency: Abbruch nach welcher Zeit</t>
  </si>
  <si>
    <t>Geschlecht (Zielperson)</t>
  </si>
  <si>
    <t>Geburtsmonat (Zielperson)</t>
  </si>
  <si>
    <t>Geburtsjahr (Zielperson)</t>
  </si>
  <si>
    <t>Geburtsland Deutschland (Zielperson)</t>
  </si>
  <si>
    <t>anderes Geburtsland (Zielperson)</t>
  </si>
  <si>
    <t>Jahr der Einwanderung nach Deutschland (Zielperson)</t>
  </si>
  <si>
    <t>Staatsangehörigkeit (Zielperson)</t>
  </si>
  <si>
    <t>andere Staatsangehörigkeit (Zielperson)</t>
  </si>
  <si>
    <t>Höchster Schulabschluss (Zielperson)</t>
  </si>
  <si>
    <t>Höchster beruflicher Bildungsabschluss (Zielperson)</t>
  </si>
  <si>
    <t>Familienstand (Zielperson)</t>
  </si>
  <si>
    <t>Seit wann getrennt lebend - Monat</t>
  </si>
  <si>
    <t>Seit wann getrennt lebend - Jahr</t>
  </si>
  <si>
    <t>Seit wann geschieden - Monat</t>
  </si>
  <si>
    <t>Seit wann geschieden - Jahr</t>
  </si>
  <si>
    <t>Seit wann verwitwet - Monat</t>
  </si>
  <si>
    <t>Seit wann verwitwet - Jahr</t>
  </si>
  <si>
    <t>Feste Partnerschaft - ja / nein</t>
  </si>
  <si>
    <t>Partner im selben Haushalt - ja / nein</t>
  </si>
  <si>
    <t>Geburtsmonat (Partner)</t>
  </si>
  <si>
    <t>Geburtsjahr (Partner)</t>
  </si>
  <si>
    <t>Geburtsland Deutschland (Partner)</t>
  </si>
  <si>
    <t>Einwanderungsjahr (Partner)</t>
  </si>
  <si>
    <t>Staatsangehörigkeit (Partner)</t>
  </si>
  <si>
    <t>Geburtsland Partner</t>
  </si>
  <si>
    <t>Höchster Schulabschluss (Partner)</t>
  </si>
  <si>
    <t>Höchster beruflicher Bildungsabschluss (Partner)</t>
  </si>
  <si>
    <t>Anzahl der Kinder</t>
  </si>
  <si>
    <t>Geschlecht  Zielkind</t>
  </si>
  <si>
    <t>Geschlecht des Kindes - Kind 1</t>
  </si>
  <si>
    <t>Geschlecht des Kindes - Kind 2</t>
  </si>
  <si>
    <t>Geschlecht des Kindes - Kind 3</t>
  </si>
  <si>
    <t>Geschlecht des Kindes - Kind 4</t>
  </si>
  <si>
    <t>Geschlecht des Kindes - Kind 5</t>
  </si>
  <si>
    <t>Geburtsmonat Zielkind</t>
  </si>
  <si>
    <t>Geburtstag des Kindes - Kind 1 - Geburtsmonat</t>
  </si>
  <si>
    <t>Geburtstag des Kindes - Kind 2 - Geburtsmonat</t>
  </si>
  <si>
    <t>Geburtstag des Kindes - Kind 3 - Geburtsmonat</t>
  </si>
  <si>
    <t>Geburtstag des Kindes - Kind 4 - Geburtsmonat</t>
  </si>
  <si>
    <t>Geburtstag des Kindes - Kind 5 - Geburtsmonat</t>
  </si>
  <si>
    <t>Geburtsjahr Zielkind</t>
  </si>
  <si>
    <t>Geburtstag des Kindes - Kind 1 - Geburtsjahr</t>
  </si>
  <si>
    <t>Geburtstag des Kindes - Kind 2 - Geburtsjahr</t>
  </si>
  <si>
    <t>Geburtstag des Kindes - Kind 3 - Geburtsjahr</t>
  </si>
  <si>
    <t>Geburtstag des Kindes - Kind 4 - Geburtsjahr</t>
  </si>
  <si>
    <t>Geburtstag des Kindes - Kind 5 - Geburtsjahr</t>
  </si>
  <si>
    <t>Verhältnis des Kindes - Kind 1</t>
  </si>
  <si>
    <t>Verhältnis des Kindes - Kind 2</t>
  </si>
  <si>
    <t>Verhältnis des Kindes - Kind 3</t>
  </si>
  <si>
    <t>Verhältnis des Kindes - Kind 4</t>
  </si>
  <si>
    <t>Verhältnis des Kindes - Kind 5</t>
  </si>
  <si>
    <t>Zuordnung Zielkind</t>
  </si>
  <si>
    <t>Kind im Haushalt - Kind 1</t>
  </si>
  <si>
    <t>Kind im Haushalt - Kind 2</t>
  </si>
  <si>
    <t>Kind im Haushalt - Kind 3</t>
  </si>
  <si>
    <t>Kind im Haushalt - Kind 4</t>
  </si>
  <si>
    <t>Kind im Haushalt - Kind 5</t>
  </si>
  <si>
    <t>Wohnort Kind  Kind 1</t>
  </si>
  <si>
    <t>Wohnort Kind  Kind 2</t>
  </si>
  <si>
    <t>Wohnort Kind  Kind 3</t>
  </si>
  <si>
    <t>Wohnort Kind  Kind 4</t>
  </si>
  <si>
    <t>Wohnort Kind  Kind 5</t>
  </si>
  <si>
    <t>Schultyp Kind - Kind 1</t>
  </si>
  <si>
    <t>Schultyp Kind - Kind 2</t>
  </si>
  <si>
    <t>Schultyp Kind - Kind 3</t>
  </si>
  <si>
    <t>Schultyp Kind - Kind 4</t>
  </si>
  <si>
    <t>Schultyp Kind - Kind 5</t>
  </si>
  <si>
    <t>Schulabschluss Kind - Kind 1</t>
  </si>
  <si>
    <t>Schulabschluss Kind - Kind 2</t>
  </si>
  <si>
    <t>Schulabschluss Kind - Kind 3</t>
  </si>
  <si>
    <t>Schulabschluss Kind - Kind 4</t>
  </si>
  <si>
    <t>Schulabschluss Kind - Kind 5</t>
  </si>
  <si>
    <t>Muttersprache Zielperson: Deutsch</t>
  </si>
  <si>
    <t>andere Muttersprache Zielperson: Deutsch</t>
  </si>
  <si>
    <t>andere Muttersprache Zielperson: Türkisch</t>
  </si>
  <si>
    <t>andere Muttersprache Zielperson: Russisch</t>
  </si>
  <si>
    <t>andere Muttersprache Zielperson: Polnisch</t>
  </si>
  <si>
    <t>andere Muttersprache Zielperson: Tschechisch</t>
  </si>
  <si>
    <t>andere Muttersprache Zielperson: Koatisch</t>
  </si>
  <si>
    <t>andere Muttersprache Zielperson: Serbisch</t>
  </si>
  <si>
    <t>andere Muttersprache Zielperson: Italienisch</t>
  </si>
  <si>
    <t>andere Muttersprache Zielperson: Griechisch</t>
  </si>
  <si>
    <t>andere Muttersprache Zielperson: Spanisch</t>
  </si>
  <si>
    <t>andere Muttersprache Zielperson: Portugiesisch</t>
  </si>
  <si>
    <t>andere Muttersprache Zielperson: Englisch</t>
  </si>
  <si>
    <t>andere Muttersprache Zielperson: Französich</t>
  </si>
  <si>
    <t>andere Muttersprache Zielperson: andere</t>
  </si>
  <si>
    <t>Alltagssprache in Familie deutsch</t>
  </si>
  <si>
    <t>Überwiegende Sprache mit Zielkind</t>
  </si>
  <si>
    <t>andere Sprache mit Zielkind: Türkisch</t>
  </si>
  <si>
    <t>andere Sprache mit Zielkind: Russisch</t>
  </si>
  <si>
    <t>andere Sprache mit Zielkind: Polnisch</t>
  </si>
  <si>
    <t>andere Sprache mit Zielkind: Tschechisch</t>
  </si>
  <si>
    <t>andere Sprache mit Zielkind: Kroatisch</t>
  </si>
  <si>
    <t>andere Sprache mit Zielkind: Serbisch</t>
  </si>
  <si>
    <t>andere Sprache mit Zielkind: Italienisch</t>
  </si>
  <si>
    <t>andere Sprache mit Zielkind: Griechisch</t>
  </si>
  <si>
    <t>andere Sprache mit Zielkind: Spanisch</t>
  </si>
  <si>
    <t>andere Sprache mit Zielkind: Portugiesisch</t>
  </si>
  <si>
    <t>andere Sprache mit Zielkind: Englisch</t>
  </si>
  <si>
    <t>andere Sprache mit Zielkind: Französisch</t>
  </si>
  <si>
    <t>andere Sprache mit Zielkind: andere</t>
  </si>
  <si>
    <t>Momentane Erwerbstätigkeit (Zielperson)</t>
  </si>
  <si>
    <t>Durchschnittliche Wochenarbeitszeit in Stunden (Zielperson)</t>
  </si>
  <si>
    <t>Art des Arbeitsverhältnisses (Zielperson)</t>
  </si>
  <si>
    <t>Beanspruchung von Elternzeit (Zielperson)</t>
  </si>
  <si>
    <t>Bezeichnung der Berufstätigkeit (Zielperson)</t>
  </si>
  <si>
    <t>Arbeitslosigkeit / Monat (Zielperson)</t>
  </si>
  <si>
    <t>Arbeitslosigkeit / Jahr (Zielperson)</t>
  </si>
  <si>
    <t>Berufstätigkeit, wie letztes Jahr (Zielperson)</t>
  </si>
  <si>
    <t>Art der Erwerbstätigkeit früher oder heute (Zielperson)</t>
  </si>
  <si>
    <t>Art der Erwerbstätigkeit früher oder heute (Zielperson): Arbeiter</t>
  </si>
  <si>
    <t>Art der Erwerbstätigkeit früher oder heute (Zielperson): Angestellter</t>
  </si>
  <si>
    <t>Art der Erwerbstätigkeit früher oder heute (Zielperson): Beamter</t>
  </si>
  <si>
    <t>Anzahl der Mitarbeiter bei Selbstständigen (Zielperson)</t>
  </si>
  <si>
    <t>Hektar bei Landwirten mit eigenem Hof (Zielperson)</t>
  </si>
  <si>
    <t>Art des Ausbildungsberufs (Zielperson)</t>
  </si>
  <si>
    <t>Anzahl Personen, denen Zielperson vorgesetzt</t>
  </si>
  <si>
    <t>Partner derzeit erwerbstätig (Filterfrage)</t>
  </si>
  <si>
    <t>Partner - Arbeitsstunden pro Woche</t>
  </si>
  <si>
    <t>Partner unbefristetes Arbeitsverhältnis</t>
  </si>
  <si>
    <t>Partner derzeit Elternzeit (Filterfrage)</t>
  </si>
  <si>
    <t>Derzeitige Bezeichnung Partner</t>
  </si>
  <si>
    <t>Arbeitslosigkeit Partner  Monat</t>
  </si>
  <si>
    <t>Arbeitslosigkeit Partner  Jahr</t>
  </si>
  <si>
    <t>Berufstätigkeit, wie letztes Jahr (Partner)</t>
  </si>
  <si>
    <t>Art der Erwerbstätigkeit früher oder heute (Partner)</t>
  </si>
  <si>
    <t>Art der Erwerbstätigkeit früher oder heute: Arbeiter (Partner)</t>
  </si>
  <si>
    <t>Art der Erwerbstätigkeit früher oder heute: Angestellte (Partner)</t>
  </si>
  <si>
    <t>Art der Erwerbstätigkeit früher oder heute: Beamte (Partner)</t>
  </si>
  <si>
    <t>Anzahl der Mitarbeiter bei Selbstständigen (Partner)</t>
  </si>
  <si>
    <t>Hektar bei Landwirten mit eigenem Hof (Partner)</t>
  </si>
  <si>
    <t>Art des Ausbildungsberufs (Partner)</t>
  </si>
  <si>
    <t>Anzahl Personen, denen Partner vorgesetzt</t>
  </si>
  <si>
    <t>Mutter/Vater von Zielkind</t>
  </si>
  <si>
    <t>sonstiges Verhältnis zum Zielkind</t>
  </si>
  <si>
    <t>Arbeitsplatz Zielkind für Hausaufgaben</t>
  </si>
  <si>
    <t>Ständig im Haushalt lebende Personen - Anzahl</t>
  </si>
  <si>
    <t>Hauptsächlicher Einkommensbezug: Einkommen aus eigener Berufstätigkeit</t>
  </si>
  <si>
    <t>Hauptsächlicher Einkommensbezug:  Einkommen des Partners</t>
  </si>
  <si>
    <t>Hauptsächlicher Einkommensbezug: Einkommen aus Vermögen, Vermietung, Verpachtung</t>
  </si>
  <si>
    <t>Hauptsächlicher Einkommensbezug: öffentliche Transferleistungen</t>
  </si>
  <si>
    <t>Hauptsächlicher Einkommensbezug: andere öffentliche Unterstützungen</t>
  </si>
  <si>
    <t>Hauptsächlicher Einkommensbezug: Sonstiges</t>
  </si>
  <si>
    <t>Monatliches Nettohaushaltseinkommen - offen abgefragt</t>
  </si>
  <si>
    <t>Monatliches Nettohaushaltseinkommen - kategorisiert</t>
  </si>
  <si>
    <t>Bereitschaft zu Aussagen zu leiblichem Elternteil</t>
  </si>
  <si>
    <t>Höchster Schulabschluss (leiblicher Elternteil Zielkind)</t>
  </si>
  <si>
    <t>Höchster beruflicher Bildungsabschluss (leiblicher Elternteil Zielkind)</t>
  </si>
  <si>
    <t>Rolle im Alltag des Kindes (leiblicher Elternteil Zielkind)</t>
  </si>
  <si>
    <t>Beteiligung an wichtigen Entscheidungen (leiblicher Elternteil Zielkind)</t>
  </si>
  <si>
    <t>Leistung von Unterhaltszahlungen (leiblicher Elternteil Zielkind)</t>
  </si>
  <si>
    <t>Änderung Partnerschaft - ja / nein</t>
  </si>
  <si>
    <t>Änderung Partnerschaft: Art der Änderung</t>
  </si>
  <si>
    <t>Änderung Familiengröße - ja / nein</t>
  </si>
  <si>
    <t>Änderung der Familiengröße: Art der Änderung</t>
  </si>
  <si>
    <t>Anzahl neugeborener Kinder</t>
  </si>
  <si>
    <t>Geburtsmonat neugeborener Kinder - Kind 1</t>
  </si>
  <si>
    <t>Geburtsjahr neugeborener Kinder - Kind 1</t>
  </si>
  <si>
    <t>Anzahl zugezogene/ adoptierte Kinder</t>
  </si>
  <si>
    <t>Geburtsmonat zugezogene/ adoptierte Kinder - Kind 1</t>
  </si>
  <si>
    <t>Geburtsjahr zugezogene/ adoptierte Kinder - Kind 1</t>
  </si>
  <si>
    <t>Anzahl ausgezogener Kinder</t>
  </si>
  <si>
    <t>Geburtsmonat ausgezogener Kinder - Kind 1</t>
  </si>
  <si>
    <t>Geburtsjahr ausgezogener Kinder - Kind 1</t>
  </si>
  <si>
    <t>Änderungen berufliche Situation (Zielperson)</t>
  </si>
  <si>
    <t>Änderung berufliche Situation (Partner)</t>
  </si>
  <si>
    <t>Höchster Schulabschluss (Vater der Zielperson)</t>
  </si>
  <si>
    <t>Höchster beruflicher Bildungsabschluss (Vater der Zielperson)</t>
  </si>
  <si>
    <t>Höchster Schulabschluss (Mutter der  Zielperson)</t>
  </si>
  <si>
    <t>Höchster beruflicher Bildungsabschluss (Mutter der Zielperson)</t>
  </si>
  <si>
    <t>Höchster Schulabschluss (Vater des Partners)</t>
  </si>
  <si>
    <t>Höchster beruflicher Bildungsabschluss (Vater des Partners)</t>
  </si>
  <si>
    <t>Höchster Schulabschluss (Mutter des Partners)</t>
  </si>
  <si>
    <t>Höchster beruflicher Bildungsabschluss (Mutter des Partners)</t>
  </si>
  <si>
    <t>Deutschland Geburtsland (Zielkind)</t>
  </si>
  <si>
    <t>anderes Geburtsland (Zielkind)</t>
  </si>
  <si>
    <t>Jahr der Einwanderung nach Deutschland (Zielkind)</t>
  </si>
  <si>
    <t>Zugehörigkeit zu Zuwanderungsgruppe (Zielperson)</t>
  </si>
  <si>
    <t>Schulbesuch in Deutschland (Zielperson)</t>
  </si>
  <si>
    <t>Klasse Schulbeginn in Deutschland (Zielperson)</t>
  </si>
  <si>
    <t>Zugehörigkeit des Partners zu Zuwanderungsgruppe</t>
  </si>
  <si>
    <t>Schulbesuch in Deutschland (Partner)</t>
  </si>
  <si>
    <t>Klasse Schulbeginn in Deutschland (Partner)</t>
  </si>
  <si>
    <t>Fähigkeit ZP - deutsch sprechen</t>
  </si>
  <si>
    <t>Fähigkeit ZP - deutsch schreiben</t>
  </si>
  <si>
    <t>Verständigung mit Lehrern: Sprache als Hindernis für Sprechstunde</t>
  </si>
  <si>
    <t>Verständigung mit Lehrern: Verständnisprobleme</t>
  </si>
  <si>
    <t>Verständigung mit Lehrern: Unterhaltung in Begleitung</t>
  </si>
  <si>
    <t>Verständigung mit Lehrern: Übersetzen von Schulbriefen</t>
  </si>
  <si>
    <t>Eltern Zielperson nach 1945 nach Deutschland eingewandert</t>
  </si>
  <si>
    <t>Eltern Partner nach 1945 nach Deutschland eingewandert</t>
  </si>
  <si>
    <t>eingewanderter Elternteil: Mutter</t>
  </si>
  <si>
    <t>eingewanderter Elternteil: Vater</t>
  </si>
  <si>
    <t>eingewanderter Elternteil: Mutter Partner/ Partnerin</t>
  </si>
  <si>
    <t>eingewanderter Elternteil: Vater Partner/ Partnerin</t>
  </si>
  <si>
    <t>ISCO-88 (Befragter)</t>
  </si>
  <si>
    <t>ISCO-88 (Partner)</t>
  </si>
  <si>
    <t>EGP (Befragter)</t>
  </si>
  <si>
    <t>EGP (Partner)</t>
  </si>
  <si>
    <t>EGP nach Ganzeboom (Befragter)</t>
  </si>
  <si>
    <t>EGP nach Ganzeboom (Partner)</t>
  </si>
  <si>
    <t>Schwierigkeit Befragten zu Interview zu bewegen</t>
  </si>
  <si>
    <t>Weitere erkennbar anwesende Personen während des Interviews</t>
  </si>
  <si>
    <t>Störungen des Interviews</t>
  </si>
  <si>
    <t>Störungen - laute Hintergrundgeräusche</t>
  </si>
  <si>
    <t>Störungen - durch Kinder</t>
  </si>
  <si>
    <t>Störungen - durch Erwachsene</t>
  </si>
  <si>
    <t>Störungen - häufiges Kommen und Gehen anderer Personen</t>
  </si>
  <si>
    <t>Störungen - Sonstiges</t>
  </si>
  <si>
    <t>Bereitschaft des Befragten einzelne Fragen zu beantworten</t>
  </si>
  <si>
    <t>Interview &amp; Kommunikation mit Befragtem: aufgeschlossen - ablehnend</t>
  </si>
  <si>
    <t>Interview &amp; Kommunikation mit Befragtem: konzentriert - unkonzentriert</t>
  </si>
  <si>
    <t>Interview &amp; Kommunikation mit Befragtem: gute dt. Sprachkenntnisse - schlechte</t>
  </si>
  <si>
    <t>Interview &amp; Kommunikation mit Befragtem: viele Fragen richtig verstanden - wenig</t>
  </si>
  <si>
    <t>Interviewdurchführung mit Zielperson</t>
  </si>
  <si>
    <t>Anstrengung für Zielperson so viele Fragen zu beantworten</t>
  </si>
  <si>
    <t>Wichtigkeit Zielperson überlegte Antworten zu geben</t>
  </si>
  <si>
    <t>Realistischer beruflicher Abschluss Zielkind: Studium</t>
  </si>
  <si>
    <t>Realistischer beruflicher Abschluss Zielkind: Ausbildung</t>
  </si>
  <si>
    <t>Realistischer beruflicher Abschluss Zielkind: Arbeiten ohne Ausbildung</t>
  </si>
  <si>
    <t>Kindergartenbesuch Zielkind - ja / nein</t>
  </si>
  <si>
    <t>Dauer Kindergartenbesuch Zielkind: Monate</t>
  </si>
  <si>
    <t>Dauer Kindergartenbesuch Zielkind: Jahre</t>
  </si>
  <si>
    <t>Zeitpunkt der Einschulung Zielkind</t>
  </si>
  <si>
    <t>Zutreffende Aussagen Familie: gegenseitige Unterstützung</t>
  </si>
  <si>
    <t>Anregung des Gesprächs: weiß nicht</t>
  </si>
  <si>
    <t>Teilnahme an Kursen: Sonstige</t>
  </si>
  <si>
    <t>Teilnahme an Kursen: weiß nicht</t>
  </si>
  <si>
    <t>Art der Probleme: weiß nicht</t>
  </si>
  <si>
    <t>Besteht das Problem heute noch - weiß nicht</t>
  </si>
  <si>
    <t>Note Halbjahreszeugnis: Latein</t>
  </si>
  <si>
    <t>Note Halbjahreszeugnis: Französich</t>
  </si>
  <si>
    <t>Note Halbjahreszeugnis: Griechisch</t>
  </si>
  <si>
    <t>Note Halbjahreszeugnis: Spanisch</t>
  </si>
  <si>
    <t>Note Halbjahreszeugnis: Sonstige</t>
  </si>
  <si>
    <t>Note Halbjahreszeugnis: ATW (Bayern)</t>
  </si>
  <si>
    <t>Note Halbjahreszeugnis: Arbeitslehre (Hessen)</t>
  </si>
  <si>
    <t>Zielkind lernt Fremdsprache - weiß nicht</t>
  </si>
  <si>
    <t>Endjahres-Note: Deutsch</t>
  </si>
  <si>
    <t>Endjahres-Note: Mathematik</t>
  </si>
  <si>
    <t>Endjahres-Note: Englisch</t>
  </si>
  <si>
    <t>Endjahresnote: Latein</t>
  </si>
  <si>
    <t>Endjahresnote: Französisch</t>
  </si>
  <si>
    <t>Endjahresnote: Griechisch</t>
  </si>
  <si>
    <t>Endjahresnote: Spanisch</t>
  </si>
  <si>
    <t>Endjahresnote: andere Fremdsprache</t>
  </si>
  <si>
    <t>Endjahresnote: ATW (Bayern)</t>
  </si>
  <si>
    <t>Endjahresnote: Arbeitslehre (Hessen)</t>
  </si>
  <si>
    <t>Endjahreszeugnis 4. Klasse</t>
  </si>
  <si>
    <t>Vorliegen Zeugnis</t>
  </si>
  <si>
    <t>Endjahresnote 4. Klasse: Deutsch</t>
  </si>
  <si>
    <t>Endjahresnote 4. Klasse: Mathematik</t>
  </si>
  <si>
    <t>Endjahresnote 4. Klasse: Sachunterricht (Hessen)</t>
  </si>
  <si>
    <t>Endjahresnote 4. Klasse: Heimat- und Sachunterricht (Bayern)</t>
  </si>
  <si>
    <t>Nachhilfe: Englisch</t>
  </si>
  <si>
    <t>Nachhilfe: andere Fremdsprachen</t>
  </si>
  <si>
    <t>Nachhilfe: Erdkunde/Geographie</t>
  </si>
  <si>
    <t>Nachhilfe: Naturwissenschaften</t>
  </si>
  <si>
    <t>Nachhilfe: Religion</t>
  </si>
  <si>
    <t>Nachhilfe: Musik</t>
  </si>
  <si>
    <t>Nachhilfe: Kunst</t>
  </si>
  <si>
    <t>Nachhilfe: Geschichte</t>
  </si>
  <si>
    <t>Nachhilfe: ATW/ Arbeitslehre</t>
  </si>
  <si>
    <t>Nachhilfe: weiß nicht</t>
  </si>
  <si>
    <t>Nachhilfeunterricht von: Studenten/Schüler</t>
  </si>
  <si>
    <t>Nachhilfeunterricht von: Lehrer</t>
  </si>
  <si>
    <t>Nachhilfeunterricht von: Schule/Nachmittagsbetreuung/Hort</t>
  </si>
  <si>
    <t>Nachhilfeunterricht von: weiß nicht</t>
  </si>
  <si>
    <t>Nachhilfeunterricht: Dauer</t>
  </si>
  <si>
    <t>Nachhilfeunterricht: Kosten pro Monat</t>
  </si>
  <si>
    <t>M-Zug (Bayern)</t>
  </si>
  <si>
    <t>Zeitpunkt M-Zug (Bayern)</t>
  </si>
  <si>
    <t>Teilnahme Quali</t>
  </si>
  <si>
    <t>Klassenwiederholung</t>
  </si>
  <si>
    <t>Versetzungsgefährdet</t>
  </si>
  <si>
    <t>Versetzungsgefährdet wegen: Deutsch</t>
  </si>
  <si>
    <t>Versetzungsgefährdet wegen: Mathematik</t>
  </si>
  <si>
    <t>Versetzungsgefährdet wegen: Englisch</t>
  </si>
  <si>
    <t>Versetzungsgefährdet wegen: Andere Fremdsprachen</t>
  </si>
  <si>
    <t>Versetzungsgefährdet wegen: Erdkunde/Geographie</t>
  </si>
  <si>
    <t>Versetzungsgefährdet wegen: Naturwissenschaften</t>
  </si>
  <si>
    <t>Versetzungsgefährdet wegen: Religion</t>
  </si>
  <si>
    <t>Versetzungsgefährdet wegen: Musik</t>
  </si>
  <si>
    <t>Versetzungsgefährdet wegen: Kunst</t>
  </si>
  <si>
    <t>Versetzungsgefährdet wegen: Geschichte</t>
  </si>
  <si>
    <t>Versetzungsgefährdet wegen: Sonstige</t>
  </si>
  <si>
    <t>Versetzungsgefährdet wegen: AWT/ Arbeitslehre</t>
  </si>
  <si>
    <t>Versetzungsgefährdet wegen: weiß nicht</t>
  </si>
  <si>
    <t>Vorschlag Nachhilfe: Zielperson/ Partner</t>
  </si>
  <si>
    <t>Vorschlag Nachhilfe: Zielkind</t>
  </si>
  <si>
    <t>Vorschlag Nachhilfe: Lehrer/ Schule</t>
  </si>
  <si>
    <t>Vorschlag Nachhilfe: Sonstige</t>
  </si>
  <si>
    <t>Vorschlag Nachhilfe: weiß nicht</t>
  </si>
  <si>
    <t>Kenntnis Stoff Nachhilfestunde</t>
  </si>
  <si>
    <t>Wirkung Nachhilfe auf Schulleistungen</t>
  </si>
  <si>
    <t>Wirkung Nachhilfe: weniger Wissenslücken</t>
  </si>
  <si>
    <t>Wirkung Nachhilfe: selbständigeres Arbeiten</t>
  </si>
  <si>
    <t>Wirkung Nachhilfe: weniger Unterstützung beim Lernen</t>
  </si>
  <si>
    <t>Wirkung Nachhilfe: mehr Spaß an Schule</t>
  </si>
  <si>
    <t>Wirkung Nachhilfe: weniger Meinungsverschiedenheiten wegen Schule</t>
  </si>
  <si>
    <t>Wirkung Nachhilfe: stärkeres Anstrengen</t>
  </si>
  <si>
    <t>Wirkung Nachhilfe: weniger Angst</t>
  </si>
  <si>
    <t>Wirkung Nachhilfe: weniger Kontrolle bei Hausaufgaben</t>
  </si>
  <si>
    <t>Träger Hausaufgabenbetreuung</t>
  </si>
  <si>
    <t>Anlass für Gespräche: weiß nicht</t>
  </si>
  <si>
    <t>Gespräch betraf: Englisch</t>
  </si>
  <si>
    <t>Gespräch betraf: andere Fremdsprache</t>
  </si>
  <si>
    <t>Gespräch betraf: Erdkunde/Geografie</t>
  </si>
  <si>
    <t>Gespräch betraf: Naturwissenschaften</t>
  </si>
  <si>
    <t>Gespräch betraf: Religion</t>
  </si>
  <si>
    <t>Gespräch betraf: Musik</t>
  </si>
  <si>
    <t>Gespräch betraf: Kunst</t>
  </si>
  <si>
    <t>Gespräch betraf: Geschichte</t>
  </si>
  <si>
    <t>Gespräch betraf: AWT/Arbeitslehre</t>
  </si>
  <si>
    <t>Gespräch betraf: weiß nicht</t>
  </si>
  <si>
    <t>Gründe Schulwechsel: weiß nicht</t>
  </si>
  <si>
    <t>Gründe Schulwechsel andere Person: weiß nicht</t>
  </si>
  <si>
    <t>Unternehmung:weiß nicht</t>
  </si>
  <si>
    <t>geplanter Schulwechsel: M-Zug (Bayern)</t>
  </si>
  <si>
    <t>Gründe geplanter Schulwechsel: weiß nicht</t>
  </si>
  <si>
    <t>Gründe geplanter Schulwechsel andere Person: weiß nicht</t>
  </si>
  <si>
    <t>Unternehmung geplanter Wechsel: weiß nicht</t>
  </si>
  <si>
    <t>Mehrheit der Freunde - M-Zug (Bayern)</t>
  </si>
  <si>
    <t>Mitteilung mögl. Abschluss/Berechtigungen Zielkind (Hessen - IGS)</t>
  </si>
  <si>
    <t>mögl. Abschluss/Berechtigungen Zielkind (Hessen - IGS)</t>
  </si>
  <si>
    <t>Klassenwiederholung: veringert Chance auf gute Berufsausbildung</t>
  </si>
  <si>
    <t>Klassenwiederholung: führt  zu besserem Schulabschluss</t>
  </si>
  <si>
    <t>Klassenwiederholung: führt zu weniger angesehener Tätigkeit im Beruf</t>
  </si>
  <si>
    <t>Wichtigkeit Schulnoten: gut bezahlter Beruf</t>
  </si>
  <si>
    <t>Wichtigkeit Schulnoten: sicheren Arbeitsplatz</t>
  </si>
  <si>
    <t>Wichtigkeit Schulnoten: Beruf mit interessanten Tätigkeiten</t>
  </si>
  <si>
    <t>Wahrscheinlichkeit: Schwierigkeiten mit Ausbildungsplatz</t>
  </si>
  <si>
    <t>Wahrscheinlichkeit: Erfolg</t>
  </si>
  <si>
    <t>Wahrscheinlichkeit: Arbeitslosigkeit</t>
  </si>
  <si>
    <t>Wahrscheinlichkeit: Haushalt</t>
  </si>
  <si>
    <t>Unterstützung Zielkind: Freunde</t>
  </si>
  <si>
    <t>Unterstützung Zielkind: weiß nicht</t>
  </si>
  <si>
    <t>Dauer der Unterstützung durch Freunde (Stunden pro Woche)</t>
  </si>
  <si>
    <t>zusätzliche Übung mit: weiß nicht</t>
  </si>
  <si>
    <t>Belohnung: weiß nicht</t>
  </si>
  <si>
    <t>Entscheider: Zeit für Hausaufgaben</t>
  </si>
  <si>
    <t>Entscheider: Fächerwahl</t>
  </si>
  <si>
    <t>Entscheider: Praktikawahl</t>
  </si>
  <si>
    <t>Entscheider: Schulwahl</t>
  </si>
  <si>
    <t>Entscheider: Tätigkeit nach Schulabschluss</t>
  </si>
  <si>
    <t>Einschätzen des Ausmaßes finanzieller Belastung ohne Ausbildung</t>
  </si>
  <si>
    <t>Einschätzen des Ausmaßes finanzieller Belastung bis Berufsausbildung</t>
  </si>
  <si>
    <t>Einschätzen des Ausmaßes finanzieller Belastung bis Studium</t>
  </si>
  <si>
    <t>Information Möglichkeiten Kunst/Kultur über: weiß nicht</t>
  </si>
  <si>
    <t>Zustimmung Aussagen Ausbildung: ermöglicht hohes Einkommen</t>
  </si>
  <si>
    <t>Zustimmung Aussagen Ausbildung: schützt vor Arbeitslosigkeit</t>
  </si>
  <si>
    <t>Zustimmung Aussagen Ausbildung: ermöglicht angesehenen Beruf</t>
  </si>
  <si>
    <t>Zustimmung Aussagen Ausbildung: ist Wert an sich</t>
  </si>
  <si>
    <t>Zustimmung Aussagen Ausbildung: ermöglicht Selbstbestimmung im Beruf</t>
  </si>
  <si>
    <t>Zustimmung Aussagen Studium: ermöglicht hohes Einkommen</t>
  </si>
  <si>
    <t>Zustimmung Aussagen Studium: schützt vor Arbeitslosigkeit</t>
  </si>
  <si>
    <t>Zustimmung Aussagen Studium: ermöglicht angesehenen Beruf</t>
  </si>
  <si>
    <t>Zustimmung Aussagen Studium: ist Wert an sich</t>
  </si>
  <si>
    <t>Zustimmung Aussagen Studium: ermöglicht Selbstbestimmung im Beruf</t>
  </si>
  <si>
    <t>Idealvorstellung Beruf - notwendige Ausbildung</t>
  </si>
  <si>
    <t>tatsächlicher Beruf - notwendige Ausbildung</t>
  </si>
  <si>
    <t>Information berufliche Möglichkeiten</t>
  </si>
  <si>
    <t>korrigierte Schulform Welle 7: M-Zug (Bayern)</t>
  </si>
  <si>
    <t>zusätzliche Schulformen zwischen W7 und W8</t>
  </si>
  <si>
    <t>zusätzliche Schulformen zwischen Korrektur W7 und W8</t>
  </si>
  <si>
    <t>zusätzliche Schulform zwischen W7 und W8</t>
  </si>
  <si>
    <t>zusätzliche Schulform zwischen Korrektur W7 und W8</t>
  </si>
  <si>
    <t>zusätzliche Schulform: M-Zug (Bayern)</t>
  </si>
  <si>
    <t>Monate Schulbesuch zusatzliche Schulform: Mai 2012</t>
  </si>
  <si>
    <t>Monate Schulbesuch zusatzliche Schulform: Juni 2012</t>
  </si>
  <si>
    <t>Monate Schulbesuch zusatzliche Schulform: weiß nicht</t>
  </si>
  <si>
    <t>Gründe Schulwechsel zusätzliche Schulform W7-W8: Wunsch Zielkind</t>
  </si>
  <si>
    <t>Gründe Schulwechsel zusätzliche Schulform W7-W8: Wunsch Zielperson</t>
  </si>
  <si>
    <t>Gründe Schulwechsel zusätzliche Schulform W7-W8: Wunsch Partner</t>
  </si>
  <si>
    <t>Gründe Schulwechsel zusätzliche Schulform W7-W8: Empfehlung Lehrer</t>
  </si>
  <si>
    <t>Gründe Schulwechsel zusätzliche Schulform W7-W8: Wunsch/ Empfehlung andere</t>
  </si>
  <si>
    <t>Gründe Schulwechsel zusätzliche Schulform W7-W8: weiß nicht</t>
  </si>
  <si>
    <t>Gründe Schulwechsel zusätzliche Schulform korr. W7-W8: Wunsch Zielkind</t>
  </si>
  <si>
    <t>Gründe Schulwechsel zusätzliche Schulform korr. W7-W8: Wunsch Zielperson</t>
  </si>
  <si>
    <t>Gründe Schulwechsel zusätzliche Schulform korr. W7-W8: Wunsch Partner</t>
  </si>
  <si>
    <t>Gründe Schulwechsel zusätzliche Schulform korr. W7-W8: Empfehlung Lehrer</t>
  </si>
  <si>
    <t>Gründe Schulwechsel zusätzliche Schulform korr. W7-W8: Wunsch/ Empfehlung andere</t>
  </si>
  <si>
    <t>Gründe Schulwechsel zusätzliche Schulform korr. W7-W8: weiß nicht</t>
  </si>
  <si>
    <t>Gründe Schulwechsel zusätzliche Schulform andere Person: weiß nicht</t>
  </si>
  <si>
    <t>Unternehmung zusätzliche Schulform: weiß nicht</t>
  </si>
  <si>
    <t>Kriterien zusätzliche Schulform W7-W8: Länge Schulweg</t>
  </si>
  <si>
    <t>Kriterien zusätzliche Schulform W7-W8: Ratschläge Freunde/Verwandte</t>
  </si>
  <si>
    <t>Kriterien zusätzliche Schulform W7-W8: Schulnoten</t>
  </si>
  <si>
    <t>Kriterien zusätzliche Schulform W7-W8: Wunsch Zielkind</t>
  </si>
  <si>
    <t>Kriterien zusätzliche Schulform W7-W8: Freunde auf gleicher Schule</t>
  </si>
  <si>
    <t>Kriterien zusätzliche Schulform W7-W8: Kind schafft Schulabschluss</t>
  </si>
  <si>
    <t>Kriterien zusätzliche Schulform W7-W8: Dauer bis Kind selbst verdient</t>
  </si>
  <si>
    <t>Kriterien zusätzliche Schulform W7-W8: berufliche Möglichkeit Abschluss</t>
  </si>
  <si>
    <t>Kriterien zusätzliche Schulform korr. W7-W8: Länge Schulweg</t>
  </si>
  <si>
    <t>Kriterien zusätzliche Schulform korr. W7-W8: Ratschläge Freunde/Verwandte</t>
  </si>
  <si>
    <t>Kriterien zusätzliche Schulform korr. W7-W8: Schulnoten</t>
  </si>
  <si>
    <t>Kriterien zusätzliche Schulform korr. W7-W8: Wunsch Zielkind</t>
  </si>
  <si>
    <t>Kriterien zusätzliche Schulform korr. W7-W8: Freunde auf gleicher Schule</t>
  </si>
  <si>
    <t>Kriterien zusätzliche Schulform korr. W7-W8: Kind schafft Schulabschluss</t>
  </si>
  <si>
    <t>Kriterien zusätzliche Schulform korr. W7-W8: Dauer bis Kind selbst verdient</t>
  </si>
  <si>
    <t>Kriterien zusätzliche Schulform korr. W7-W8: berufliche Möglichkeit Abschluss</t>
  </si>
  <si>
    <t>Gründe Schulwechsel neue Schulform: weiß nicht</t>
  </si>
  <si>
    <t>Gründe Schulwechsel neue Schulform andere Person: weiß nicht</t>
  </si>
  <si>
    <t>Unternehmung neue Schulform: weiß nicht</t>
  </si>
  <si>
    <t>Information: Gespräche mit Familienmitgliedern</t>
  </si>
  <si>
    <t>Information: Gespräche mit Freunden/Bekannten</t>
  </si>
  <si>
    <t>Information: Gespräche mit Kollegen</t>
  </si>
  <si>
    <t>Information: Gespräche mit Lehrkräften</t>
  </si>
  <si>
    <t>Information: Medien</t>
  </si>
  <si>
    <t>Information: Berufsberatung</t>
  </si>
  <si>
    <t>Information: Sonstige</t>
  </si>
  <si>
    <t>Information: weiß nicht</t>
  </si>
  <si>
    <t>Kenntnis Möglichkeiten nach Schulabschluss</t>
  </si>
  <si>
    <t>Unterstützung: Bewerbungsunterlagen</t>
  </si>
  <si>
    <t>Unterstützung: Bewerbungsgespräch</t>
  </si>
  <si>
    <t>Unterstützung: Informationssuche</t>
  </si>
  <si>
    <t>Unterstützung: Ausbildungsplatzsuche</t>
  </si>
  <si>
    <t>Gründe Berufswahl: Verdienst</t>
  </si>
  <si>
    <t>Gründe Berufswahl: Zukunftsaussicht</t>
  </si>
  <si>
    <t>Gründe Berufswahl: Interesse</t>
  </si>
  <si>
    <t>Gründe Berufswahl: Ansehen</t>
  </si>
  <si>
    <t>Gründe Berufswahl: Chancen Ausbildungs-/ Studienplatz</t>
  </si>
  <si>
    <t>Gründe Berufswahl: Wunsch Zielperson/Partner</t>
  </si>
  <si>
    <t>Gründe Berufswahl: Aufstiegsmöglichkeiten</t>
  </si>
  <si>
    <t>Gründe Berufswahl: keine körperliche Anstrengung</t>
  </si>
  <si>
    <t>Gründe Berufswahl: Dauer Berufsausbildung</t>
  </si>
  <si>
    <t>Gründe Berufswahl: Kosten Berufsausbildung</t>
  </si>
  <si>
    <t>Zielkind Bewerbung für Arbeit/Ausbildung</t>
  </si>
  <si>
    <t>eigene Unterstützung: Ausbildungsplatz</t>
  </si>
  <si>
    <t>eigene Unterstützung: Bewerbung</t>
  </si>
  <si>
    <t>Unterstützung durch Freunde: Ausbildungsplatz</t>
  </si>
  <si>
    <t>Unterstützung durch Freunde: Bewerbung</t>
  </si>
  <si>
    <t>Unterstützung durch Lehrer: Ausbildungsplatz</t>
  </si>
  <si>
    <t>Unterstützung durch Lehrer: Bewerbung</t>
  </si>
  <si>
    <t>Anzahl Bewerbungen Ausbildungsplatz</t>
  </si>
  <si>
    <t>Zusage Ausbildungsplatz</t>
  </si>
  <si>
    <t>andere Staatsangehörigkeit (Partner)</t>
  </si>
  <si>
    <t>Arbeitslosigkeit Partner – Monat</t>
  </si>
  <si>
    <t>Arbeitslosigkeit Partner – Jahr</t>
  </si>
  <si>
    <t>Änderung der Familiengröße: Geburt</t>
  </si>
  <si>
    <t>Änderung der Familiengröße: Zuzug/ Adoption</t>
  </si>
  <si>
    <t>Änderung der Familiengröße: Auszug</t>
  </si>
  <si>
    <t>Änderung der Familiengröße: Tod</t>
  </si>
  <si>
    <t>Änderung der Familiengröße: weiß nicht</t>
  </si>
  <si>
    <t>Geburtsmonat ausgezogener Kinder - Kind 2</t>
  </si>
  <si>
    <t>Geburtsmonat ausgezogener Kinder - Kind 3</t>
  </si>
  <si>
    <t>Geburtsjahr ausgezogener Kinder - Kind 2</t>
  </si>
  <si>
    <t>Geburtsjahr ausgezogener Kinder - Kind 3</t>
  </si>
  <si>
    <t>eingewanderter Elternteil: Mutter Partner/ Partnerin - Land</t>
  </si>
  <si>
    <t>eingewanderter Elternteil: Vater Partner/ Partnerin - Land</t>
  </si>
  <si>
    <t>2. Bildungsweg: Höchster Schulabschluss (Partner)</t>
  </si>
  <si>
    <t>2. Bildungsweg: Erwerb Schulabschluss (Partner)</t>
  </si>
  <si>
    <t>Zutreffende Aussagen Zielkind: erledigt Hausaufgaben weitgehend selbstständig</t>
  </si>
  <si>
    <t>Zutreffende Aussagen Zielkind: gefällt es in der Schule</t>
  </si>
  <si>
    <t>Zutreffende Aussagen Zielkind: gibt schnell auf, wenn ihm etwas schwer fällt</t>
  </si>
  <si>
    <t>Zutreffende Aussagen Zielkind: geht sorgfältig mit seinen Arbeitsmaterialien um</t>
  </si>
  <si>
    <t>Zutreffende Aussagen Zielkind: ist sprachlich sehr begabt</t>
  </si>
  <si>
    <t>Zutreffende Aussagen Zielkind: geht gerne in die Schule</t>
  </si>
  <si>
    <t>Zutreffende Aussagen Zielkind: erledigt Aufgaben mit großer Sorgfalt</t>
  </si>
  <si>
    <t>Zutreffende Aussagen Zielkind: ist sehr diszipliniert</t>
  </si>
  <si>
    <t>Zutreffende Aussagen Zielkind: hat Freude am Lernen</t>
  </si>
  <si>
    <t>Zutreffende Aussagen Zielkind: braucht viel Unterstützung bei Hausaufgaben</t>
  </si>
  <si>
    <t>Zutreffende Aussagen Zielkind: ist mathematisch sehr begabt</t>
  </si>
  <si>
    <t>Zutreffende Aussagen Zielkind: strengt sich an, wenn Aufgaben schwierig sind</t>
  </si>
  <si>
    <t>Zutreffende Aussagen Zielkind: ist naturwissenschaftlich/ technisch sehr begabt</t>
  </si>
  <si>
    <t>Zutreffende Aussagen Zielkind: fallen in der Schule viele Aufgaben leicht</t>
  </si>
  <si>
    <t>Zutreffende Aussagen Zielkind: hat bei Anstrengung meistens gute Noten</t>
  </si>
  <si>
    <t>Zutreffende Aussagen Zielkind: macht die Schule Spaß</t>
  </si>
  <si>
    <t>Interessen Zielkind: sich handwerklich betätigen</t>
  </si>
  <si>
    <t>Interessen Zielkind: Dinge und Zusammenhänge erforschen</t>
  </si>
  <si>
    <t>Interessen Zielkind: sich mit künstlerischen Dingen befassen</t>
  </si>
  <si>
    <t>Interessen Zielkind: sich mit anderen Menschen beschäftigen</t>
  </si>
  <si>
    <t>Interessen Zielkind: andere Menschen beeinflussen</t>
  </si>
  <si>
    <t>Interessen Zielkind: Sachen ordnen und sortieren</t>
  </si>
  <si>
    <t>Interessen Zielkind: Dinge tun, die Jungen typischerweise gerne machen</t>
  </si>
  <si>
    <t>Interessen Zielkind: Dinge tun, die Mädchen typischerweise gerne machen</t>
  </si>
  <si>
    <t>Liest Zielkind zum Vergnügen?</t>
  </si>
  <si>
    <t>Lesedauer pro Tag: durchschnittlich in Min (Zielkind)</t>
  </si>
  <si>
    <t>Multimediale Unterhaltung pro Tag (Zielkind)</t>
  </si>
  <si>
    <t>Zutreffende Aussagen Zielkind: kommt gut mit anderen Kindern aus</t>
  </si>
  <si>
    <t>Zutreffende Aussagen Zielkind: hat Schwierigkeiten, zu warten bis an der Reihe</t>
  </si>
  <si>
    <t>Zutreffende Aussagen Zielkind: ist fähig, Verantwortung zu übernehmen</t>
  </si>
  <si>
    <t>Zutreffende Aussagen Zielkind: beginnt leicht Streit mit anderen Kindern</t>
  </si>
  <si>
    <t>Zutreffende Aussagen Zielkind: kann bei Konflikten gut vermitteln</t>
  </si>
  <si>
    <t>Zutreffende Aussagen Zielkind: kann nicht stillsitzen, ist unruhig</t>
  </si>
  <si>
    <t>Zutreffende Aussagen Zielkind: verhält sich Erwachsenen gegenüber angemessen</t>
  </si>
  <si>
    <t>Zutreffende Aussagen Zielkind: ist in der Lage, Kompromisse zu finden</t>
  </si>
  <si>
    <t>Zutreffende Aussagen Zielkind: befolgt meist vereinbarte Regeln und Anordnungen</t>
  </si>
  <si>
    <t>Zutreffende Aussagen Zielkind: hat Schwierigkeiten, bei einer Sache zu bleiben</t>
  </si>
  <si>
    <t>Wichtigkeit des Schulabschlusses im Vergleich zum eigenen Abschluss</t>
  </si>
  <si>
    <t>Wichtigkeit des Schulabschlusses im Vergleich zum Abschluss des Partners</t>
  </si>
  <si>
    <t>Zustimmung zu Aussagen über Schulbildung: ist verlorene Zeit</t>
  </si>
  <si>
    <t>Zustimmung zu Aussagen über Schulbildung: erleichtert vieles</t>
  </si>
  <si>
    <t>Wissen, welchen Schultyp Zielkind besuchen möchte</t>
  </si>
  <si>
    <t>geplanter Schultypbesuch des Zielkindes nach der Grundschule</t>
  </si>
  <si>
    <t>Dauer in Minuten für Hausaufgaben und Lernen</t>
  </si>
  <si>
    <t>Unterstützung des Zielkindes bei Hausaufgaben</t>
  </si>
  <si>
    <t>Durchschnittliche Dauer in Minuten für Hausaufgabenbetreuung</t>
  </si>
  <si>
    <t>Durchschnittliche Dauer für zusätzliche Betreuung</t>
  </si>
  <si>
    <t>Zutreffende Aussagen: bereit, Nachhilfeunterricht zu finanzieren</t>
  </si>
  <si>
    <t>Zutreffende Aussagen: Nichts zu teuer</t>
  </si>
  <si>
    <t>Zutreffende Aussagen: bereit, viel Zeit in guten Schulabschluss zu investieren</t>
  </si>
  <si>
    <t>Zeitliche Belastung anfallender Dienste</t>
  </si>
  <si>
    <t>Einschätzung des Ausmaßes zeitlicher Belastung bis Realschulabschluss</t>
  </si>
  <si>
    <t>Besuch verschiedener Orte - Museum</t>
  </si>
  <si>
    <t>Besuch verschiedener Orte - Bücherei</t>
  </si>
  <si>
    <t>Besuch verschiedener Orte - Kindertheater</t>
  </si>
  <si>
    <t>Besuch verschiedener Orte - Kinderkonzert</t>
  </si>
  <si>
    <t>Besuch verschiedener Orte - Zoo oder Wildpark</t>
  </si>
  <si>
    <t>Zustimmung zu Aussagen Noten Zielkind: ich erwarte gute Noten</t>
  </si>
  <si>
    <t>Zustimmung zu Aussagen Noten Zielkind: Noten sind nicht so wichtig</t>
  </si>
  <si>
    <t>Zustimmung zu Aussagen Noten Zielkind: Bemühung in erster Linie wichtig</t>
  </si>
  <si>
    <t>Zustimmung zu Aussagen Noten Zielkind: schlechte Noten werden nicht toleriert</t>
  </si>
  <si>
    <t>Zustimmung zu Aussagen Noten Zielkind: Wohlbefinden wichtiger als gute Noten</t>
  </si>
  <si>
    <t>Einfluss auf Schulleistung: Begabung des Kindes</t>
  </si>
  <si>
    <t>Einfluss auf Schulleistung: Anstrengungsbereitschaft</t>
  </si>
  <si>
    <t>Einfluss auf Schulleistung: Förderung durch das Elternhaus</t>
  </si>
  <si>
    <t>Einfluss auf Schulleistung: Bildung der Eltern</t>
  </si>
  <si>
    <t>Einfluss auf Schulleistung: Erwerbstätigkeit der Mutter</t>
  </si>
  <si>
    <t>Einfluss auf Schulleistung: finanzielle Situation der Eltern</t>
  </si>
  <si>
    <t>Einfluss auf Schulleistung: sprachliche Fähigkeit des Kindes</t>
  </si>
  <si>
    <t>Einfluss auf Schulleistung: Bereitschaft Eltern, Engagement für Schule</t>
  </si>
  <si>
    <t>Einfluss auf Schulleistung: Klassengröße</t>
  </si>
  <si>
    <t>Geschlecht des Kindes - Kind 6</t>
  </si>
  <si>
    <t>Geschlecht des Kindes - Kind 7</t>
  </si>
  <si>
    <t>Geschlecht des Kindes - Kind 8</t>
  </si>
  <si>
    <t>Geschlecht des Kindes - Kind 9</t>
  </si>
  <si>
    <t>Geschlecht des Kindes - Kind 10</t>
  </si>
  <si>
    <t>Geschlecht des Kindes - Kind 11</t>
  </si>
  <si>
    <t>Geburtstag des Kindes - Kind 6 - Geburtsmonat</t>
  </si>
  <si>
    <t>Geburtstag des Kindes - Kind 7 - Geburtsmonat</t>
  </si>
  <si>
    <t>Geburtstag des Kindes - Kind 8 - Geburtsmonat</t>
  </si>
  <si>
    <t>Geburtstag des Kindes - Kind 9 - Geburtsmonat</t>
  </si>
  <si>
    <t>Geburtstag des Kindes - Kind 10 - Geburtsmonat</t>
  </si>
  <si>
    <t>Geburtstag des Kindes - Kind 11 - Geburtsmonat</t>
  </si>
  <si>
    <t>Geburtstag des Kindes - Kind 6 - Geburtsjahr</t>
  </si>
  <si>
    <t>Geburtstag des Kindes - Kind 7 - Geburtsjahr</t>
  </si>
  <si>
    <t>Geburtstag des Kindes - Kind 8 - Geburtsjahr</t>
  </si>
  <si>
    <t>Geburtstag des Kindes - Kind 9 - Geburtsjahr</t>
  </si>
  <si>
    <t>Geburtstag des Kindes - Kind 10 - Geburtsjahr</t>
  </si>
  <si>
    <t>Geburtstag des Kindes - Kind 11 - Geburtsjahr</t>
  </si>
  <si>
    <t>Verhältnis des Kindes - Kind 6</t>
  </si>
  <si>
    <t>Verhältnis des Kindes - Kind 7</t>
  </si>
  <si>
    <t>Verhältnis des Kindes - Kind 8</t>
  </si>
  <si>
    <t>Verhältnis des Kindes - Kind 9</t>
  </si>
  <si>
    <t>Verhältnis des Kindes - Kind 10</t>
  </si>
  <si>
    <t>Verhältnis des Kindes - Kind 11</t>
  </si>
  <si>
    <t>Kind im Haushalt - Kind 6</t>
  </si>
  <si>
    <t>Kind im Haushalt - Kind 7</t>
  </si>
  <si>
    <t>Kind im Haushalt - Kind 8</t>
  </si>
  <si>
    <t>Kind im Haushalt - Kind 9</t>
  </si>
  <si>
    <t>Kind im Haushalt - Kind 10</t>
  </si>
  <si>
    <t>Kind im Haushalt - Kind 11</t>
  </si>
  <si>
    <t>Wohnort Kind - Kind 6</t>
  </si>
  <si>
    <t>Schultyp Kind - Kind 6</t>
  </si>
  <si>
    <t>Schultyp Kind - Kind 7</t>
  </si>
  <si>
    <t>Schultyp Kind - Kind 8</t>
  </si>
  <si>
    <t>Schultyp Kind - Kind 9</t>
  </si>
  <si>
    <t>Schultyp Kind - Kind 10</t>
  </si>
  <si>
    <t>Schulabschluss Kind - Kind 6</t>
  </si>
  <si>
    <t>Überwiegende Sprache mit Partner</t>
  </si>
  <si>
    <t>Wie gut versteht Zielkind Sprache mit Partner</t>
  </si>
  <si>
    <t>Wie gut spricht Zielkind Sprache mit Partner</t>
  </si>
  <si>
    <t>Wie gut versteht Zielkind deutsch</t>
  </si>
  <si>
    <t>Verständigung deutsch (Zielkind)</t>
  </si>
  <si>
    <t>Umfeld andere Sprache als Deutsch mit Zielkind</t>
  </si>
  <si>
    <t>Hat Zielkind mehr deutschsprachige oder mehr nicht-deutschsprachige Freunde</t>
  </si>
  <si>
    <t>Wohnform</t>
  </si>
  <si>
    <t>Subjektive Schichtzugehörigkeit</t>
  </si>
  <si>
    <t>Subjektive Verortung in Schicht</t>
  </si>
  <si>
    <t>Kindergartenbesuch Zielkind: Beginn - Monat</t>
  </si>
  <si>
    <t>Kindergartenbesuch Zielkind: Beginn - Jahr</t>
  </si>
  <si>
    <t>Kindergartenbesuch Zielkind: Ende - Monat</t>
  </si>
  <si>
    <t>Kindergartenbesuch Zielkind: Ende - Jahr</t>
  </si>
  <si>
    <t>Häusliche Konflikte Zielkind: Art</t>
  </si>
  <si>
    <t>Hausaufgaben Zielkind: man muss hinterher sein vs. freiwillig und selbstständig</t>
  </si>
  <si>
    <t>Änderung der Schulleistungen Zwilling: Stärke der Verschlechterung</t>
  </si>
  <si>
    <t>Leistungsbewertung Zielkind: Deutsch</t>
  </si>
  <si>
    <t>Leistungsbewertung Zielkind: Mathematik</t>
  </si>
  <si>
    <t>Leistungsbewertung Zielkind: Heimat- und Sachkunde/Sachunterricht</t>
  </si>
  <si>
    <t>Entwicklungsprobleme Zielkind - ja/nein</t>
  </si>
  <si>
    <t>Entwicklungsprobleme Zielkind: Aktualität der Belastung - ja/nein</t>
  </si>
  <si>
    <t>Entwicklungsprobleme Zielkind: Längerfristige Therapie oder Behandlung - ja/nein</t>
  </si>
  <si>
    <t>Entwicklungsprobleme Zielkind: Andauern der Behandlung - ja/nein</t>
  </si>
  <si>
    <t>Grad der Irritation: Kind weniger angesehenen Beruf als Zielperson selbst</t>
  </si>
  <si>
    <t>Wahrscheinlichkeit angesehenen Beruf wie Partner: mit Hauptschulabschluss</t>
  </si>
  <si>
    <t>Wahrscheinlichkeit angesehenen Beruf wie Partner: mit Realschulabschluss</t>
  </si>
  <si>
    <t>Wahrscheinlichkeit angesehenen Beruf wie Partner: mit Abitur</t>
  </si>
  <si>
    <t>Einschätzung Leistungsanforderungen: Hauptschule</t>
  </si>
  <si>
    <t>Einschätzung Leistungsanforderungen: Realschule</t>
  </si>
  <si>
    <t>Einschätzung Leistungsanforderungen: Gymnasium</t>
  </si>
  <si>
    <t>Informiertheit über Schulsystem</t>
  </si>
  <si>
    <t>Familie vs. Schule: Förderung selbstbewusstes Auftreten</t>
  </si>
  <si>
    <t>Familie vs. Schule: Förderung von Kreativität</t>
  </si>
  <si>
    <t>Familie vs. Schule: Weckung vielfältiger Interessen</t>
  </si>
  <si>
    <t>Familie vs. Schule: Aneignung praktischer Fähigkeiten</t>
  </si>
  <si>
    <t>Familie vs. Schule: Vermittlung von Faktenwissen</t>
  </si>
  <si>
    <t>Familie vs. Schule: Förderung von Konzentration und Ausdauer</t>
  </si>
  <si>
    <t>Familie vs. Schule: Vorbereitung auf Beruf</t>
  </si>
  <si>
    <t>Familie vs. Schule: Förderung von Sozialverhalten</t>
  </si>
  <si>
    <t>Familie vs. Schule: Vermittlung von Lern- und Arbeitstechniken</t>
  </si>
  <si>
    <t>Familie vs. Schule: Förderung von Verantwortungsbewusstsein</t>
  </si>
  <si>
    <t>Zutreffende Aussagen Familie: Mitentscheidung der Kinder</t>
  </si>
  <si>
    <t>Aussagen Bildungswesen: Begabung &amp; Fleiß bestimmen Schultyp</t>
  </si>
  <si>
    <t>Aussagen Bildungswesen: Schultyp unwichtig für Berufserfolg</t>
  </si>
  <si>
    <t>Aussagen Bildungswesen: nur Kinder in HS, die Aufnahme RS/GY nicht schaffen</t>
  </si>
  <si>
    <t>Aussagen Bildungswesen: Jeder kann gewünschte weiterführende Schule besuchen</t>
  </si>
  <si>
    <t>Zu vermittelnder Wert in der Schule: Erste Nennung</t>
  </si>
  <si>
    <t>Zu vermittelnder Wert in der Schule: Zweite Nennung</t>
  </si>
  <si>
    <t>Zu vermittelnder Wert in der Schule: Dritte Nennung</t>
  </si>
  <si>
    <t>Aussagen Lehrer-Eltern-Interaktion: Arbeit der Schule ist Sache der Lehrkräfte</t>
  </si>
  <si>
    <t>Aussagen Lehrer-Eltern-Interaktion: Eltern Einfluss auf Arbeit in Schule</t>
  </si>
  <si>
    <t>Aussagen Lehrer-Eltern-Interaktion: Eltern kein Einfluss auf Schulgeschehen</t>
  </si>
  <si>
    <t>Aussagen Lehrer-Eltern-Interaktion: Erwartung regelm. Informationen Entwicklung</t>
  </si>
  <si>
    <t>Aussagen Lehrer-Eltern-Interaktion: Aufsuchen der Lehrkraft bei Problemen Kind</t>
  </si>
  <si>
    <t>Erinnerungen und Gefühle an eigene Schulzeit</t>
  </si>
  <si>
    <t>Zustimmung zu Aussagen über eigene Schulzeit: Gutes Auskommen mit Lehrern</t>
  </si>
  <si>
    <t>Zustimmung zu Aussagen über eigene Schulzeit: Gerne zur Schule gegangen</t>
  </si>
  <si>
    <t>Zustimmung zu Aussagen über eigene Schulzeit: Lernen ist leicht gefallen</t>
  </si>
  <si>
    <t>Zustimmung zu Aussagen über eigene Schulzeit: Erleichterung über Ende</t>
  </si>
  <si>
    <t>Zustimmung zu Aussagen über eigene Schulzeit: Eltern hielten mich zum Lernen an</t>
  </si>
  <si>
    <t>Selbsteinschätzung: Beleidigt wenn es nicht nach meinem Willen geht</t>
  </si>
  <si>
    <t>Selbsteinschätzung: Guter Zuhörer unabhängig vom Gesprächspartner</t>
  </si>
  <si>
    <t>Selbsteinschätzung: Bei Gelegenheit schon einmal jemanden ausgenutzt</t>
  </si>
  <si>
    <t>Selbsteinschätzung: Bereit eigene Fehler einzugestehen</t>
  </si>
  <si>
    <t>Selbsteinschätzung: Befolgung eigener Grundsätze</t>
  </si>
  <si>
    <t>Selbsteinschätzung: Höflich, auch zu Menschen, die man abstoßend findet</t>
  </si>
  <si>
    <t>Selbsteinschätzung: Ärgerlich auf Leute, die um Gefallen bitten</t>
  </si>
  <si>
    <t>Anregung des Gesprächs - erste Nennung</t>
  </si>
  <si>
    <t>Anregung des Gesprächs - zweite Nennung</t>
  </si>
  <si>
    <t>Anregung des Gesprächs - dritte Nennung</t>
  </si>
  <si>
    <t>Entscheidung Sekundarschule: Eltern kennen ihr Kind am besten</t>
  </si>
  <si>
    <t>Entscheidung Sekundarschule: Lehrer kennen schulische Lernsituationen am besten</t>
  </si>
  <si>
    <t>Gespräche im persönlichen Umfeld über schulische Angelegenheiten</t>
  </si>
  <si>
    <t>Gespräch im persönlichen Umfeld - erste Nennung</t>
  </si>
  <si>
    <t>Gespräch im persönlichen Umfeld - zweite Nennung</t>
  </si>
  <si>
    <t>Verhältnis zu Person A</t>
  </si>
  <si>
    <t>Verhältnis zu Person B</t>
  </si>
  <si>
    <t>Verhältnis zu Person C</t>
  </si>
  <si>
    <t>Höchster Schulabschluss Person A</t>
  </si>
  <si>
    <t>Höchster Schulabschluss Person B</t>
  </si>
  <si>
    <t>Höchster Schulabschluss Person C</t>
  </si>
  <si>
    <t>Wichtigkeit der Meinung von Person A</t>
  </si>
  <si>
    <t>Wichtigkeit der Meinung von Person B</t>
  </si>
  <si>
    <t>Wichtigkeit der Meinung von Person C</t>
  </si>
  <si>
    <t>Besuch weiterführender Schulen der Kinder im persönlichen Umfeld</t>
  </si>
  <si>
    <t>Hauptsächlicher Einkommensbezug: Weiß nicht</t>
  </si>
  <si>
    <t>Hauptsächlicher Einkommensbezug: Verweigert</t>
  </si>
  <si>
    <t>Geburtsmonat neugeborener Kinder - Kind 2</t>
  </si>
  <si>
    <t>Geburtsjahr neugeborener Kinder - Kind 2</t>
  </si>
  <si>
    <t>Geburtsort Deutschland (Eltern der Zielperson)</t>
  </si>
  <si>
    <t>Einwanderungsjahr (Vater der Zielperson)</t>
  </si>
  <si>
    <t>Einwanderungsjahr (Mutter der Zielperson)</t>
  </si>
  <si>
    <t>Geburtsort Deutschland (Eltern des Partners)</t>
  </si>
  <si>
    <t>Einwanderungsjahr (Vater des Partners)</t>
  </si>
  <si>
    <t>Einwanderungsjahr (Mutter des Partners)</t>
  </si>
  <si>
    <t>Besuchte Schule oder Bildungseinrichtung - Erste Schule</t>
  </si>
  <si>
    <t>Besuchte Schule oder Bildungseinrichtung - Zweite Schule</t>
  </si>
  <si>
    <t>Besuchte Schule oder Bildungseinrichtung - Dritte Schule</t>
  </si>
  <si>
    <t>Besuchte Schule oder Bildungseinrichtung - Vierte Schule</t>
  </si>
  <si>
    <t>Besuchte Schule oder Bildungseinrichtung - Fünfte Schule</t>
  </si>
  <si>
    <t>Besuchsbeginn Schule oder Bildungseinrichtung - Erste Schule</t>
  </si>
  <si>
    <t>Besuchsbeginn Schule oder Bildungseinrichtung - Zweite Schule</t>
  </si>
  <si>
    <t>Besuchsbeginn Schule oder Bildungseinrichtung - Dritte Schule</t>
  </si>
  <si>
    <t>Besuchsbeginn Schule oder Bildungseinrichtung - Vierte Schule</t>
  </si>
  <si>
    <t>Besuchsbeginn Schule oder Bildungseinrichtung - Fünfte Schule</t>
  </si>
  <si>
    <t>Besuchsende Schule oder Bildungseinrichtung - Erste Schule</t>
  </si>
  <si>
    <t>Besuchsende Schule oder Bildungseinrichtung - Zweite Schule</t>
  </si>
  <si>
    <t>Besuchsende Schule oder Bildungseinrichtung - Dritte Schule</t>
  </si>
  <si>
    <t>Besuchsende Schule oder Bildungseinrichtung - Vierte Schule</t>
  </si>
  <si>
    <t>Besuchsende Schule oder Bildungseinrichtung - Fünfte Schule</t>
  </si>
  <si>
    <t>Abschluss erworben an Schule oder Bildungseinrichtung - Erste Schule</t>
  </si>
  <si>
    <t>Abschluss erworben an Schule oder Bildungseinrichtung - Zweite Schule</t>
  </si>
  <si>
    <t>Abschluss erworben an Schule oder Bildungseinrichtung - Dritte Schule</t>
  </si>
  <si>
    <t>Abschluss erworben an Schule oder Bildungseinrichtung - Vierte Schule</t>
  </si>
  <si>
    <t>Abschluss erworben an Schule oder Bildungseinrichtung - Fünfte Schule</t>
  </si>
  <si>
    <t>Art des Abschlusses an Schule oder Bildungseinrichtung - Erste Schule</t>
  </si>
  <si>
    <t>Art des Abschlusses an Schule oder Bildungseinrichtung - Zweite Schule</t>
  </si>
  <si>
    <t>Art des Abschlusses an Schule oder Bildungseinrichtung - Dritte Schule</t>
  </si>
  <si>
    <t>Art des Abschlusses an Schule oder Bildungseinrichtung - Vierte Schule</t>
  </si>
  <si>
    <t>Art des Abschlusses an Schule oder Bildungseinrichtung - Fünfte Schule</t>
  </si>
  <si>
    <t>Haben Sie irgendwann eine berufliche Ausbildung oder ein Studium aufgenommen?</t>
  </si>
  <si>
    <t>Ausbildung oder Studium - Erste Ausbildung</t>
  </si>
  <si>
    <t>Ausbildung oder Studium - Zweite Ausbildung</t>
  </si>
  <si>
    <t>Ausbildung oder Studium - Dritte Ausbildung</t>
  </si>
  <si>
    <t>Ausbildung oder Studium - Vierte Ausbildung</t>
  </si>
  <si>
    <t>Ausbildung oder Studium - Fünfte Ausbildung</t>
  </si>
  <si>
    <t>Beginn Ausbildung oder Studium - Erste Ausbildung</t>
  </si>
  <si>
    <t>Beginn Ausbildung oder Studium - Zweite Ausbildung</t>
  </si>
  <si>
    <t>Beginn Ausbildung oder Studium - Dritte Ausbildung</t>
  </si>
  <si>
    <t>Beginn Ausbildung oder Studium - Vierte Ausbildung</t>
  </si>
  <si>
    <t>Beginn Ausbildung oder Studium - Fünfte Ausbildung</t>
  </si>
  <si>
    <t>Ende Ausbildung oder Studium - Erste Ausbildung</t>
  </si>
  <si>
    <t>Ende Ausbildung oder Studium - Zweite Ausbildung</t>
  </si>
  <si>
    <t>Ende Ausbildung oder Studium - Dritte Ausbildung</t>
  </si>
  <si>
    <t>Ende Ausbildung oder Studium - Vierte Ausbildung</t>
  </si>
  <si>
    <t>Ende Ausbildung oder Studium - Fünfte Ausbildung</t>
  </si>
  <si>
    <t>Bei Ausbildung Abschluss erworben? - Erste Ausbildung</t>
  </si>
  <si>
    <t>Bei Ausbildung Abschluss erworben? - Zweite Ausbildung</t>
  </si>
  <si>
    <t>Bei Ausbildung Abschluss erworben? - Dritte Ausbildung</t>
  </si>
  <si>
    <t>Bei Ausbildung Abschluss erworben? - Vierte Ausbildung</t>
  </si>
  <si>
    <t>Bei Ausbildung Abschluss erworben? - Fünfte Ausbildung</t>
  </si>
  <si>
    <t>Art des Abschlusses - Erste Ausbildung</t>
  </si>
  <si>
    <t>Art des Abschlusses - Zweite Ausbildung</t>
  </si>
  <si>
    <t>Art des Abschlusses - Dritte Ausbildung</t>
  </si>
  <si>
    <t>Art des Abschlusses - Vierte Ausbildung</t>
  </si>
  <si>
    <t>Art des Abschlusses - Fünfte Ausbildung</t>
  </si>
  <si>
    <t>Zutreffende Aussagen Zielkind: arbeitet im Unterricht eifrig mit</t>
  </si>
  <si>
    <t>Zutreffende Aussagen Zielkind: hat ein gutes Verständnis für Zahlen</t>
  </si>
  <si>
    <t>Zutreffende Aussagen Zielkind: beherrscht die Grundrechenarten gut</t>
  </si>
  <si>
    <t>Zutreffende Aussagen Zielkind: verfügt über einen umfangreichen Wortschatz</t>
  </si>
  <si>
    <t>Zutreffende Aussagen Zielkind: kann logisch-abstrakt denken</t>
  </si>
  <si>
    <t>Zutreffende Aussagen Zielkind: kann schnell lesen</t>
  </si>
  <si>
    <t>Zutreffende Aussagen Zielkind: beherrscht die deutsche Grammatik gut</t>
  </si>
  <si>
    <t>Absolvierung der Grundschulzeit</t>
  </si>
  <si>
    <t>Aussagen über Zielkind: hat Angst, sich im Unterricht zu melden</t>
  </si>
  <si>
    <t>Aussagen über Zielkind: hat Interesse am Deutschunterricht</t>
  </si>
  <si>
    <t>Aussagen über Zielkind: hat Angst, etwas falsch zu machen</t>
  </si>
  <si>
    <t>Aussagen über Zielkind: fürchtet sich davor, aufgerufen zu werden</t>
  </si>
  <si>
    <t>Aussagen über Zielkind: hat Interesse am Heimat- und Sachunterricht</t>
  </si>
  <si>
    <t>Nachhilfeunterricht in Grundschule</t>
  </si>
  <si>
    <t>1. Klasse - Deutsch</t>
  </si>
  <si>
    <t>1. Klasse - Mathe</t>
  </si>
  <si>
    <t>2. Klasse - Deutsch</t>
  </si>
  <si>
    <t>2. Klasse - Mathe</t>
  </si>
  <si>
    <t>3. Klasse - Deutsch</t>
  </si>
  <si>
    <t>3. Klasse - Mathe</t>
  </si>
  <si>
    <t>4. Klasse - Deutsch</t>
  </si>
  <si>
    <t>4. Klasse - Mathe</t>
  </si>
  <si>
    <t>Nachhilfe bei Schüler, Student, Lehrer, Institut: 1. Klasse - Deutsch</t>
  </si>
  <si>
    <t>Nachhilfe bei Schüler, Student, Lehrer, Institut: 1. Klasse - Mathe</t>
  </si>
  <si>
    <t>Nachhilfe bei Schüler, Student, Lehrer, Institut: 2. Klasse - Deutsch</t>
  </si>
  <si>
    <t>Nachhilfe bei Schüler, Student, Lehrer, Institut: 2. Klasse - Mathe</t>
  </si>
  <si>
    <t>Nachhilfe bei Schüler, Student, Lehrer, Institut: 3. Klasse - Deutsch</t>
  </si>
  <si>
    <t>Nachhilfe bei Schüler, Student, Lehrer, Institut: 3. Klasse - Mathe</t>
  </si>
  <si>
    <t>Nachhilfe bei Schüler, Student, Lehrer, Institut: 4. Klasse - Deutsch</t>
  </si>
  <si>
    <t>Nachhilfe bei Schüler, Student, Lehrer, Institut: 4. Klasse - Mathe</t>
  </si>
  <si>
    <t>Taschengeld für persönliche Wünsche</t>
  </si>
  <si>
    <t>Taschengeld: pro Tag, Woche oder Monat?</t>
  </si>
  <si>
    <t>Höhe des Taschengeldbetrags Euro</t>
  </si>
  <si>
    <t>Höhe des Taschengeldbetrags Cent</t>
  </si>
  <si>
    <t>Einflussnahme auf Verwendungszweck des Taschengeldes</t>
  </si>
  <si>
    <t>Geld für gute schulische Leistungen</t>
  </si>
  <si>
    <t>Besuch von Kabarett, Theater-, Ballet- oder Opernaufführung</t>
  </si>
  <si>
    <t>Anzahl der Kabarett, Theater-, Ballet- oder Opernaufführungen</t>
  </si>
  <si>
    <t>Schulwahl weiterführende Schule</t>
  </si>
  <si>
    <t>Art der Gesamtschule</t>
  </si>
  <si>
    <t>Kriterien für Schulformentscheidung: Länge des Schulwegs</t>
  </si>
  <si>
    <t>Kriterien für Schulformentscheidung: Ratschläge von Freunden und Bekannten</t>
  </si>
  <si>
    <t>Kriterien für Schulformentscheidung: Schulnoten</t>
  </si>
  <si>
    <t>Kriterien für Schulformentscheidung: Empfehlung der Grundschule</t>
  </si>
  <si>
    <t>Kriterien für Schulformentscheidung: Wunsch des Kindes</t>
  </si>
  <si>
    <t>Kriterien für Schulformentscheidung: Freunde besuchen gleiche Schule</t>
  </si>
  <si>
    <t>Kriterien für Schulformentscheidung: Anzahl der Schuljahre</t>
  </si>
  <si>
    <t>Kriterien für Schulformentscheidung: Schaffen des Schulabschlusses</t>
  </si>
  <si>
    <t>Kriterien für Schulformentscheidung: finanzielle Belastungen durch Schulform</t>
  </si>
  <si>
    <t>Kriterien für Schulformentscheidung: Dauer bis Kind selbst verdient</t>
  </si>
  <si>
    <t>Kriterien für Schulformentscheidung: berufliche Möglichkeit Schulabschluss</t>
  </si>
  <si>
    <t>Kriterien für Schulformentscheidung: Schutz vor Arbeitslosigkeit</t>
  </si>
  <si>
    <t>Weg zur nächsten Hauptschule in Km</t>
  </si>
  <si>
    <t>Weg zur nächsten Realschule in Km</t>
  </si>
  <si>
    <t>Weg zum nächsten Gymnasium in Km</t>
  </si>
  <si>
    <t>Wunschschule Zielkind: Hauptschule</t>
  </si>
  <si>
    <t>Wunschschule Zielkind: Realschule</t>
  </si>
  <si>
    <t>Wunschschule Zielkind: Gymnasium</t>
  </si>
  <si>
    <t>Anzahl Freunde von Zielkind, die Gesamtschule besuchen</t>
  </si>
  <si>
    <t>Anzahl Freunde von Zielkind, die Hauptschule besuchen</t>
  </si>
  <si>
    <t>Anzahl Freunde von Zielkind, die Realschule besuchen</t>
  </si>
  <si>
    <t>Anzahl Freunde von Zielkind, die Gymnasium  besuchen</t>
  </si>
  <si>
    <t>Informationsquelle Schulformentscheidung: Veranstaltung Grundschule</t>
  </si>
  <si>
    <t>Informationsquelle Schulformentscheidung: Veranstaltung weiterführende Schulen</t>
  </si>
  <si>
    <t>Informationsquelle Schulformentscheidung: eigene Erfahrungen mit Schulformen</t>
  </si>
  <si>
    <t>Informationsquelle Schulformentscheidung: Presse und andere Medien</t>
  </si>
  <si>
    <t>Informationsquelle Schulformentscheidung: von Freunden, Bekannten, Verwandten</t>
  </si>
  <si>
    <t>Zurechtkommen Zielkind mit Schulwechsel: Übergang kein besonderes Ereignis</t>
  </si>
  <si>
    <t>Zurechtkommen Zielkind mit Schulwechsel: freut sich auf die Schule</t>
  </si>
  <si>
    <t>Zurechtkommen Zielkind mit Schulwechsel: ist besorgt über Wechsel</t>
  </si>
  <si>
    <t>Zurechtkommen Zielkind mit Schulwechsel: kommt in neuer Schule gut zurecht</t>
  </si>
  <si>
    <t>Zurechtkommen Zielkind mit Schulwechsel: fällt es schwer, neue zu Freunde finden</t>
  </si>
  <si>
    <t>Zurechtkommen Zielkind mit Schulwechsel: Anstrengung, um gute Noten zu bekommen</t>
  </si>
  <si>
    <t>Zurechtkommen Zielkind mit Schulwechsel: anfänglich schwer in neuer Umgebung</t>
  </si>
  <si>
    <t>Zurechtkommen Zielkind mit Schulwechsel: schnell eingewöhnen in neuer Umgebung</t>
  </si>
  <si>
    <t>Gründe nach Deutschland zu ziehen (Zielperson): besseres Leben</t>
  </si>
  <si>
    <t>Gründe nach Deutschland zu ziehen (Zielperson): arbeiten und Geld verdienen</t>
  </si>
  <si>
    <t>Gründe nach Deutschland zu ziehen (Zielperson): Leben in Freiheit</t>
  </si>
  <si>
    <t>Gründe nach Deutschland zu ziehen (Zielperson): Zusammenleben mit Familie</t>
  </si>
  <si>
    <t>Gründe nach Deutschland zu ziehen (Zielperson): Not und Armut im Heimatland</t>
  </si>
  <si>
    <t>Gründe nach Deutschland zu ziehen (Zielperson): keine Sicherheit im Heimatland</t>
  </si>
  <si>
    <t>Gründe nach Deutschland zu ziehen (Zielperson): einfach in Deutschland leben</t>
  </si>
  <si>
    <t>Gründe nach Deutschland zu ziehen (Zielperson): sonstiges</t>
  </si>
  <si>
    <t>Häufigkeit der Gespräche pro Woche mit Zielkind über: weiterführende Schule</t>
  </si>
  <si>
    <t>Häufigkeit der Gespräche pro Woche mit Zielkind über: Tätigkeit nach Schulbesuch</t>
  </si>
  <si>
    <t>Häufigkeit der Gespräche pro Woche mit Zielkind über: Vorfälle in der Schule</t>
  </si>
  <si>
    <t>Häufigkeit der Gespräche pro Woche mit Zielkind über: Erleben und Tun des Kindes</t>
  </si>
  <si>
    <t>Häufigkeit der Gespräche pro Woche mit Zielkind über: Ärger und Belastungen Kind</t>
  </si>
  <si>
    <t>Besteht das Problem Scheidung/Trennung heute noch?</t>
  </si>
  <si>
    <t>Besteht das Problem Tod eines Familienmitglieds heute noch?</t>
  </si>
  <si>
    <t>Besteht das Problem Wiederverheiratung heute noch?</t>
  </si>
  <si>
    <t>Ist Zielkind im Ausland geboren?</t>
  </si>
  <si>
    <t>Auslandsaufenthalt des Zielkind von mindestens 6 Monaten</t>
  </si>
  <si>
    <t>Aufenthaltserlaubnis / Deutsche Staatsbürgerschaft (Zielperson)</t>
  </si>
  <si>
    <t>Vor Einreise Kontakt zu Verwandten, Bekannten in Deutschland (Zielperson)</t>
  </si>
  <si>
    <t>Kontaktperson vor der Einreise: Eltern (Zielperson)</t>
  </si>
  <si>
    <t>Kontaktperson vor der Einreise: Ehepartner (Zielperson)</t>
  </si>
  <si>
    <t>Kontaktperson vor der Einreise: sonstige Verwandte (Zielperson)</t>
  </si>
  <si>
    <t>Kontaktperson vor der Einreise: Freunde, Bekannte (Zielperson)</t>
  </si>
  <si>
    <t>Sind Sie in den Ort in Deutschland gezogen, in dem Verwandte/ Bekannte lebten?</t>
  </si>
  <si>
    <t>Aufenthaltserlaubnis/deutsche Staatsbürgerschaft (Partner)</t>
  </si>
  <si>
    <t>Vor Einreise Kontakt zu Verwandten,Bekannten in Deutschland (Partner)</t>
  </si>
  <si>
    <t>Kontaktperson vor der Einreise: Eltern (Partner)</t>
  </si>
  <si>
    <t>Kontaktperson vor der Einreise: Ehepartner (Partner)</t>
  </si>
  <si>
    <t>Kontaktperson vor der Einreise: Sonstige Verwandte (Partner)</t>
  </si>
  <si>
    <t>Kontaktperson vor der Einreise: Freunde, Bekannte (Partner)</t>
  </si>
  <si>
    <t>Ist Partner in den Ort in Deutschland gezogen, in dem Verwandte/ Bekannte lebten</t>
  </si>
  <si>
    <t>Dauer für Hausaufgabenbetreuung (Stunden pro Woche)</t>
  </si>
  <si>
    <t>Dauer für zusätzliche Betreuung (Stunden pro Woche)</t>
  </si>
  <si>
    <t>Zutreffende Aussagen Zielkind: geschlechsspezifisches Verhalten</t>
  </si>
  <si>
    <t>Aussagen über Zielkind: hat Interesse für 1. Fremdsprache</t>
  </si>
  <si>
    <t>Wie gut ist Zielkind in 1. Fremdsprache</t>
  </si>
  <si>
    <t>Wichtigkeit Zielkind in Schule: Neues lernen</t>
  </si>
  <si>
    <t>Wichtigkeit Zielkind in Schule: Zeigen was es kann</t>
  </si>
  <si>
    <t>Note Halbjahreszeugnis: 1. Fremdsprache</t>
  </si>
  <si>
    <t>1. Fremdsprache 5. Klasse</t>
  </si>
  <si>
    <t>Englisch in der Grundschule</t>
  </si>
  <si>
    <t>Seit welcher Klasse lernt Zielkind Englisch</t>
  </si>
  <si>
    <t>Schulleistungen Zielperson: überwiegend Begabungen entscheidend</t>
  </si>
  <si>
    <t>Schulleistungen Zielperson: Lehrkräfte hatten sehr starken Einfluss</t>
  </si>
  <si>
    <t>Schulleistungen Zielperson: abhängig von Anstrengung</t>
  </si>
  <si>
    <t>Schulleistungen Zielperson: Unterstützung durch die Eltern ausschlaggebend</t>
  </si>
  <si>
    <t>Schulleistungen Zielperson: durch soziale Bedingungen bestimmt</t>
  </si>
  <si>
    <t>Schulleistungen Zielkind: überwiegend Begabungen entscheidend</t>
  </si>
  <si>
    <t>Schulleistungen Zielkind: Lehrkräfte hatten sehr starken Einfluss</t>
  </si>
  <si>
    <t>Schulleistungen Zielkind: abhängig von Anstrengung</t>
  </si>
  <si>
    <t>Schulleistungen Zielkind: Unterstützung durch die Eltern ausschlaggebend</t>
  </si>
  <si>
    <t>Schulleistungen Zielkind: durch soziale Bedingungen bestimmt</t>
  </si>
  <si>
    <t>In der Schule war der Lehrer strenger zu ZP als zu anderen Kindern</t>
  </si>
  <si>
    <t>Fairness der Lehrer bei Grundschulentscheidung</t>
  </si>
  <si>
    <t>Bewertungsgerechtigkeit der Lehrer in Grundschule</t>
  </si>
  <si>
    <t>Anlass für Gespräche: Schulische Leistungen</t>
  </si>
  <si>
    <t>Anlass für Gespräche: Informationsgespräch</t>
  </si>
  <si>
    <t>Anlass für Gespräche: Problematisches Sozialverhalten</t>
  </si>
  <si>
    <t>Anlass für Gespräche: Unterstützungmöglichkeiten der Eltern</t>
  </si>
  <si>
    <t>Empfohlene Schulform</t>
  </si>
  <si>
    <t>Schulformwechsel</t>
  </si>
  <si>
    <t>Ursprüngliche Schulform</t>
  </si>
  <si>
    <t>Gründe Schulwechsel: Wunsch Eltern</t>
  </si>
  <si>
    <t>Gründe Schulwechsel: Lernmotivation</t>
  </si>
  <si>
    <t>Gründe Schulwechsel: gute Noten</t>
  </si>
  <si>
    <t>Gründe Schulwechsel: Entwicklungssprung Zielkind</t>
  </si>
  <si>
    <t>Gründe Schulwechsel: Umzug</t>
  </si>
  <si>
    <t>Gründe Schulwechsel: Übertrittszeugnis angefordert</t>
  </si>
  <si>
    <t>Gründe Schulwechsel: psychische Belastung</t>
  </si>
  <si>
    <t>Gründe Schulwechsel: schlechte Noten</t>
  </si>
  <si>
    <t>Gründe Schulwechsel: Querversetzung</t>
  </si>
  <si>
    <t>Gründe Schulwechsel: Probleme mit Lehrern</t>
  </si>
  <si>
    <t>Gründe Schulwechsel: Probleme mit Schülern</t>
  </si>
  <si>
    <t>Gründe Schulwechsel: andere Schwerpunktfächer</t>
  </si>
  <si>
    <t>Gründe Schulwechsel: Sonstiges</t>
  </si>
  <si>
    <t>Unternehmung: Sonstiges</t>
  </si>
  <si>
    <t>Gründe geplanter Schulwechsel: Wunsch Eltern</t>
  </si>
  <si>
    <t>Gründe geplanter Schulwechsel: Lernmotivation</t>
  </si>
  <si>
    <t>Gründe geplanter Schulwechsel: gute Noten</t>
  </si>
  <si>
    <t>Gründe geplanter Schulwechsel: Entwicklungssprung des Kindes</t>
  </si>
  <si>
    <t>Gründe geplanter Schulwechsel: Umzug</t>
  </si>
  <si>
    <t>Gründe geplanter Schulwechsel: Übertrittszeugnis angefordert</t>
  </si>
  <si>
    <t>Gründe geplanter Schulwechsel: psychische Belastung</t>
  </si>
  <si>
    <t>Gründe geplanter Schulwechsel: schlechte Noten</t>
  </si>
  <si>
    <t>Gründe geplanter Schulwechsel: Querversetzung</t>
  </si>
  <si>
    <t>Gründe geplanter Schulwechsel: Probleme mit Lehrern</t>
  </si>
  <si>
    <t>Gründe geplanter Schulwechsel: Probleme mit Schülern</t>
  </si>
  <si>
    <t>Gründe geplanter Schulwechsel: andere Schwerpunktfächer</t>
  </si>
  <si>
    <t>Gründe geplanter Schulwechsel: Sonstiges</t>
  </si>
  <si>
    <t>Unternehmung geplanter Wechsel: Sonstiges</t>
  </si>
  <si>
    <t>Verhaltens-/ Entwicklungsstörungen: weiß nicht</t>
  </si>
  <si>
    <t>Verhaltens-/ Entwicklungsstörungen: k.A.</t>
  </si>
  <si>
    <t>Bezahlung im Vergleich zu Personen mit derselben Qualifikation</t>
  </si>
  <si>
    <t>Zielkind - Kind 1</t>
  </si>
  <si>
    <t>Zielkind - Kind 2</t>
  </si>
  <si>
    <t>Zielkind - Kind 3</t>
  </si>
  <si>
    <t>Zielkind - Kind 4</t>
  </si>
  <si>
    <t>Zielkind - Kind 5</t>
  </si>
  <si>
    <t>Zielkind - Kind 6</t>
  </si>
  <si>
    <t>Zielkind - Kind 7</t>
  </si>
  <si>
    <t>Muttersprache Zielperson: andere</t>
  </si>
  <si>
    <t>andere Sprache mit Zielkind</t>
  </si>
  <si>
    <t>Verhältnis zum Zielkind</t>
  </si>
  <si>
    <t>Geburtsmonat zugezogener / adoptierter Kinder - Kind 2</t>
  </si>
  <si>
    <t>Geburtsmonat zugezogener / adoptierter Kinder - Kind 3</t>
  </si>
  <si>
    <t>Geburtsmonat zugezogener / adoptierter Kinder - Kind 4</t>
  </si>
  <si>
    <t>Geburtsmonat zugezogener / adoptierter Kinder - Kind 5</t>
  </si>
  <si>
    <t>Geburtsjahr zugezogener / adoptierter Kinder - Kind 2</t>
  </si>
  <si>
    <t>Geburtsjahr zugezogener / adoptierter Kinder - Kind 3</t>
  </si>
  <si>
    <t>Geburtsjahr zugezogener / adoptierter Kinder - Kind 4</t>
  </si>
  <si>
    <t>Geburtsjahr zugezogener / adoptierter Kinder - Kind 5</t>
  </si>
  <si>
    <t>Eltern Zielperson/ Partner nach 1945 nach Deutschland eingewandert</t>
  </si>
  <si>
    <t>Zielperson/ Partner nach Deutschland eingewandert</t>
  </si>
  <si>
    <t>Verbundenheit mit Herkunftsland</t>
  </si>
  <si>
    <t>Ausländeranteil: Wohngegend</t>
  </si>
  <si>
    <t>Ausländeranteil: Freundeskreis (Zielperson)</t>
  </si>
  <si>
    <t>Person A: Schulabschluss</t>
  </si>
  <si>
    <t>Person B: Schulabschluss</t>
  </si>
  <si>
    <t>Person C: Schulabschluss</t>
  </si>
  <si>
    <t>Wichtigkeit der Meinung bei schulischen Fragen: Person A</t>
  </si>
  <si>
    <t>Wichtigkeit der Meinung bei schulischen Fragen: Person B</t>
  </si>
  <si>
    <t>Wichtigkeit der Meinung bei schulischen Fragen: Person C</t>
  </si>
  <si>
    <t>Anzahl der Aufführungen mit Kind</t>
  </si>
  <si>
    <t>Art der Probleme: k.A.</t>
  </si>
  <si>
    <t>Schulwechsel: Form Gesamtschule</t>
  </si>
  <si>
    <t>Schulwechsel: Schulzweig kooperative Gesamtschule</t>
  </si>
  <si>
    <t>Gründe Schulwechsel: bessere Schulqualität</t>
  </si>
  <si>
    <t>Gründe Schulwechsel: bessere Fördermöglichkeiten</t>
  </si>
  <si>
    <t>Gründe Schulwechsel: Freunde auch an neuer Schule</t>
  </si>
  <si>
    <t>Gründe Schulwechsel: bessere Berufschancen</t>
  </si>
  <si>
    <t>Gründe Schulwechsel: bessere Bildungschancen</t>
  </si>
  <si>
    <t>Gründe Schulwechsel: Probezeit nicht bestanden</t>
  </si>
  <si>
    <t>Gründe geplanter Schulwechsel: bessere Schulqualität</t>
  </si>
  <si>
    <t>Gründe geplanter Schulwechsel: bessere Fördermöglichkeiten</t>
  </si>
  <si>
    <t>Gründe geplanter Schulwechsel: Freunde auch an neuer Schule</t>
  </si>
  <si>
    <t>Gründe geplanter Schulwechsel: bessere Berufschancen</t>
  </si>
  <si>
    <t>Gründe geplanter Schulwechsel: bessere Bildungschancen</t>
  </si>
  <si>
    <t>Gründe geplanter Schulwechsel: Probezeit nicht bestanden</t>
  </si>
  <si>
    <t>Freizeitaktivitäten: Interesse für Surfen im Internet und Chatten</t>
  </si>
  <si>
    <t>Freizeitaktivitäten: Interesse für Parties und Discos</t>
  </si>
  <si>
    <t>Freizeitaktivitäten: Interesse für Sport</t>
  </si>
  <si>
    <t>Freizeitaktivitäten: Interesse für Shoppen</t>
  </si>
  <si>
    <t>Freizeitaktivitäten: Interesse an Unternehmungen mit Freunden</t>
  </si>
  <si>
    <t>Aussagen: Fachhochschulreife ist der Abschluss einer Lehre</t>
  </si>
  <si>
    <t>Aussagen: Fachhochschulreife ist abgeschlossenes Studium an Fachhochschule</t>
  </si>
  <si>
    <t>Aussagen: Fachhochschulreife ist Abschluss, für Studium an Fachhochschule</t>
  </si>
  <si>
    <t>Aussagen: Fachhochschulreife ist der Eignungstest für Hochschullehrer</t>
  </si>
  <si>
    <t>Aussagen: Berufsschule bildet Berufsberater aus</t>
  </si>
  <si>
    <t>Aussagen: Berufsschule wird zusätzlich während Ausbildung besucht</t>
  </si>
  <si>
    <t>Aussagen: Berufsschule für Senioren, die sich  weiterqualifizieren wollen</t>
  </si>
  <si>
    <t>Aussagen: Berufsschule dient Weiterbildung am Ende der Ausbildung</t>
  </si>
  <si>
    <t>notwendiger Bildungsabschluss: Apotheker</t>
  </si>
  <si>
    <t>notwendiger Bildungsabschluss: Elektriker</t>
  </si>
  <si>
    <t>notwendiger Bildungsabschluss: Pförtner</t>
  </si>
  <si>
    <t>notwendiger Bildungsabschluss: Augenoptiker</t>
  </si>
  <si>
    <t>Wechsel von Hauptschule zu Realschule nach 6. Klasse möglich</t>
  </si>
  <si>
    <t>Voraussetzung Wechsel zu Realschule: Aufnahmeprüfung/ Probeunterricht</t>
  </si>
  <si>
    <t>Voraussetzung Wechsel zu Realschule: medizinische Untersuchung</t>
  </si>
  <si>
    <t>Voraussetzung Wechsel zu Realschule: psychologisches Gutachten</t>
  </si>
  <si>
    <t>Voraussetzung Wechsel zu Realschule:  besonderes soziales Engagement</t>
  </si>
  <si>
    <t>Voraussetzung Wechsel zu Realschule:  Zustimmung durch Lehrerkonferenz</t>
  </si>
  <si>
    <t>Voraussetzung Wechsel zu Realschule:  besonderer Notenschnitt</t>
  </si>
  <si>
    <t>Angabe Notenschnitt für Wechsel zu Realschule</t>
  </si>
  <si>
    <t>Wechsel von Realschule zu Gymnasium nach 6. Klasse möglich</t>
  </si>
  <si>
    <t>Voraussetzung Wechsel zu Gymnasium: Aufnahmeprüfung/ Probeunterricht</t>
  </si>
  <si>
    <t>Voraussetzung Wechsel zu Gymnasium: medizinische Untersuchung</t>
  </si>
  <si>
    <t>Voraussetzung Wechsel zu Gymnasium: psychologisches Gutachten</t>
  </si>
  <si>
    <t>Voraussetzung Wechsel zu Gymnasium:  besonderes soziales Engagement</t>
  </si>
  <si>
    <t>Voraussetzung Wechsel zu Gymnasium:  Zustimmung durch Lehrerkonferenz</t>
  </si>
  <si>
    <t>Voraussetzung Wechsel zu Gymnasium:  besonderer Notenschnitt</t>
  </si>
  <si>
    <t>Angabe Notenschnitt für Wechsel zu Gymnasium</t>
  </si>
  <si>
    <t>Wechsel zu Hauptschule: zweimal Sitzenbleiben in Klassenstufe</t>
  </si>
  <si>
    <t>Wechsel zu Hauptschule: mehr als 20 Fehltagen im Schuljahr</t>
  </si>
  <si>
    <t>Wechsel zu Hauptschule: Sitzenbleiben in zwei folgenden Klassenstufen</t>
  </si>
  <si>
    <t>Wechsel zu Hauptschule: Empfehlung schulärztliche Untersuchung</t>
  </si>
  <si>
    <t>Wechsel zu Realschule: zweimal Sitzenbleiben in Klassenstufe</t>
  </si>
  <si>
    <t>Wechsel zu Realschule: mehr als 20 Fehltagen im Schuljahr</t>
  </si>
  <si>
    <t>Wechsel zu Realschule: Sitzenbleiben in zwei folgenden Klassenstufen</t>
  </si>
  <si>
    <t>Wechsel zu Realschule: Empfehlung schulärztliche Untersuchung</t>
  </si>
  <si>
    <t>Unterstützung Zielkind: Großeltern</t>
  </si>
  <si>
    <t>Unterstützung Zielkind: Verwandte</t>
  </si>
  <si>
    <t>Unterstützung Zielkind: Nachbarn</t>
  </si>
  <si>
    <t>Dauer der Unterstützung durch Freunde (Minuten pro Woche)</t>
  </si>
  <si>
    <t>Dauer der Unterstützung durch Großeltern (Stunden pro Woche)</t>
  </si>
  <si>
    <t>Dauer der Unterstützung durch Großeltern (Minuten pro Woche)</t>
  </si>
  <si>
    <t>Dauer der Unterstützung durch andere Verwandte (Stunden pro Woche)</t>
  </si>
  <si>
    <t>Dauer der Unterstützung durch andere Verwandte (Minuten pro Woche)</t>
  </si>
  <si>
    <t>Dauer der Unterstützung durch Nachbarn (Stunden pro Woche)</t>
  </si>
  <si>
    <t>Dauer der Unterstützung durch Nachbarn (Minuten pro Woche)</t>
  </si>
  <si>
    <t>Zielkind übt mit anderen Personen zusätzlich zu Hausaufgaben</t>
  </si>
  <si>
    <t>zusätzliche Übung mit: Großeltern</t>
  </si>
  <si>
    <t>zusätzliche Übung mit: Verwandten</t>
  </si>
  <si>
    <t>zusätzliche Übung mit: Nachbarn</t>
  </si>
  <si>
    <t>Dauer zusätzliches Üben mit Großeltern (Stunden pro Woche)</t>
  </si>
  <si>
    <t>Dauer zusätzliches Üben mit Großeltern (Minuten pro Woche)</t>
  </si>
  <si>
    <t>Dauer zusätzliches Üben mit Verwandten (Stunden pro Woche)</t>
  </si>
  <si>
    <t>Dauer zusätzliches Üben mit Verwandten (Minuten pro Woche)</t>
  </si>
  <si>
    <t>Dauer zusätzliches Üben mit Nachbarn (Stunden pro Woche)</t>
  </si>
  <si>
    <t>Dauer zusätzliches Üben mit Nachbarn (Minuten pro Woche)</t>
  </si>
  <si>
    <t>Menschen im nahen Umfeld: Person A</t>
  </si>
  <si>
    <t>Menschen im nahen Umfeld: Person B</t>
  </si>
  <si>
    <t>Menschen im nahen Umfeld: Person C</t>
  </si>
  <si>
    <t>Person A: Geschlecht</t>
  </si>
  <si>
    <t>Person B: Geschlecht</t>
  </si>
  <si>
    <t>Person C: Geschlecht</t>
  </si>
  <si>
    <t>Verhältnis Person A: Vater/Mutter</t>
  </si>
  <si>
    <t>Verhältnis Person B: Vater/Mutter</t>
  </si>
  <si>
    <t>Verhältnis Person C: Vater/Mutter</t>
  </si>
  <si>
    <t>Verhältnis Person A: Vater/Mutter des Partners</t>
  </si>
  <si>
    <t>Verhältnis Person B: Vater/Mutter des Partners</t>
  </si>
  <si>
    <t>Verhältnis Person C: Vater/Mutter des Partners</t>
  </si>
  <si>
    <t>Verhältnis Person A: Bruder/Schwester</t>
  </si>
  <si>
    <t>Verhältnis Person B: Bruder/Schwester</t>
  </si>
  <si>
    <t>Verhältnis Person C: Bruder/Schwester</t>
  </si>
  <si>
    <t>Verhältnis Person A: Verwandte</t>
  </si>
  <si>
    <t>Verhältnis Person B: Verwandte</t>
  </si>
  <si>
    <t>Verhältnis Person C: Verwandte</t>
  </si>
  <si>
    <t>Verhältnis Person A: enger Freund</t>
  </si>
  <si>
    <t>Verhältnis Person B: enger Freund</t>
  </si>
  <si>
    <t>Verhältnis Person C: enger Freund</t>
  </si>
  <si>
    <t>Verhältnis Person A: Nachbar</t>
  </si>
  <si>
    <t>Verhältnis Person B: Nachbar</t>
  </si>
  <si>
    <t>Verhältnis Person C: Nachbar</t>
  </si>
  <si>
    <t>Verhältnis Person A: Schwager/Schwägerin</t>
  </si>
  <si>
    <t>Verhältnis Person B: Schwager/Schwägerin</t>
  </si>
  <si>
    <t>Verhältnis Person C: Schwager/Schwägerin</t>
  </si>
  <si>
    <t>Verhältnis Person A: Bekannter</t>
  </si>
  <si>
    <t>Verhältnis Person B: Bekannter</t>
  </si>
  <si>
    <t>Verhältnis Person C: Bekannter</t>
  </si>
  <si>
    <t>Verhältnis Person A: Kollege</t>
  </si>
  <si>
    <t>Verhältnis Person B: Kollege</t>
  </si>
  <si>
    <t>Verhältnis Person C: Kollege</t>
  </si>
  <si>
    <t>Verhältnis Person A: Mutter/Vater Schulfreund Zielkind</t>
  </si>
  <si>
    <t>Verhältnis Person B: Mutter/Vater Schulfreund Zielkind</t>
  </si>
  <si>
    <t>Verhältnis Person A: Sonstige Person</t>
  </si>
  <si>
    <t>Verhältnis Person B: Sonstige Person</t>
  </si>
  <si>
    <t>Verhältnis Person C: Sonstige Person</t>
  </si>
  <si>
    <t>Verhältnis Person A: Lehrer Zielkind</t>
  </si>
  <si>
    <t>Verhältnis Person B: Lehrer Zielkind</t>
  </si>
  <si>
    <t>Verhältnis Person C: Lehrer Zielkind</t>
  </si>
  <si>
    <t>Empfehlung Schulabschluss Zielkind: Person A</t>
  </si>
  <si>
    <t>Empfehlung Schulabschluss Zielkind: Person B</t>
  </si>
  <si>
    <t>Empfehlung Schulabschluss Zielkind: Person C</t>
  </si>
  <si>
    <t>Bezug zu Person A</t>
  </si>
  <si>
    <t>Bezug zu Person B</t>
  </si>
  <si>
    <t>Bezug zu Person C</t>
  </si>
  <si>
    <t>Kenntnis der Personen untereinander: Person A und B</t>
  </si>
  <si>
    <t>Kenntnis der Personen untereinander: Person A und C</t>
  </si>
  <si>
    <t>Kenntnis der Personen untereinander: Person B und C</t>
  </si>
  <si>
    <t>Anzahl guter Freunde Zielkind an jetziger Schule</t>
  </si>
  <si>
    <t>Anzahl Eltern Freunde mit Kontakt in letzten vier Wochen</t>
  </si>
  <si>
    <t>Änderung der Familiengröße: k.A.</t>
  </si>
  <si>
    <t>Nachhilfeunterricht: Umfang</t>
  </si>
  <si>
    <t>Gedanken über zukünftigen Schulformwechsel</t>
  </si>
  <si>
    <t>Person A: Verhältnis zur Zielperson</t>
  </si>
  <si>
    <t>Person B: Verhältnis zur Zielperson</t>
  </si>
  <si>
    <t>Person C: Verhältnis zur Zielperson</t>
  </si>
  <si>
    <t>Person A: Migrationshintergrund</t>
  </si>
  <si>
    <t>Person B: Migrationshintergrund</t>
  </si>
  <si>
    <t>Person C: Migrationshintergrund</t>
  </si>
  <si>
    <t>Person A: Geburtsland - Afghanistan</t>
  </si>
  <si>
    <t>Person B: Geburtsland - Afghanistan</t>
  </si>
  <si>
    <t>Person C: Geburtsland - Afghanistan</t>
  </si>
  <si>
    <t>Person A: Geburtsland - Bosnien und Herzegowina</t>
  </si>
  <si>
    <t>Person B: Geburtsland - Bosnien und Herzegowina</t>
  </si>
  <si>
    <t>Person C: Geburtsland - Bosnien und Herzegowina</t>
  </si>
  <si>
    <t>Person A: Geburtsland - China</t>
  </si>
  <si>
    <t>Person B: Geburtsland - China</t>
  </si>
  <si>
    <t>Person C: Geburtsland - China</t>
  </si>
  <si>
    <t>Person A: Geburtsland - Frankreich</t>
  </si>
  <si>
    <t>Person B: Geburtsland - Frankreich</t>
  </si>
  <si>
    <t>Person C: Geburtsland - Frankreich</t>
  </si>
  <si>
    <t>Person A: Geburtsland - Griechenland</t>
  </si>
  <si>
    <t>Person B: Geburtsland - Griechenland</t>
  </si>
  <si>
    <t>Person C: Geburtsland - Griechenland</t>
  </si>
  <si>
    <t>Person A: Geburtsland - Italien</t>
  </si>
  <si>
    <t>Person B: Geburtsland - Italien</t>
  </si>
  <si>
    <t>Person C: Geburtsland - Italien</t>
  </si>
  <si>
    <t>Person A: Geburtsland - Irak</t>
  </si>
  <si>
    <t>Person B: Geburtsland - Irak</t>
  </si>
  <si>
    <t>Person C: Geburtsland - Irak</t>
  </si>
  <si>
    <t>Person A: Geburtsland - Iran</t>
  </si>
  <si>
    <t>Person B: Geburtsland - Iran</t>
  </si>
  <si>
    <t>Person C: Geburtsland - Iran</t>
  </si>
  <si>
    <t>Person A: Geburtsland - Israel</t>
  </si>
  <si>
    <t>Person B: Geburtsland - Israel</t>
  </si>
  <si>
    <t>Person C: Geburtsland - Israel</t>
  </si>
  <si>
    <t>Person A: Geburtsland - Kasachstan</t>
  </si>
  <si>
    <t>Person B: Geburtsland - Kasachstan</t>
  </si>
  <si>
    <t>Person C: Geburtsland - Kasachstan</t>
  </si>
  <si>
    <t>Person A: Geburtsland - Kroatien</t>
  </si>
  <si>
    <t>Person B: Geburtsland - Kroatien</t>
  </si>
  <si>
    <t>Person C: Geburtsland - Kroatien</t>
  </si>
  <si>
    <t>Person A: Geburtsland - Libanon</t>
  </si>
  <si>
    <t>Person B: Geburtsland - Libanon</t>
  </si>
  <si>
    <t>Person C: Geburtsland - Libanon</t>
  </si>
  <si>
    <t>Person A: Geburtsland - Marokko</t>
  </si>
  <si>
    <t>Person B: Geburtsland - Marokko</t>
  </si>
  <si>
    <t>Person C: Geburtsland - Marokko</t>
  </si>
  <si>
    <t>Person A: Geburtsland - Montenegro</t>
  </si>
  <si>
    <t>Person B: Geburtsland - Montenegro</t>
  </si>
  <si>
    <t>Person C: Geburtsland - Montenegro</t>
  </si>
  <si>
    <t>Person A: Geburtsland - Pakistan</t>
  </si>
  <si>
    <t>Person B: Geburtsland - Pakistan</t>
  </si>
  <si>
    <t>Person C: Geburtsland - Pakistan</t>
  </si>
  <si>
    <t>Person A: Geburtsland - Polen</t>
  </si>
  <si>
    <t>Person B: Geburtsland - Polen</t>
  </si>
  <si>
    <t>Person C: Geburtsland - Polen</t>
  </si>
  <si>
    <t>Person A: Geburtsland - Rumänien</t>
  </si>
  <si>
    <t>Person B: Geburtsland - Rumänien</t>
  </si>
  <si>
    <t>Person C: Geburtsland - Rumänien</t>
  </si>
  <si>
    <t>Person A: Geburtsland - Russische Föderation</t>
  </si>
  <si>
    <t>Person B: Geburtsland - Russische Föderation</t>
  </si>
  <si>
    <t>Person C: Geburtsland - Russische Föderation</t>
  </si>
  <si>
    <t>Person A: Geburtsland - Serbien</t>
  </si>
  <si>
    <t>Person B: Geburtsland - Serbien</t>
  </si>
  <si>
    <t>Person C: Geburtsland - Serbien</t>
  </si>
  <si>
    <t>Person A: Geburtsland - Türkei</t>
  </si>
  <si>
    <t>Person B: Geburtsland - Türkei</t>
  </si>
  <si>
    <t>Person C: Geburtsland - Türkei</t>
  </si>
  <si>
    <t>Person A: Geburtsland - Ukraine</t>
  </si>
  <si>
    <t>Person B: Geburtsland - Ukraine</t>
  </si>
  <si>
    <t>Person C: Geburtsland - Ukraine</t>
  </si>
  <si>
    <t>Person A: Geburtsland - sonstiges Land</t>
  </si>
  <si>
    <t>Person B: Geburtsland - sonstiges Land</t>
  </si>
  <si>
    <t>Person C: Geburtsland - sonstiges Land</t>
  </si>
  <si>
    <t>ursprüngliche Schulform: M-Zug (Bayern)</t>
  </si>
  <si>
    <t>eingewanderter Elternteil: Mutter - Land</t>
  </si>
  <si>
    <t>eingewanderter Elternteil: Vater - Land</t>
  </si>
  <si>
    <t>2. Bildungsweg: Höchster Schulabschluss (Zielperson)</t>
  </si>
  <si>
    <t>2. Bildungsweg: Erwerb Schulabschluss (Zielperson)</t>
  </si>
  <si>
    <t>Beschriftung</t>
  </si>
  <si>
    <t>Er/Sie erledigt seine/ihre Aufgaben schon sehr selbstständig.</t>
  </si>
  <si>
    <t>Er/Sie gibt schnell auf, wenn ihm/ihr etwas schwer fällt.</t>
  </si>
  <si>
    <t>Er/Sie ist sprachlich sehr begabt.</t>
  </si>
  <si>
    <t>Er/Sie geht gerne in die Schule.</t>
  </si>
  <si>
    <t>Er/Sie erledigt seine/ihre Aufgaben mit großer Sorgfalt.</t>
  </si>
  <si>
    <t>Er/Sie ist sehr diszipliniert.</t>
  </si>
  <si>
    <t>Er/Sie hat viel Freude am Lernen in der Schule.</t>
  </si>
  <si>
    <t>Er/Sie ist mathematisch sehr begabt.</t>
  </si>
  <si>
    <t>Er/Sie strengt sich an, wenn Aufgaben schwierig sind.</t>
  </si>
  <si>
    <t>Er/Sie ist naturwissenschaftlich-technisch sehr begabt.</t>
  </si>
  <si>
    <t>Ihm/Ihr fallen in der Schule viele Aufgaben leicht.</t>
  </si>
  <si>
    <t>Wenn  er/sie sich genug anstrengt, kann er/sie in den meisten Fächern sehr gute Leistungen erzielen.</t>
  </si>
  <si>
    <t>Er/Sie kommt sehr gut mit anderen Kindern aus</t>
  </si>
  <si>
    <t>Er/Sie hat Schwierigkeiten, so lange zu warten, bis er/sie an der Reihe ist.</t>
  </si>
  <si>
    <t>Er/Sie beginnt leicht Streit mit anderen Kindern</t>
  </si>
  <si>
    <t>Er/Sie kann nicht still sitzen, ist unruhig</t>
  </si>
  <si>
    <t>Er/Sie befolgt meist Regeln und Anordnungen, die vereinbart wurden.</t>
  </si>
  <si>
    <t>Er/Sie hat Schwierigkeiten, bei einer Sache zu bleiben</t>
  </si>
  <si>
    <t>Er/Sie ist insgesamt sehr begabt</t>
  </si>
  <si>
    <t>Er/Sie arbeitet im Unterricht eifrig mit</t>
  </si>
  <si>
    <t>Er/Sie ist von zu Hause gut gefördert</t>
  </si>
  <si>
    <t>Note aus dem Halbjahreszeugnis der 3. Klasse: Deutsch</t>
  </si>
  <si>
    <t>Note aus dem Halbjahreszeugnis der 3. Klasse: Mathematik</t>
  </si>
  <si>
    <t>Note aus dem Halbjahreszeugnis der 3. Klasse: Heimat- und Sachunterricht</t>
  </si>
  <si>
    <t>Punktzahl Orientierungsarbeiten: Deutsch Lesen (nur Bayern)</t>
  </si>
  <si>
    <t>Punktzahl Orientierungsarbeiten: Deutsch Lesegeschwindigkeit (nur Bayern)</t>
  </si>
  <si>
    <t>Punktzahl Orientierungsarbeiten: Mathematik (nur Bayern)</t>
  </si>
  <si>
    <t>Welche Schule wird dieser Schüler/diese Schülerin nach der 4. Klasse besuchen?</t>
  </si>
  <si>
    <t>Welche Schule würden Sie als Lehrkraft für den Schüler/die Schülerin aus heutiger Sicht empfehlen?</t>
  </si>
  <si>
    <t>Die Eltern (oder ein Elternteil) kümmern sich sehr um die schulische Entwicklung des Kindes.</t>
  </si>
  <si>
    <t>Die Eltern (oder ein Elternteil) unterstützen das Kind in allen schulischen Belangen.</t>
  </si>
  <si>
    <t>Die Eltern (oder ein Elternteil) möchten unbedingt, dass das Kind Abitur macht.</t>
  </si>
  <si>
    <t>Die Eltern (oder ein Elternteil) sind zufrieden, wenn das Kind die Hauptschule besucht.</t>
  </si>
  <si>
    <t>Die Eltern (oder ein Elternteil) sähen es gerne, wenn das Kind die Realschule besuchen würde.</t>
  </si>
  <si>
    <t>Die Eltern (oder ein Elternteil) engagieren sich sehr im schulischen Bereich (z.B. bei Festen, Elternbeirat).</t>
  </si>
  <si>
    <t>Die Eltern (oder ein Elternteil) können dem Kind wenig Unterstützung für die schulische Entwicklung bieten.</t>
  </si>
  <si>
    <t>Wie gut versteht er/sie Deutsch? (Nur für Kinder mit Migrationshintergrund)</t>
  </si>
  <si>
    <t>Wie gut spricht er/sie Deutsch? (Nur für Kinder mit Migratiionshintergrund)</t>
  </si>
  <si>
    <t>Er/Sie verfügt über einen umfangreichen Wortschatz.</t>
  </si>
  <si>
    <t>Er/Sie beherrscht die Grundrechenarten gut.</t>
  </si>
  <si>
    <t>Er/Sie macht kaum Fehler beim Schreiben.</t>
  </si>
  <si>
    <t>Er/Sie kann logisch-abstrakt denken.</t>
  </si>
  <si>
    <t>Er/Sie kann schnell lesen.</t>
  </si>
  <si>
    <t>Er/Sie kann Rechenaufgaben gut lösen.</t>
  </si>
  <si>
    <t>Er/Sie kann Texte gut verstehen.</t>
  </si>
  <si>
    <t>Er/Sie hat ein gutes Verständnis für Zahlen.</t>
  </si>
  <si>
    <t>Punktezahl Orientierungsarbeiten: Deutsch 'richtig schreiben" (Bayern und Hessen)</t>
  </si>
  <si>
    <t>Er/Sie hat Angst davor sich im Unterricht zu melden.</t>
  </si>
  <si>
    <t>Er/Sie hat Interesse am Deutschunterricht.</t>
  </si>
  <si>
    <t>Er/sie hat Angst, etwas falsch zu machen.</t>
  </si>
  <si>
    <t>Er/Sie hat Interesse am Mathematikunterricht.</t>
  </si>
  <si>
    <t>Er/Sie fürchtet sich davor, aufgerufen zu werden.</t>
  </si>
  <si>
    <t>Er/Sie traut sich nicht, etwas nachzufragen.</t>
  </si>
  <si>
    <t>Er/Sie beherrscht die deutsche Grammatik gut</t>
  </si>
  <si>
    <t>Er/Sie freut sich sehr auf den Deutschunterricht</t>
  </si>
  <si>
    <t>Er/Sie freut sich sehr auf den Mathematikunterricht</t>
  </si>
  <si>
    <t>Wie lange haben Sie für die Beantwortung der Fragen 001 und 009 gebraucht?</t>
  </si>
  <si>
    <t>Wie sicher waren Sie sich bei der Einschätzung der Leistung dieses Schülers/dieser Schülerin im Fach Deutsch</t>
  </si>
  <si>
    <t>Wie sicher waren Sie sich bei der Einschätzung der Leistung dieses Schülers/dieser Schülerin im Fach Mathematik</t>
  </si>
  <si>
    <t>Wie sicher waren Sie sich bei der Einschätzung der Leistung dieses Schülers/dieser Schülerin hinsichtlich nicht-leistungsbezogener Eigenschaften?</t>
  </si>
  <si>
    <t>Welche Schule haben Sie als Lehrkraft für den Schüler/die Schülerin empfohlen?</t>
  </si>
  <si>
    <t>Wie sicher waren Sie sich, als Sie die Empfehlung für diesen Schüler/ diese Schülerin abgegeben haben?</t>
  </si>
  <si>
    <t>Er/Sie kann Geometrieaufgaben gut lösen</t>
  </si>
  <si>
    <t>Note aus dem Halbjahreszeugnis 5. Klasse: Englisch</t>
  </si>
  <si>
    <t>Sicherheit bei der Einschätzung der Leistung des Schülers im Fach Englisch</t>
  </si>
  <si>
    <t>Deutschlehrer: Wichtigkeit für den Schüler in der Schule Neues zu lernen</t>
  </si>
  <si>
    <t>Wichtigkeit für den Schüler in der Schule Neues zu lernen</t>
  </si>
  <si>
    <t>Mathematiklehrer: Wichtigkeit für den Schüler in der Schule Neues zu lernen</t>
  </si>
  <si>
    <t>Englischlehrer: Wichtigkeit für den Schüler in der Schule Neues zu lernen</t>
  </si>
  <si>
    <t>Deutschlehrer: Wichtigkeit für den Schüler in der Schule zu zeigen was er kann</t>
  </si>
  <si>
    <t>Wichtigkeit für den Schüler in der Schule zu zeigen was er kann</t>
  </si>
  <si>
    <t>Mathematiklehrer: Wichtigkeit für den Schüler in der Schule zu zeigen was er kann</t>
  </si>
  <si>
    <t>Englischlehrer: Wichtigkeit für den Schüler in der Schule zu zeigen was er kann</t>
  </si>
  <si>
    <t>Deutschlehrer: Empfehlung einer anderen Schulart</t>
  </si>
  <si>
    <t>Empfehlung einer anderen Schulart</t>
  </si>
  <si>
    <t>Mathematiklehrer: Empfehlung einer anderen Schulart</t>
  </si>
  <si>
    <t>Englischlehrer: Empfehlung einer anderen Schulart</t>
  </si>
  <si>
    <t>Deutschlehrer: Empfehlung einer anderen Schulart aufgrund bisheriger Erfahrungen mit dem Schüler</t>
  </si>
  <si>
    <t>Empfehlung einer anderen Schulart aufgrund bisheriger Erfahrungen mit dem Schüler/ der Schülerin</t>
  </si>
  <si>
    <t>Mathematiklehrer: Empfehlung einer anderen Schulart aufgrund bisheriger Erfahrungen mit dem Schüler</t>
  </si>
  <si>
    <t>Englischlehrer: Empfehlung einer anderen Schulart aufgrund bisheriger Erfahrungen mit dem Schüler</t>
  </si>
  <si>
    <t>Deutschlehrer: Verhalten des Schülers typisch wie ein Junge/Mädchen</t>
  </si>
  <si>
    <t>Verhalten des Schülers typisch wie ein Junge/Mädchen</t>
  </si>
  <si>
    <t>Mathematiklehrer: Verhalten des Schülers typisch wie ein Junge/Mädchen</t>
  </si>
  <si>
    <t>Englischlehrer: Verhalten des Schülers typisch wie ein Junge/Mädchen</t>
  </si>
  <si>
    <t>Deutschlehrer  Einschätzung: Eltern kümmern sich aktiv um die schulische Entwicklung des Kindes</t>
  </si>
  <si>
    <t>Einschätzung: Eltern kümmern sich aktiv um die schulische Entwicklung des Kindes</t>
  </si>
  <si>
    <t>Mathematiklehrer Einschätzung: Eltern kümmern sich aktiv um die schulische Entwicklung des Kindes</t>
  </si>
  <si>
    <t>Englischlehrer Einschätzung: Eltern kümmern sich aktiv um die schulische Entwicklung des Kindes</t>
  </si>
  <si>
    <t>Deutschlehrer Einschätzung: Eltern engagieren sich sehr im schulischen Bereich</t>
  </si>
  <si>
    <t>Einschätzung: Eltern engagieren sich im schulischen Bereich</t>
  </si>
  <si>
    <t>Mathematiklehrer Einschätzung: Eltern engagieren sich sehr im schulischen Bereich</t>
  </si>
  <si>
    <t>Englischlehrer Einschätzung: Eltern engagieren sich sehr im schulischen Bereich</t>
  </si>
  <si>
    <t>Deutschlehrer Einschätzung: Eltern können dem Kind wenig Unterstützung für die schulische Entwicklung bieten</t>
  </si>
  <si>
    <t>Einschätzung: Eltern können dem Kind wenig Unterstützung für die schulische Entwicklung bieten</t>
  </si>
  <si>
    <t>Mathematiklehrer Einschätzung: Eltern können dem Kind wenig Unterstützung für die schulische Entwicklung bieten</t>
  </si>
  <si>
    <t>Englischlehrer Einschätzung: Eltern können dem Kind wenig Unterstützung für die schulische Entwicklung bieten</t>
  </si>
  <si>
    <t>Vor der Deutscharbeit hat er/sie Sorgen, dass er/sie alles vergisst, was er/sie geübt hat.</t>
  </si>
  <si>
    <t>Vor der Mathematikarbeit hat er/sie Sorgen, dass er/sie alles vergisst, was er/sie geübt hat.</t>
  </si>
  <si>
    <t>Vor der Englischarbeit hat er/sie Sorgen, dass er/sie alles vergisst, was er/sie geübt hat</t>
  </si>
  <si>
    <t>Er/Sie ist aufgeregt, wenn er/sie im Deutschunterricht etwas nachfragt</t>
  </si>
  <si>
    <t>Es/sie ist aufgeregt, wenn er/sie im Mathematikunterricht etwas nachfragt</t>
  </si>
  <si>
    <t>Er/Sie ist aufgeregt, wenn er/sie im Englischunterricht etwas nachfragt</t>
  </si>
  <si>
    <t>Wenn er/sie Deutschunterricht hat, ist er/sie besorgt, dass er/sie nicht alles versteht.</t>
  </si>
  <si>
    <t>Wenn er/sie Mathematikunterricht hat, ist er/sie besorgt, dass er/sie nicht alles versteht.</t>
  </si>
  <si>
    <t>Wenn er/sie Englischunterricht hat, ist er/sie besorgt, dass er/sie nicht alles versteht</t>
  </si>
  <si>
    <t>Beim Schreiben an die Tafel im Deutschunterricht zittert die Hand</t>
  </si>
  <si>
    <t>Beim Schreiben an die Tafel im Mathematikunterricht zittert die Hand</t>
  </si>
  <si>
    <t>Beim Schreiben an die Tafel im Englischunterricht zittert die Hand</t>
  </si>
  <si>
    <t>Wenn er/sie im Deutschunterricht aufgerufen wird, ist er/sie nervös</t>
  </si>
  <si>
    <t>Wenn er/sie im Mathematikunterricht aufgerufen wird, ist er/sie nervös</t>
  </si>
  <si>
    <t>Wenn er/sie im Englischunterricht aufgerufen wird, ist er/sie nervös</t>
  </si>
  <si>
    <t>Sorgen beim Gedanken an die Deutschnote im nächsten Zeugnis</t>
  </si>
  <si>
    <t>Sorgen beim Gedanken an die Mathematiknote im nächsten Zeugnis</t>
  </si>
  <si>
    <t>Sorgen beim Gedanken an die Englischnote im nächsten Zeugnis</t>
  </si>
  <si>
    <t>Er/Sie interessiert sich für das Fach Deutsch</t>
  </si>
  <si>
    <t>Er/Sie interessiert sich für das Fach Mathematik.</t>
  </si>
  <si>
    <t>Er/Sie interessiert sich für das Fach Englisch</t>
  </si>
  <si>
    <t>Er/Sie hält sich in Deutsch für kompetent</t>
  </si>
  <si>
    <t>Er/sie hält sich in Mathematik für kompetent</t>
  </si>
  <si>
    <t>Er/Sie hält sich in Englisch für kompetent</t>
  </si>
  <si>
    <t>Er/Sie kann gut Englisch</t>
  </si>
  <si>
    <t>Fähigkeiten: Tätigkeit im handwerklichen/ technischen Bereich</t>
  </si>
  <si>
    <t>Fähigkeiten: Tätigkeit im wissenschaftlichen/ forschenden Bereich</t>
  </si>
  <si>
    <t>Fähigkeiten: Tätigkeit im künstlerischen/gestalterischen Bereich</t>
  </si>
  <si>
    <t>Fähgikeiten: Tätigkeit im sozialen/ helfenden Bereich</t>
  </si>
  <si>
    <t>Fähigkeiten: Tätigkeit im kaufmännischen/ unternehmerischen Bereich</t>
  </si>
  <si>
    <t>Fähigkeiten: Tätigkeit im verwaltenden/ organisierenden Bereich</t>
  </si>
  <si>
    <t>Er/Sie ist gut im Rechtschreiben</t>
  </si>
  <si>
    <t>Empfehlung andere Schulart, welche</t>
  </si>
  <si>
    <t>Schulzweig bei kooperatier Gesamtschule</t>
  </si>
  <si>
    <t>Empfehlung ausgesprochen, Nein</t>
  </si>
  <si>
    <t>Empfehlung ausgesprochen, Eltern</t>
  </si>
  <si>
    <t>Empfehlung ausgesprochen, Lehrerkonferenz</t>
  </si>
  <si>
    <t>Empfehlung ausgesprochen, Schüler</t>
  </si>
  <si>
    <t>Einschätzung: Korrekte Lösung des vorliegenden Lesetests - Frage 1</t>
  </si>
  <si>
    <t>Einschätzung: Korrekte Lösung des vorliegenden Mathematiktests - Aufgabe 1</t>
  </si>
  <si>
    <t>Einschätzung: Korrekte Lösung des vorliegenden Lesetests - Frage 2</t>
  </si>
  <si>
    <t>Einschätzung: Korrekte Lösung des vorliegenden Mathematiktests - Aufgabe 2</t>
  </si>
  <si>
    <t>Einschätzung: Korrekte Lösung des vorliegenden Lesetests - Frage 3</t>
  </si>
  <si>
    <t>Einschätzung: Korrekte Lösung des vorliegenden Mathematiktests - Aufgabe 3</t>
  </si>
  <si>
    <t>Einschätzung: Korrekte Lösung des vorliegenden Lesetests - Frage 4</t>
  </si>
  <si>
    <t>Einschätzung: Korrekte Lösung des vorliegenden Mathematiktests - Aufgabe 4</t>
  </si>
  <si>
    <t>Einschätzung: Korrekte Lösung des vorliegenden Lesetests - Frage 5</t>
  </si>
  <si>
    <t>Einschätzung: Korrekte Lösung des vorliegenden Mathematiktests - Aufgabe 5</t>
  </si>
  <si>
    <t>Einschätzung: Korrekte Lösung des vorliegenden Lesetests - Frage 6</t>
  </si>
  <si>
    <t>Einschätzung: Korrekte Lösung des vorliegenden Mathematiktests - Aufgabe 6</t>
  </si>
  <si>
    <t>Einschätzung: Korrekte Lösung des vorliegenden Lesetests - Frage 7</t>
  </si>
  <si>
    <t>Einschätzung: Korrekte Lösung des vorliegenden Mathematiktests - Aufgabe 7</t>
  </si>
  <si>
    <t>Wie häufig fühlen Sie sich von den Eltern des Schülers bei der Notenvergabe unter Druck gesetzt?</t>
  </si>
  <si>
    <t>Wie häufig fühlen Sie sich von den Eltern des Schülers/ der Schülerin bei der Notenvergabe unter Druck gesetzt?</t>
  </si>
  <si>
    <t>Vergleich zu Durchschnitt: sehr schwach/sehr gut in Arithmetik</t>
  </si>
  <si>
    <t>Vergleich zu Durchschnitt: sehr schwach/sehr gut im Lösen von Sachaufgaben</t>
  </si>
  <si>
    <t>Vergleich zu Durchschnitt: sehr schwach/sehr gut im Lösen von Geometrieaufgaben</t>
  </si>
  <si>
    <t>Vergleich zu Durchschnitt: sehr schwach/sehr gut im logisch-abstrakten Denken</t>
  </si>
  <si>
    <t>Vergleich zu Durchschnitt: sehr schwach/sehr gut im Rechtschreiben</t>
  </si>
  <si>
    <t>Vergleich zu Durchschnitt: sehr schwach/sehr gut im Textverstehen</t>
  </si>
  <si>
    <t>Vergleich zu Durchschnitt: gering ausgeprägter Wortschatz/umfangreicher Wortschatz</t>
  </si>
  <si>
    <t>Vergleich zu Durchschnitt: sehr schwach/sehr gut in Englisch</t>
  </si>
  <si>
    <t>Entwicklung des Kindes im Fach Deutsch im letzten Jahr</t>
  </si>
  <si>
    <t>Entwicklung des Kindes im Fach Mathematik im letzten Jahr</t>
  </si>
  <si>
    <t>Code</t>
  </si>
  <si>
    <t>Wann sind Sie geboren? Nennen Sie mir bitte den Monat.</t>
  </si>
  <si>
    <t>Wann sind Sie geboren? Nennen Sie mir bitte das Jahr.</t>
  </si>
  <si>
    <t>Geschlecht</t>
  </si>
  <si>
    <t>Seit wie vielen Jahren unterrichten Sie an einer Grundschule? Bitte geben Sie die Anzahl der Jahre ohne Referendariat an.</t>
  </si>
  <si>
    <t>Wie viele Wochenstunden umfasst Ihr Unterrichtsdeputat?</t>
  </si>
  <si>
    <t>Wie oft haben Sie seit Beginn Ihrer Lehrtätigkeit Klassen bis zum Übergang begleitet?</t>
  </si>
  <si>
    <t>Seit wann unterrichten Sie in der jetzigen Klasse?</t>
  </si>
  <si>
    <t>Seit wann unterrichten Sie in der jetzigen Klasse? Bitte geben Sie den Monat an.</t>
  </si>
  <si>
    <t>Seit wann unterrichten Sie in der jetzigen Klasse? Bitte geben Sie das Jahr an.</t>
  </si>
  <si>
    <t>Welche Fächer unterrichten Sie in dieser Klasse? Deutsch</t>
  </si>
  <si>
    <t>Welche Fächer unterrichten Sie in dieser Klasse? Mathematik</t>
  </si>
  <si>
    <t>Welche Fächer unterrichten Sie in dieser Klasse? (Heimat-) Sachunterricht</t>
  </si>
  <si>
    <t>Welche Fächer unterrichten Sie in dieser Klasse? Religion</t>
  </si>
  <si>
    <t>Welche Fächer unterrichten Sie in dieser Klasse? Sport</t>
  </si>
  <si>
    <t>Welche Fächer unterrichten Sie in dieser Klasse? Musik</t>
  </si>
  <si>
    <t>Welche Fächer unterrichten Sie in dieser Klasse? Kunst</t>
  </si>
  <si>
    <t>Welche Fächer unterrichten Sie in dieser Klasse? Werken/Textiles Gestalten</t>
  </si>
  <si>
    <t>Welche Fächer unterrichten Sie in dieser Klasse? Englisch</t>
  </si>
  <si>
    <t>Wie viele Kinder sind in dieser Klasse?</t>
  </si>
  <si>
    <t>Und wie viele sind davon Mädchen?</t>
  </si>
  <si>
    <t>Wie viele Kinder verfügen über so eingeschränkte Deutschkenntnisse, dass sie nur mit Schwierigkeit dem Unterricht folgen können?</t>
  </si>
  <si>
    <t>Wie viele Kinder in Ihrer Klasse haben einen Migrationshintergrund, das heißt, mindestens ein Elternteil ist nicht in Deutschland geboren?</t>
  </si>
  <si>
    <t>Und wie viele von den Kindern mit Migrationshintergrund sind Mädchen?</t>
  </si>
  <si>
    <t>Bitte schätzen Sie ein, wie viele Kinder Ihrer Klasse aus finanziell sehr gut gestellten Familien stammen.</t>
  </si>
  <si>
    <t>Bitte schätzen Sie ein, wie viele Kinder Ihrer Klasse aus sozial schwachen Familien stammen.</t>
  </si>
  <si>
    <t>Bitte schätzen Sie ein, wie viele Kinder Ihrer Klasse aus Familien mit hohem Bildungsniveau stammen.</t>
  </si>
  <si>
    <t>Wie häufig haben Sie im letzten Halbjahreszeugnis folgende Deutschnoten vergeben? 1</t>
  </si>
  <si>
    <t>Wie häufig haben Sie im letzten Halbjahreszeugnis folgende Deutschnoten vergeben? 2</t>
  </si>
  <si>
    <t>Wie häufig haben Sie im letzten Halbjahreszeugnis folgende Deutschnoten vergeben? 3</t>
  </si>
  <si>
    <t>Wie häufig haben Sie im letzten Halbjahreszeugnis folgende Deutschnoten vergeben? 4</t>
  </si>
  <si>
    <t>Wie häufig haben Sie im letzten Halbjahreszeugnis folgende Deutschnoten vergeben? 5</t>
  </si>
  <si>
    <t>Wie häufig haben Sie im letzten Halbjahreszeugnis folgende Deutschnoten vergeben? 6</t>
  </si>
  <si>
    <t>Wie häufig haben Sie im letzten Halbjahreszeugnis folgende Mathematiknoten vergeben? 1</t>
  </si>
  <si>
    <t>Wie häufig haben Sie im letzten Halbjahreszeugnis folgende Mathematiknoten vergeben? 2</t>
  </si>
  <si>
    <t>Wie häufig haben Sie im letzten Halbjahreszeugnis folgende Mathematiknoten vergeben? 3</t>
  </si>
  <si>
    <t>Wie häufig haben Sie im letzten Halbjahreszeugnis folgende Mathematiknoten vergeben? 4</t>
  </si>
  <si>
    <t>Wie häufig haben Sie im letzten Halbjahreszeugnis folgende Mathematiknoten vergeben? 5</t>
  </si>
  <si>
    <t>Wie häufig haben Sie im letzten Halbjahreszeugnis folgende Mathematiknoten vergeben? 6</t>
  </si>
  <si>
    <t>Wie häufig haben Sie im letzten Halbjahreszeugnis folgende (Heimat- und) Sachnoten vergeben? 1</t>
  </si>
  <si>
    <t>Wie häufig haben Sie im letzten Halbjahreszeugnis folgende (Heimat- und) Sachnoten vergeben? 2</t>
  </si>
  <si>
    <t>Wie häufig haben Sie im letzten Halbjahreszeugnis folgende (Heimat- und) Sachnoten vergeben? 3</t>
  </si>
  <si>
    <t>Wie häufig haben Sie im letzten Halbjahreszeugnis folgende (Heimat- und) Sachnoten vergeben? 4</t>
  </si>
  <si>
    <t>Wie häufig haben Sie im letzten Halbjahreszeugnis folgende (Heimat- und) Sachnoten vergeben? 5</t>
  </si>
  <si>
    <t>Wie häufig haben Sie im letzten Halbjahreszeugnis folgende (Heimat- und) Sachnoten vergeben? 6</t>
  </si>
  <si>
    <t>Bitte sagen Sie mir zu jeder der folgenden Aussagen, in wie weit diese auf Ihre Klasse zutrifft. In dieser Klasse arbeiten die Kinder gut zusammen.</t>
  </si>
  <si>
    <t>Bitte sagen Sie mir zu jeder der folgenden Aussagen, in wie weit diese auf Ihre Klasse zutrifft. In dieser Klasse verstehen sich die meisten Kinder gut miteinander.</t>
  </si>
  <si>
    <t>Bitte sagen Sie mir zu jeder der folgenden Aussagen, in wie weit diese auf Ihre Klasse zutrifft. In dieser Klasse werden Konflikte rasch gelöst.</t>
  </si>
  <si>
    <t>Bitte sagen Sie mir zu jeder der folgenden Aussagen, in wie weit diese auf Ihre Klasse zutrifft. In dieser Klasse ist es selbstverständlich, dass die besseren Kinder den schlechteren helfen.</t>
  </si>
  <si>
    <t>Bitte sagen Sie mir zu jeder der folgenden Aussagen, in wie weit diese auf Ihre Klasse zutrifft. In dieser Klasse ist jeder nur auf seinen eigenen Vorteil bedacht.</t>
  </si>
  <si>
    <t>Bitte sagen Sie mir zu jeder der folgenden Aussagen, in wie weit diese auf Ihre Klasse zutrifft. In dieser Klasse arbeiten die meisten Kinder nur sehr zögernd mit.</t>
  </si>
  <si>
    <t>Bitte geben Sie jeweils an, wie Sie ihre Klasse im Großen und Ganzen beurteilen. uninteressiert vs. interessiert</t>
  </si>
  <si>
    <t>Bitte geben Sie jeweils an, wie Sie ihre Klasse im Großen und Ganzen beurteilen. undiszipliniert vs. diszipliniert</t>
  </si>
  <si>
    <t>Bitte geben Sie jeweils an, wie Sie ihre Klasse im Großen und Ganzen beurteilen. leistungsbezogen heterogen vs. leistungsbezogen homogen</t>
  </si>
  <si>
    <t>Bitte geben Sie jeweils an, wie Sie ihre Klasse im Großen und Ganzen beurteilen. unselbstständig vs. selbstständig</t>
  </si>
  <si>
    <t>Bitte geben Sie jeweils an, wie Sie ihre Klasse im Großen und Ganzen beurteilen. unkonzentriert vs konzentriert</t>
  </si>
  <si>
    <t>Wie schätzen Sie Ihre Klasse gemessen an dem von einer dritten Klasse zu erwartenden Niveau in den drei Kernfächern ein? Deutsch</t>
  </si>
  <si>
    <t>Wie schätzen Sie Ihre Klasse gemessen an dem von einer dritten Klasse zu erwartenden Niveau in den drei Kernfächern ein? Mathe</t>
  </si>
  <si>
    <t>Wie schätzen Sie Ihre Klasse gemessen an dem von einer dritten Klasse zu erwartenden Niveau in den drei Kernfächern ein? Sachunterricht</t>
  </si>
  <si>
    <t>Einzelne Klassen können sich sehr unterscheiden... Ich muss in dieser Klasse viel ermahnen, um für Ruhe zu sorgen.</t>
  </si>
  <si>
    <t>Einzelne Klassen können sich sehr unterscheiden... In dieser Klasse wird viel Blödsinn gemacht.</t>
  </si>
  <si>
    <t>Einzelne Klassen können sich sehr unterscheiden... In dieser Klasse wird der Unterricht oft sehr gestört.</t>
  </si>
  <si>
    <t>Einzelne Klassen können sich sehr unterscheiden... In dieser Klasse ist es schwer, den Unterricht pünktlich zu beginnen.</t>
  </si>
  <si>
    <t>Einzelne Klassen können sich sehr unterscheiden... Es dauert zu Beginn der Stunde in dieser Klasse sehr lange, bis die Kinder ruhig werden und zu arbeiten beginnen.</t>
  </si>
  <si>
    <t>Einzelne Klassen können sich sehr unterscheiden... In dieser Klasse wird viel geschwätzt.</t>
  </si>
  <si>
    <t>Einzelne Klassen können sich sehr unterscheiden... Ich habe oft den Eindruck, dass im Unterricht in dieser Klasse viel Zeit vertrödelt wird.</t>
  </si>
  <si>
    <t>Einzelne Klassen können sich sehr unterscheiden... Es fehlt meistens bei irgendjemandem etwas, wenn ich anfangen will zu arbeiten.</t>
  </si>
  <si>
    <t>In unserer Gesellschaft gibt es unterschiedliche Ansichten... Wie ist Ihre Einschätzung? Eine hohe Schulbildung ermöglicht einem ein hohes Einkommen.</t>
  </si>
  <si>
    <t>In unserer Gesellschaft gibt es unterschiedliche Ansichten... Wie ist Ihre Einschätzung? Eine hohe Schulbildung schützt vor Arbeitslosigkeit.</t>
  </si>
  <si>
    <t>In unserer Gesellschaft gibt es unterschiedliche Ansichten... Wie ist Ihre Einschätzung? Eine hohe Schulbildung ermöglicht es, einen angesehenen Beruf zu ergreifen.</t>
  </si>
  <si>
    <t>In unserer Gesellschaft gibt es unterschiedliche Ansichten... Wie ist Ihre Einschätzung? Eine hohe Schulbildung ist verlorene Zeit.</t>
  </si>
  <si>
    <t>In unserer Gesellschaft gibt es unterschiedliche Ansichten... Wie ist Ihre Einschätzung? Eine hohe Schulbildung ist ein Wert an sich.</t>
  </si>
  <si>
    <t>In unserer Gesellschaft gibt es unterschiedliche Ansichten... Wie ist Ihre Einschätzung? Eine hohe Schulbildung ist erleichtert vieles.</t>
  </si>
  <si>
    <t>Welche Faktoren haben Ihrer Erfahrung nach einen maßgeblichen Einfluss auf die Schulleistung der Kinder? die Begabung des Kindes</t>
  </si>
  <si>
    <t>Welche Faktoren haben Ihrer Erfahrung nach einen maßgeblichen Einfluss auf die Schulleistung der Kinder? die Anstrengungsbereitschaft des Kindes</t>
  </si>
  <si>
    <t>Welche Faktoren haben Ihrer Erfahrung nach einen maßgeblichen Einfluss auf die Schulleistung der Kinder? die Förderung durch das Elternhaus</t>
  </si>
  <si>
    <t>Welche Faktoren haben Ihrer Erfahrung nach einen maßgeblichen Einfluss auf die Schulleistung der Kinder? die Bildung der Eltern</t>
  </si>
  <si>
    <t>Welche Faktoren haben Ihrer Erfahrung nach einen maßgeblichen Einfluss auf die Schulleistung der Kinder? die Erwerbstätigkeit der Mutter</t>
  </si>
  <si>
    <t>Welche Faktoren haben Ihrer Erfahrung nach einen maßgeblichen Einfluss auf die Schulleistung der Kinder? die finanzielle Situation der Eltern</t>
  </si>
  <si>
    <t>Welche Faktoren haben Ihrer Erfahrung nach einen maßgeblichen Einfluss auf die Schulleistung der Kinder? die sprachlichen Fähigkeiten des Kindes</t>
  </si>
  <si>
    <t>Welche Faktoren haben Ihrer Erfahrung nach einen maßgeblichen Einfluss auf die Schulleistung der Kinder? die Bereitschaft der Eltern zu schulischem Engagement</t>
  </si>
  <si>
    <t>Welche Faktoren haben Ihrer Erfahrung nach einen maßgeblichen Einfluss auf die Schulleistung der Kinder? die Größe der Klasse</t>
  </si>
  <si>
    <t>Welche Faktoren haben Ihrer Erfahrung nach einen maßgeblichen Einfluss auf die Schulleistung der Kinder? die Art des Unterrichtes</t>
  </si>
  <si>
    <t>Welche Faktoren haben Ihrer Erfahrung nach einen maßgeblichen Einfluss auf die Schulleistung der Kinder? die Abstimmung zwischen Lehrkräften</t>
  </si>
  <si>
    <t>Welche Faktoren haben Ihrer Erfahrung nach einen maßgeblichen Einfluss auf die Schulleistung der Kinder? die Unterrichtsqualität</t>
  </si>
  <si>
    <t>Wie bewerten Sie Ihre Schülerinnen und Schüler im Einzelnen? Wenn ich von einer „schlechten Leistung“ spreche, liegt sie unter der vorhergehenden Leistung des jeweiligen Kindes.</t>
  </si>
  <si>
    <t>Wie bewerten Sie Ihre Schülerinnen und Schüler im Einzelnen? Wenn ich von einer „guten Leistung” spreche, hat sich das Kind gegenüber früher verbessert.</t>
  </si>
  <si>
    <t>Wie bewerten Sie Ihre Schülerinnen und Schüler im Einzelnen? Wenn ich von einer „guten Leistung“ spreche, so meine ich damit ein Ergebnis, das deutlich über dem Klassendurchschnitt liegt.</t>
  </si>
  <si>
    <t>Wie bewerten Sie Ihre Schülerinnen und Schüler im Einzelnen? Wenn ich die Leistung eines Kindes beurteilen will, vergleiche ich sein erzieltes Ergebnis nicht so sehr mit den Ergebnissen seiner Mitschüler, sondern mit den Ergebnissen, die das Kind zuvor be</t>
  </si>
  <si>
    <t>Wie bewerten Sie Ihre Schülerinnen und Schüler im Einzelnen? Ehe ich bei einem Schüler von „Leistungsverbesserung“ sprechen kann, muss der Schüler wiederholt Leistungen zeigen, die über dem Klassendurchschnitt liegen.</t>
  </si>
  <si>
    <t>Wie bewerten Sie Ihre Schülerinnen und Schüler im Einzelnen? Wenn sich ein schwächeres Kind im Mündlichen verbessert, gebe ich ihm eine gute Note, auch wenn die Qualität seiner Beiträge noch unter dem Durchschnitt liegt.</t>
  </si>
  <si>
    <t>Wie bewerten Sie Ihre Schülerinnen und Schüler im Einzelnen? Ich kann gewöhnlich vom einzelnen Schüler ziemlich sicher sagen, auf welchem Platz er in der Leistungsverteilung der Klasse steht.</t>
  </si>
  <si>
    <t>Wie bewerten Sie Ihre Schülerinnen und Schüler im Einzelnen? Wenn sich ein schwaches Kind verbessert, ist das für mich eine gute Leistung, auch wenn das Kind immer noch unter dem Klassendurchschnitt liegt.</t>
  </si>
  <si>
    <t>Wie bewerten Sie Ihre Schülerinnen und Schüler im Einzelnen? Alles in allem könnte ich eher genaue Angaben über das generelle Leistungsniveau eines Schülers machen, als genaue Angaben darüber, ob er zur Zeit dem Unterricht besser oder schlechter folgen ka</t>
  </si>
  <si>
    <t>Wenn Sie in der nächsten Woche einen zusätzlichen Tag Unterricht für Ihre Klasse anbieten könnten, wofür würden Sie ihn nutzen? Bitte wählen Sie nur eine Möglichkeit aus.</t>
  </si>
  <si>
    <t>Wie sicher sind Sie in Ihrer Schülerdiagnose im Leistungsbereich? Es fällt mir leicht festzustellen, ob ein Kind eine Aufgabe verstanden hat.</t>
  </si>
  <si>
    <t>Wie sicher sind Sie in Ihrer Schülerdiagnose im Leistungsbereich? Ich merke sehr schnell, wenn jemand etwas nicht verstanden hat.</t>
  </si>
  <si>
    <t>Wie sicher sind Sie in Ihrer Schülerdiagnose im Leistungsbereich? Ich weiß, bei welchen Aufgaben die einzelnen Kinder Schwierigkeiten haben.</t>
  </si>
  <si>
    <t>Wie sicher sind Sie in Ihrer Schülerdiagnose im Leistungsbereich? Ich kenne die Stärken und Schwächen der einzelnen Kinder.</t>
  </si>
  <si>
    <t>Wie sicher sind Sie in Ihrer Schülerdiagnose im Leistungsbereich? Ich merke sofort, wenn ein Kind im Unterricht nicht mitkommt.</t>
  </si>
  <si>
    <t>Wie sicher sind Sie in Ihrer Schülerdiagnose im sozialen Bereich? Ich sehe sehr schnell, wenn es zwischen Kindern Streit gegeben hat.</t>
  </si>
  <si>
    <t>Wie sicher sind Sie in Ihrer Schülerdiagnose im sozialen Bereich? Ich sehe schnell, wenn zwischen Tischnachbarn etwas nicht stimmt.</t>
  </si>
  <si>
    <t>Wie sicher sind Sie in Ihrer Schülerdiagnose im sozialen Bereich? Ich merke ziemlich schnell, wenn ein Kind Kummer hat.</t>
  </si>
  <si>
    <t>Wie sicher sind Sie in Ihrer Schülerdiagnose im sozialen Bereich? Ich spüre genau, wenn jemand traurig ist.</t>
  </si>
  <si>
    <t>Inwieweit treffen folgende Aussagen...zu: Ich gebe Kindern je nach Leistung unterschiedlich schwere Aufgaben.</t>
  </si>
  <si>
    <t>Inwieweit treffen folgende Aussagen...zu: Ich halte es für gerecht, leistungsschwächeren Schülern einer Klasse leichtere Aufgaben zu stellen...</t>
  </si>
  <si>
    <t>Inwieweit treffen folgende Aussagen...zu: Ich organisiere meinen Unterricht so, dass ich häufig Leistungsvergleiche zwischen den Schülern anstellen kann.</t>
  </si>
  <si>
    <t>Inwieweit treffen folgende Aussagen...zu: Von Kindern mit guten Leistungen verlange ich deutlich mehr.</t>
  </si>
  <si>
    <t>Inwieweit treffen folgende Aussagen...zu: Schnellen Kindern gebe ich gern Extraaufgaben, durch die sie wirklich gefordert werden.</t>
  </si>
  <si>
    <t>Inwieweit treffen folgende Aussagen...zu: Ich halte es für gerecht, allen Schülern einer Klasse Aufgaben von gleichen Schwierigkeitsgrad zu stellen.</t>
  </si>
  <si>
    <t>Inwieweit treffen folgende Aussagen...zu: Bei der Stillarbeit variiere ich die Aufgabenstellungen in Abhängigkeit von den  individuellen Leistungsstärken...</t>
  </si>
  <si>
    <t>Bitte beurteilen Sie die folgenden Aussagen zu Ihrem Unterricht. In meinem Unterricht sollen die Kinder bei Fehlern selbst herausfinden, warum etwas nicht stimmt.</t>
  </si>
  <si>
    <t>Bitte beurteilen Sie die folgenden Aussagen zu Ihrem Unterricht. In meinem Unterricht versuche ich durch meine Aufgabenstellungen zu vermeiden, dass fehlerhafte...</t>
  </si>
  <si>
    <t>Bitte beurteilen Sie die folgenden Aussagen zu Ihrem Unterricht. In meinem Unterricht gehe ich von den Alltagsvorstellungen der Kinder aus und denke mit ihnen zusammen die Konsequenzen durch.</t>
  </si>
  <si>
    <t>Bitte beurteilen Sie die folgenden Aussagen zu Ihrem Unterricht. In meinem Unterricht wiederholt sich bei Übungen die Aufgabenstellung, weil so das zuvor Gelernte gefestigt wird.</t>
  </si>
  <si>
    <t>Bitte beurteilen Sie die folgenden Aussagen zu Ihrem Unterricht. In meinem Unterricht leite ich die Unterrichtsgespräche so effektiv, dass die richtigen Lösungen zielstrebig erarbeitet werden.</t>
  </si>
  <si>
    <t>Bitte beurteilen Sie die folgenden Aussagen zu Ihrem Unterricht. In meinem Unterricht sollen die Kinder erst einmal selbst intensiv nachdenken, auch wenn es möglicherweise länger dauert...</t>
  </si>
  <si>
    <t>Bitte beurteilen Sie die folgenden Aussagen zu Ihrem Unterricht. In meinem Unterricht achte ich bei Übungen stets darauf, dass sie nicht nur reine Wiederholungen sind.</t>
  </si>
  <si>
    <t>Bitte beurteilen Sie die folgenden Aussagen zu Ihrem Unterricht. In meinem Unterricht sehe ich es als meine Aufgabe an, bewährte Konzepte vorzustellen und zu vermitteln.</t>
  </si>
  <si>
    <t>Entscheiden Sie sich bei jeder Aussage, ob diese Ihre persönliche Meinung trifft oder nicht... Die Kinder lernen Mathematik am besten, indem sie selbst Wege zur Lösung von Problemen entdecken.</t>
  </si>
  <si>
    <t>Entscheiden Sie sich bei jeder Aussage, ob diese Ihre persönliche Meinung trifft oder nicht... Bevor Zeit auf das Lösen von Anwendungsproblemen verwendet wird, sollten mit den Schüler/innen die Prozeduren eingeübt werden.</t>
  </si>
  <si>
    <t>Entscheiden Sie sich bei jeder Aussage, ob diese Ihre persönliche Meinung trifft oder nicht... Man sollte den Kindern erlauben, sich eigene Wege zur Lösung von Anwendungsproblemen auszudenken...</t>
  </si>
  <si>
    <t>Entscheiden Sie sich bei jeder Aussage, ob diese Ihre persönliche Meinung trifft oder nicht... Schüler/innen sollten häufig Gelegenheit haben, den Musterlösungen ihrer Lehrperson folgen zu können...</t>
  </si>
  <si>
    <t>Entscheiden Sie sich bei jeder Aussage, ob diese Ihre persönliche Meinung trifft oder nicht... Die Kinder können bei vielen Mathematikaufgaben auch ohne die Hilfe von Erwachsenen Lösungswege finden.</t>
  </si>
  <si>
    <t>Entscheiden Sie sich bei jeder Aussage, ob diese Ihre persönliche Meinung trifft oder nicht... Am besten lernen Schüler/innen Mathematik aus Darstellungen und Erklärungen ihrer Lehrperson.</t>
  </si>
  <si>
    <t>Entscheiden Sie sich bei jeder Aussage, ob diese Ihre persönliche Meinung trifft oder nicht... Mathematik sollte in der Schule so gelehrt werden, dass die Kinder Zusammenhänge selbst entdecken können.</t>
  </si>
  <si>
    <t>Entscheiden Sie sich bei jeder Aussage, ob diese Ihre persönliche Meinung trifft oder nicht... Lehrpersonen sollten für das Lösen von Anwendungsproblemen detaillierte Vorgehensweisen vermitteln.</t>
  </si>
  <si>
    <t>Entscheiden Sie sich bei jeder Aussage, ob diese Ihre persönliche Meinung trifft oder nicht... Es hilft den Kindern, Mathematik zu begreifen, wenn man sie ihre eigenen Lösungsideen diskutieren lässt.</t>
  </si>
  <si>
    <t>Entscheiden Sie sich bei jeder Aussage, ob diese Ihre persönliche Meinung trifft oder nicht... Den Kindern sollte häufig Gelegenheit gegeben werden, in Paaren bzw. Kleingruppen Anwendugsprobleme gemeinsam zu lösen.</t>
  </si>
  <si>
    <t>Entscheiden Sie sich bei jeder Aussage, ob diese Ihre persönliche Meinung trifft oder nicht... Effektive Lehrpersonen führen die richtige Art und Weise vor, in der ein Anwendungsproblem zu lösen ist.</t>
  </si>
  <si>
    <t>Im Folgenden beurteilen Sie bitte einige Aussagen zum Übergang... Am Ende der Grundschulzeit ist es nicht möglich, eine sichere Prognose für den weiteren Bildungsweg der Kinder abzugeben.</t>
  </si>
  <si>
    <t>Im Folgenden beurteilen Sie bitte einige Aussagen zum Übergang... Bei den meisten Kindern kann man am Ende der Grundschulzeit relativ sicher die Eignung für eine bestimmte Schulform bestimmen.</t>
  </si>
  <si>
    <t>Im Folgenden beurteilen Sie bitte einige Aussagen zum Übergang... Ich halte das dreigliedrige Schulsystem für äußerst sinnvoll.</t>
  </si>
  <si>
    <t>Im Folgenden beurteilen Sie bitte einige Aussagen zum Übergang... Die Übergangsregelungen in meinem Bundesland halte ich grundsätzlich für sinnvoll.</t>
  </si>
  <si>
    <t>Im Folgenden beurteilen Sie bitte einige Aussagen zum Übergang... Die Verteilung des Entscheidungsrechts zwischen Elternhaus und Schule, wie es in meinem Bundesland...</t>
  </si>
  <si>
    <t>Wie stark bestimmen folgende Kriterien Ihre Übergangsempfehlung? Sozialverhalten</t>
  </si>
  <si>
    <t>Wie stark bestimmen folgende Kriterien Ihre Übergangsempfehlung? Anstrengungsbereitschaft</t>
  </si>
  <si>
    <t>Wie stark bestimmen folgende Kriterien Ihre Übergangsempfehlung? Motivation</t>
  </si>
  <si>
    <t>Wie stark bestimmen folgende Kriterien Ihre Übergangsempfehlung? Konzentration / Ausdauer</t>
  </si>
  <si>
    <t>Wie stark bestimmen folgende Kriterien Ihre Übergangsempfehlung? Arbeitsverhalten</t>
  </si>
  <si>
    <t>Wie stark bestimmen folgende Kriterien Ihre Übergangsempfehlung? Selbständigkeit</t>
  </si>
  <si>
    <t>Wie stark bestimmen folgende Kriterien Ihre Übergangsempfehlung? emotionale Stabilität</t>
  </si>
  <si>
    <t>Wie stark bestimmen folgende Kriterien Ihre Übergangsempfehlung? Note in Deutsch</t>
  </si>
  <si>
    <t>Wie stark bestimmen folgende Kriterien Ihre Übergangsempfehlung? Note in Mathe</t>
  </si>
  <si>
    <t>Wie stark bestimmen folgende Kriterien Ihre Übergangsempfehlung? Note in (Heimat- und) Sachunterricht</t>
  </si>
  <si>
    <t>Zu welchem Zeitpunkt wird der Übergang in die Sekundarstufe von Ihrer Seite aus erstmals angesprochen? gegenüber den Kindern</t>
  </si>
  <si>
    <t>Zu welchem Zeitpunkt wird der Übergang in die Sekundarstufe von Ihrer Seite aus erstmals angesprochen? von Ihnen gegenüber den Eltern</t>
  </si>
  <si>
    <t>Zu welchem Zeitpunkt wird der Übergang in die Sekundarstufe von Ihrer Seite aus erstmals angesprochen? von den Eltern gegenüber den Lehrerinnen...</t>
  </si>
  <si>
    <t>Zu welchem Zeitpunkt wird der Übergang in die Sekundarstufe von Ihrer Seite aus erstmals angesprochen? mit Kolleginnen und Kollegen</t>
  </si>
  <si>
    <t>Haben Sie Kontakt mit den für Ihre Schüler/innen in Frage kommenden weiterführenden Schulen?</t>
  </si>
  <si>
    <t>Sind Ihnen die Lehrpläne der weiterführenden Schulen inhaltlich bekannt?</t>
  </si>
  <si>
    <t>Sind Ihnen die Lehrpläne der weiterführenden Schulen inhaltlich bekannt? ja, der Lehrplan des Gymnasiums</t>
  </si>
  <si>
    <t>Sind Ihnen die Lehrpläne der weiterführenden Schulen inhaltlich bekannt? ja, der Lehrplan der Realschule</t>
  </si>
  <si>
    <t>Sind Ihnen die Lehrpläne der weiterführenden Schulen inhaltlich bekannt? ja, der Lehrplan der Hauptschule</t>
  </si>
  <si>
    <t>Im Folgenden geht es um das Thema Kooperation... Ich informiere die Eltern regelmäßig über die Lernfortschritte ihrer Kinder.</t>
  </si>
  <si>
    <t>Im Folgenden geht es um das Thema Kooperation... Ich versuche, Elterngespräche auf die dafür  vorgesehenen Zeiten zu beschränken.</t>
  </si>
  <si>
    <t>Im Folgenden geht es um das Thema Kooperation... Ich versuche, manche Kinder vor den zu hohen Bildungswünschen Ihrer Eltern zu bewahren.</t>
  </si>
  <si>
    <t>Im Folgenden geht es um das Thema Kooperation... Ich versuche, die Eltern für ein aktives Engagement in der Schule zu motivieren.</t>
  </si>
  <si>
    <t>Im Folgenden geht es um das Thema Kooperation... Um die Entwicklung der Kinder zu fördern, gehe ich selbst aktiv auf die Eltern zu.</t>
  </si>
  <si>
    <t>Im Folgenden geht es um das Thema Kooperation... Die Meinung der Eltern empfinde ich als Bereicherung für meine pädagogische Arbeit.</t>
  </si>
  <si>
    <t>Wie gestaltete sich die Kooperation mit Ihrem [Vorgänger]... Als ich die Klasse übernommen habe, haben wir uns abgesprochen über den behandelten Stoff.</t>
  </si>
  <si>
    <t>Wie gestaltete sich die Kooperation mit Ihrem [Vorgänger]... Als ich die Klasse übernommen habe, haben wir uns abgesprochen über die Kinder in der Klasse.</t>
  </si>
  <si>
    <t>Wie gestaltete sich die Kooperation mit Ihrem [Vorgänger]... Als ich die Klasse übernommen habe, haben wir uns abgesprochen über den Leistungsstand der Klasse.</t>
  </si>
  <si>
    <t>Wie gestaltete sich die Kooperation mit Ihrem [Vorgänger]... Als ich die Klasse übernommen habe, haben wir uns abgesprochen über Wissenslücken.</t>
  </si>
  <si>
    <t>Wie gestaltete sich die Kooperation mit Ihrem [Vorgänger]... Als ich die Klasse übernommen habe, haben wir uns abgesprochen über die Elternzusammenarbeit.</t>
  </si>
  <si>
    <t>Wie gestaltete sich die Kooperation mit Ihrem [Vorgänger]... Als ich die Klasse übernommen habe, haben wir uns abgesprochen über Klassenregeln.</t>
  </si>
  <si>
    <t>Wie gestaltete sich die Kooperation mit Ihrem [Vorgänger]... Als ich die Klasse übernommen habe, haben wir uns abgesprochen über den Umgang mit schwierigen Kindern.</t>
  </si>
  <si>
    <t>Wie gestaltete sich die Kooperation mit Ihrem [Vorgänger]... Als ich die Klasse übernommen habe, haben wir uns abgesprochen über Rituale.</t>
  </si>
  <si>
    <t>Bitte beurteilen Sie folgende Aussagen zur Kooperation im Kollegium. An unserer Schule führen die Lehrkräfte häufig gemeinsame Projekte durch.</t>
  </si>
  <si>
    <t>Bitte beurteilen Sie folgende Aussagen zur Kooperation im Kollegium. Man hat bei uns in der  Regel keine Ahnung davon, was andere Kolleginnen und...</t>
  </si>
  <si>
    <t>Bitte beurteilen Sie folgende Aussagen zur Kooperation im Kollegium. Bei uns kommt es kaum vor, dass Unterrichtsthemen fachübergreifend behandelt werden.</t>
  </si>
  <si>
    <t>Bitte beurteilen Sie folgende Aussagen zur Kooperation im Kollegium. In unserem Kollegium gibt es häufig Konflikte.</t>
  </si>
  <si>
    <t>Bitte beurteilen Sie folgende Aussagen zur Kooperation im Kollegium. Es kommt bei uns oft vor, dass Unterricht gemeinsam vorbereitet wird.</t>
  </si>
  <si>
    <t>Bitte beurteilen Sie folgende Aussagen zur Kooperation im Kollegium. Gemeinsame Planungen zur Behandlung von Unterrichtsthemen sind bei uns eine Ausnahme.</t>
  </si>
  <si>
    <t>Bitte beurteilen Sie folgende Aussagen zur Kooperation im Kollegium. Bei uns unterstützen sich die Lehrkräfte nicht nur  in schulischen, sondern auch in außerschulischen Belangen.</t>
  </si>
  <si>
    <t>Sprechen Sie sich mit den Klassenlehrerinnen und Klassenlehrern der Parallelklassen ab? Ich spreche mich ab über Unterrichtsinhalte</t>
  </si>
  <si>
    <t>Sprechen Sie sich mit den Klassenlehrerinnen und Klassenlehrern der Parallelklassen ab? Ich spreche mich ab über Unterrichtsmethoden</t>
  </si>
  <si>
    <t>Sprechen Sie sich mit den Klassenlehrerinnen und Klassenlehrern der Parallelklassen ab? Ich spreche mich ab über Termine von Klassenarbeiten</t>
  </si>
  <si>
    <t>Sprechen Sie sich mit den Klassenlehrerinnen und Klassenlehrern der Parallelklassen ab? Ich spreche mich ab über Inhalte von Klassenarbeiten</t>
  </si>
  <si>
    <t>Sprechen Sie sich mit den Klassenlehrerinnen und Klassenlehrern der Parallelklassen ab? Ich spreche mich ab über Anforderungen in Klassenarbeiten</t>
  </si>
  <si>
    <t>Sprechen Sie sich mit den Klassenlehrerinnen und Klassenlehrern der Parallelklassen ab? Ich spreche mich ab über Bewertung von Klassenarbeiten</t>
  </si>
  <si>
    <t>Sprechen Sie sich mit den Klassenlehrerinnen und Klassenlehrern der Parallelklassen ab? Ich spreche mich ab über Beurteilung von einzelnen Kindern</t>
  </si>
  <si>
    <t>Abschließend bitten wir Sie noch um einige Informationen zu Ihrem beruflichen Alltag... Ich weiß, dass ich es schaffe, selbst den problematischsten Kindern die relevanten Lerninhalte zu vermitteln.</t>
  </si>
  <si>
    <t>Abschließend bitten wir Sie noch um einige Informationen zu Ihrem beruflichen Alltag... Ich weiß, dass ich zu den Eltern guten Kontakt halten kann, selbst in schwierigen Situationen.</t>
  </si>
  <si>
    <t>Abschließend bitten wir Sie noch um einige Informationen zu Ihrem beruflichen Alltag... Ich bin mir sicher, dass ich auch mit den problematischen Kindern in guten Kontakt kommen kann, wenn ich mich darum bemühe.</t>
  </si>
  <si>
    <t>Abschließend bitten wir Sie noch um einige Informationen zu Ihrem beruflichen Alltag... Ich bin mir sicher, dass ich mich in Zukunft auf individuelle Probleme der Kinder noch besser einstellen kann.</t>
  </si>
  <si>
    <t>Abschließend bitten wir Sie noch um einige Informationen zu Ihrem beruflichen Alltag... Selbst wenn mein Unterricht gestört wird, bin ich mir sicher, die notwendige Gelassenheit bewahren zu können.</t>
  </si>
  <si>
    <t>Abschließend bitten wir Sie noch um einige Informationen zu Ihrem beruflichen Alltag... Selbst wenn es mir mal nicht so gut geht, kann ich doch im Unterricht immer noch gut auf die Schüler eingehen.</t>
  </si>
  <si>
    <t>Abschließend bitten wir Sie noch um einige Informationen zu Ihrem beruflichen Alltag... Auch wenn ich mich noch so sehr für die Entwicklung meiner Kinder engagiere, weiß ich, dass ich nicht viel ausrichten kann.</t>
  </si>
  <si>
    <t>Abschließend bitten wir Sie noch um einige Informationen zu Ihrem beruflichen Alltag... Ich bin mir sicher, dass ich kreative Ideen entwickeln kann, mit denen ich ungünstige Unterrichtsstrukturen verändere.</t>
  </si>
  <si>
    <t>Abschließend bitten wir Sie noch um einige Informationen zu Ihrem beruflichen Alltag... Ich traue mir zu, die Kinder für neue Projekte zu begeistern.</t>
  </si>
  <si>
    <t>Abschließend bitten wir Sie noch um einige Informationen zu Ihrem beruflichen Alltag... Ich kann Veränderungen im Rahmen von Projekten auch gegenüber skeptischen Kolleginnen und Kollegen durchsetzen.</t>
  </si>
  <si>
    <t>Haben Sie ein reguläres Lehramtsstudium absolviert oder sind Sie als sogenannte/r Quereinsteiger bzw. Quereinsteigerin zu Ihrer Anstellung als Lehrer / Lehrerin gekommen?</t>
  </si>
  <si>
    <t>Haben Sie während Ihres Lehramtsstudiums eine Veranstaltung zur Diagnostik besucht?</t>
  </si>
  <si>
    <t>Haben Sie nach Ihrem Lehramtsstudiums an einer Weiterbildung zum Thema „Diagnostik“ teilgenommen?</t>
  </si>
  <si>
    <t>Inwieweit stimmen Sie folgenden Aussage zu: Für Lehrende ist es wichtig, die Persönlichkeit ihrer Schülerinnen und Schüler richtig einschätzen zu können.</t>
  </si>
  <si>
    <t>Inwieweit stimmen Sie folgenden Aussage zu: Als Lehrer kann man auch ohne Diagnostik-Ausbildung die Leistung und Eigenschaften seiner Schülerinnen und Schüler richtig einschätzen.</t>
  </si>
  <si>
    <t>Bitte geben Sie an, wie Sie Ihre Klasse relativ zu dem von einer 4. Klasse durchschnittlich zu erwartenden Niveau in den folgenden Bereichen einschätzen. wenig ängstlich vs. sehr ängstlich</t>
  </si>
  <si>
    <t>Bitte geben Sie an, wie Sie Ihre Klasse relativ zu dem von einer 4. Klasse durchschnittlich zu erwartenden Niveau in den folgenden Bereichen einschätzen. wenig motiviert vs. sehr motiviert</t>
  </si>
  <si>
    <t>Bitte geben Sie an, wie Sie Ihre Klasse relativ zu dem von einer 4. Klasse durchschnittlich zu erwartenden Niveau in den folgenden Bereichen einschätzen. geringes vs. großes Interesse Deutschunterricht</t>
  </si>
  <si>
    <t>Bitte geben Sie an, wie Sie Ihre Klasse relativ zu dem von einer 4. Klasse durchschnittlich zu erwartenden Niveau in den folgenden Bereichen einschätzen. geringes vs. großes Interesse Matheunterricht</t>
  </si>
  <si>
    <t>Bitte geben Sie an, wie Sie Ihre Klasse relativ zu dem von einer 4. Klasse durchschnittlich zu erwartenden Niveau in den folgenden Bereichen einschätzen. sehr schwach vs. sehr gut im Rechtschreiben</t>
  </si>
  <si>
    <t>Bitte geben Sie an, wie Sie Ihre Klasse relativ zu dem von einer 4. Klasse durchschnittlich zu erwartenden Niveau in den folgenden Bereichen einschätzen. sehr schwach vs. sehr stark in Arithmetik</t>
  </si>
  <si>
    <t>Bitte geben Sie an, wie Sie Ihre Klasse relativ zu dem von einer 4. Klasse durchschnittlich zu erwartenden Niveau in den folgenden Bereichen einschätzen. gering ausgeprägter vs. umfangreicher Wortschatz</t>
  </si>
  <si>
    <t>Bitte geben Sie an, wie Sie Ihre Klasse relativ zu dem von einer 4. Klasse durchschnittlich zu erwartenden Niveau in den folgenden Bereichen einschätzen. langsame vs. schnelle Leser</t>
  </si>
  <si>
    <t>Bitte geben Sie an, wie Sie Ihre Klasse relativ zu dem von einer 4. Klasse durchschnittlich zu erwartenden Niveau in den folgenden Bereichen einschätzen. sehr schwach vs. sehr stark im logisch abstrakten Denken</t>
  </si>
  <si>
    <t>Bitte beurteilen Sie folgende Bereiche, in denen Kinder gefördert werden können... selbstbewusstes Auftreten</t>
  </si>
  <si>
    <t>Bitte beurteilen Sie folgende Bereiche, in denen Kinder gefördert werden können... Kreativität</t>
  </si>
  <si>
    <t>Bitte beurteilen Sie folgende Bereiche, in denen Kinder gefördert werden können... Weckung vielfältiger Interessen</t>
  </si>
  <si>
    <t>Bitte beurteilen Sie folgende Bereiche, in denen Kinder gefördert werden können... Aneignung praktischer Fähigkeiten</t>
  </si>
  <si>
    <t>Bitte beurteilen Sie folgende Bereiche, in denen Kinder gefördert werden können... Vermittlung Faktenwissen</t>
  </si>
  <si>
    <t>Bitte beurteilen Sie folgende Bereiche, in denen Kinder gefördert werden können... Konzentration und Ausdauer</t>
  </si>
  <si>
    <t>Bitte beurteilen Sie folgende Bereiche, in denen Kinder gefördert werden können... Vorbereitung auf Beruf</t>
  </si>
  <si>
    <t>Bitte beurteilen Sie folgende Bereiche, in denen Kinder gefördert werden können... Sozialverhalten</t>
  </si>
  <si>
    <t>Bitte beurteilen Sie folgende Bereiche, in denen Kinder gefördert werden können... Vermittlung von Lern- und Arbeitstechniken</t>
  </si>
  <si>
    <t>Bitte beurteilen Sie folgende Bereiche, in denen Kinder gefördert werden können... Verantwortungsbewusstsein</t>
  </si>
  <si>
    <t>Was sollten Ihrer Meinung nach die Kinder in der Schule ganz allgemein mitbekommen... persönliche Selbstständigkeit</t>
  </si>
  <si>
    <t>Was sollten Ihrer Meinung nach die Kinder in der Schule ganz allgemein mitbekommen... Ordnung und Disziplin</t>
  </si>
  <si>
    <t>Was sollten Ihrer Meinung nach die Kinder in der Schule ganz allgemein mitbekommen... Kenntnissse für Beruf</t>
  </si>
  <si>
    <t>Was sollten Ihrer Meinung nach die Kinder in der Schule ganz allgemein mitbekommen... Lebensfreude</t>
  </si>
  <si>
    <t>Was sollten Ihrer Meinung nach die Kinder in der Schule ganz allgemein mitbekommen... gute Umgangsformen</t>
  </si>
  <si>
    <t>Was sollten Ihrer Meinung nach die Kinder in der Schule ganz allgemein mitbekommen... eigene Urteilsfähigkeit</t>
  </si>
  <si>
    <t>Was sollten Ihrer Meinung nach die Kinder in der Schule ganz allgemein mitbekommen... Achtung von Mitmenschen</t>
  </si>
  <si>
    <t>Was sollten Ihrer Meinung nach die Kinder in der Schule ganz allgemein mitbekommen... sicheres Selbstbewusstsein</t>
  </si>
  <si>
    <t>Die folgenden Aussagen betreffen die Leistungsbewertung in der Grundschule. Inwieweit treffen die folgenden Aussagen zu? Ich beurteile die Leistungen eines Kindes, indem ich sie mit seinen früheren Leistungen vergleiche.</t>
  </si>
  <si>
    <t>Die folgenden Aussagen betreffen die Leistungsbewertung in der Grundschule. Inwieweit treffen die folgenden Aussagen zu? Ich beurteile die Leistungen eines Kindes, an den von mir für eine bestimmte Jahrgangsstufe festgelegten Kriterien.</t>
  </si>
  <si>
    <t>Die folgenden Aussagen betreffen die Leistungsbewertung in der Grundschule. Inwieweit treffen die folgenden Aussagen zu? Ich beurteile die Leistungen eines Kindes, indem ich sie mit den Leistungen der anderen Schülerinnen und Schüler der Klasse vergleiche</t>
  </si>
  <si>
    <t>Die folgenden Aussagen betreffen die Leistungsbewertung in der Grundschule. Inwieweit treffen die folgenden Aussagen zu? Ich beurteile die Leistungen eines Kindes, an bestimmten, festgelegten Richtlinien der Schule z.B. an einem im Schulprogramm festgeleg</t>
  </si>
  <si>
    <t>Wie stark bestimmen die folgenden Kriterien die Bewertung eines Kindes in einem Hauptfach am Ende des Schuljahres? Sozialverhalten</t>
  </si>
  <si>
    <t>Wie stark bestimmen die folgenden Kriterien die Bewertung eines Kindes in einem Hauptfach am Ende des Schuljahres? Motivation</t>
  </si>
  <si>
    <t>Wie stark bestimmen die folgenden Kriterien die Bewertung eines Kindes in einem Hauptfach am Ende des Schuljahres? Noten in schriftlichen Arbeiten</t>
  </si>
  <si>
    <t>Wie stark bestimmen die folgenden Kriterien die Bewertung eines Kindes in einem Hauptfach am Ende des Schuljahres? Arbeitsverhalten</t>
  </si>
  <si>
    <t>Wie stark bestimmen die folgenden Kriterien die Bewertung eines Kindes in einem Hauptfach am Ende des Schuljahres? Engagement der Eltern</t>
  </si>
  <si>
    <t>Wie stark bestimmen die folgenden Kriterien die Bewertung eines Kindes in einem Hauptfach am Ende des Schuljahres? Konzentration / Ausdauer</t>
  </si>
  <si>
    <t>Wie stark bestimmen die folgenden Kriterien die Bewertung eines Kindes in einem Hauptfach am Ende des Schuljahres? mündliche Mitarbeit im Unterricht</t>
  </si>
  <si>
    <t>Wie stark bestimmen die folgenden Kriterien die Bewertung eines Kindes in einem Hauptfach am Ende des Schuljahres? emotionale Stabilität</t>
  </si>
  <si>
    <t>Wie stark bestimmen die folgenden Kriterien die Bewertung eines Kindes in einem Hauptfach am Ende des Schuljahres? Gewissenhaftigkeit</t>
  </si>
  <si>
    <t>Wie stark bestimmen die folgenden Kriterien die Bewertung eines Kindes in einem Hauptfach am Ende des Schuljahres? familiärer Hintergrund</t>
  </si>
  <si>
    <t>Wie stark bestimmen die folgenden Kriterien die Bewertung eines Kindes in einem Hauptfach am Ende des Schuljahres? kognitive Fähigkeiten</t>
  </si>
  <si>
    <t>Wie stark bestimmen die folgenden Kriterien die Bewertung eines Kindes in einem Hauptfach am Ende des Schuljahres? gute Umgangsformen</t>
  </si>
  <si>
    <t>Wie stark bestimmen die folgenden Kriterien die Bewertung eines Kindes in einem Hauptfach am Ende des Schuljahres? Zuverlässigkeit</t>
  </si>
  <si>
    <t>Wie stark bestimmen die folgenden Kriterien die Bewertung eines Kindes in einem Hauptfach am Ende des Schuljahres? Lernentwicklung des Schülers</t>
  </si>
  <si>
    <t>Wie stark bestimmen die folgenden Kriterien die Bewertung eines Kindes in einem Hauptfach am Ende des Schuljahres? Anstrengungsbereitschaft</t>
  </si>
  <si>
    <t>Wie stark bestimmen die folgenden Kriterien die Bewertung eines Kindes in einem Hauptfach am Ende des Schuljahres? Selbstständigkeit</t>
  </si>
  <si>
    <t>Bitte schätzen Sie ein, wie sehr folgende Aussagen auf Sie zutreffen! Bei Meinungsverschiedenheiten versuche ich, mir die Sache von allen Seiten aus anzuschauen, bevor ich eine Entscheidung treffe.</t>
  </si>
  <si>
    <t>Bitte schätzen Sie ein, wie sehr folgende Aussagen auf Sie zutreffen! Ich versuche manchmal, meine Freunde besser zu verstehen, indem ich mir vorstelle, wie die Dinge aus ihrer Sicht aussehen.</t>
  </si>
  <si>
    <t>Bitte schätzen Sie ein, wie sehr folgende Aussagen auf Sie zutreffen! Ich glaube, dass jedes Problem zwei Seiten hat, und ich versuche, mir beide Seiten anzusehen.</t>
  </si>
  <si>
    <t>Bitte schätzen Sie ein, wie sehr folgende Aussagen auf Sie zutreffen! Wenn ich mich über jemanden aufrege, versuche ich normalerweise erst einmal, in seine Haut zu schlüpfen.</t>
  </si>
  <si>
    <t>Bitte schätzen Sie ein, wie sehr folgende Aussagen auf Sie zutreffen! Bevor ich Leute kritisiere, versuche ich mir vorzustellen, wie ich mich fühlen würde, wenn ich an ihrer Stelle wäre.</t>
  </si>
  <si>
    <t>Wie schätzen Sie den Nutzen der Orientierungsarbeiten für Ihre pädagogische Arbeit in der Schule ein?</t>
  </si>
  <si>
    <t>Ziehen Sie Konsequenzen aus den Ergebnissen der Orientierungsarbeiten für Ihre Arbeit als Lehrkraft?</t>
  </si>
  <si>
    <t>Bitte beurteilen Sie folgende Aussagen zu dem in Kürze anstehenden Übergang. Ich besuche im Rahmen meines Unterrichts mit den Kindern in der vierten Klasse verschiedene weiterführende Schulen.</t>
  </si>
  <si>
    <t>Bitte beurteilen Sie folgende Aussagen zu dem in Kürze anstehenden Übergang. Ich stelle in der 4. Klasse höhere Anforderungen an die Kinder.</t>
  </si>
  <si>
    <t>Bitte beurteilen Sie folgende Aussagen zu dem in Kürze anstehenden Übergang. In der 4. Klasse steige ich zunehmend auf Frontalunterricht um.</t>
  </si>
  <si>
    <t>Bitte beurteilen Sie folgende Aussagen zu dem in Kürze anstehenden Übergang. Ich achte darauf, dass die Kinder – beispielsweise durch anspruchsvolle Arbeitsaufträge und das Halten von Referaten – auf die fünfte Klasse vorbereitet werden.</t>
  </si>
  <si>
    <t>Bitte beurteilen Sie folgende Aussagen zu dem in Kürze anstehenden Übergang. Ich gebe in der vierten Klasse mehr und anspruchsvollere Hausaufgaben auf.</t>
  </si>
  <si>
    <t>Bitte beurteilen Sie folgende Aussagen zu dem in Kürze anstehenden Übergang. Ich behandle das Thema „Übergang“ im Heimat- und Sachunterricht.</t>
  </si>
  <si>
    <t>Bitte beurteilen Sie folgende Aussagen zu dem in Kürze anstehenden Übergang. Ich ziehe das Lerntempo in der vierten Klasse an.</t>
  </si>
  <si>
    <t>Bitte beurteilen Sie folgende Aussagen zu dem in Kürze anstehenden Übergang. In der fünften Klasse wird früh genug der Leistungsdruck erhöht, daher beginne ich damit noch nicht in der Grundschule.</t>
  </si>
  <si>
    <t>Bitte beurteilen Sie folgende Aussagen zu dem in Kürze anstehenden Übergang. Um zu verhindern, dass die Kinder nach dem Übergang in ihren Leistungen absacken, gebe ich bereits in der vierten Klasse strengere Noten.</t>
  </si>
  <si>
    <t>Bitte beurteilen Sie folgende Aussagen zu dem in Kürze anstehenden Übergang. Da in den weiterführenden Schulen offene Arbeitsformen selten sind, reduziere ich diese nicht schon in der vierten Klasse.</t>
  </si>
  <si>
    <t>Bitte beurteilen Sie folgende Aussagen zu dem in Kürze anstehenden Übergang. In der vierten Klasse überprüfe ich häufiger die Leistungen der Kinder, indem ich in kürzeren Abständen Tests schreibe.</t>
  </si>
  <si>
    <t>Stellen Sie sich folgende Situation vor... Das Kind kann von zu Hause keine Unterstützung erwarten.</t>
  </si>
  <si>
    <t>Stellen Sie sich folgende Situation vor... Das Kind hat ein äußerst schlechtes Sozialverhalten.</t>
  </si>
  <si>
    <t>Stellen Sie sich folgende Situation vor... Das Kind zeigt sehr gute  Umgangsformen.</t>
  </si>
  <si>
    <t>Stellen Sie sich folgende Situation vor... Das Kind kommt aus einer finanziell schlecht gestellten Familie.</t>
  </si>
  <si>
    <t>Stellen Sie sich folgende Situation vor... Das Kind hat sehr gute kognitive Voraussetzungen.</t>
  </si>
  <si>
    <t>Stellen Sie sich folgende Situation vor... Das Kind arbeitet sehr zuverlässig und gewissenhaft.</t>
  </si>
  <si>
    <t>Stellen Sie sich folgende Situation vor... Das Kind kommt aus einem bildungsnahen Haushalt.</t>
  </si>
  <si>
    <t>Stellen Sie sich folgende Situation vor... Das Kind arbeitet im Unterricht sehr gut mit.</t>
  </si>
  <si>
    <t>Stellen Sie sich folgende Situation vor... Das Kind folgt äußerst konzentriert und aufmerksam dem Unterrichtsgeschehen.</t>
  </si>
  <si>
    <t>Stellen Sie sich folgende Situation vor... Die Kind Eltern wünschen sich unbedingt die höhere Schulform.</t>
  </si>
  <si>
    <t>Bitte geben Sie an, wie häufig Sie am Ende dieses Schuljahres voraussichtlich folgende Empfehlungen innerhalb Ihrer Klasse aussprechen werden. Empfehlung Hauptschule</t>
  </si>
  <si>
    <t>Bitte geben Sie an, wie häufig Sie am Ende dieses Schuljahres voraussichtlich folgende Empfehlungen innerhalb Ihrer Klasse aussprechen werden. Empfehlung Realschule</t>
  </si>
  <si>
    <t>Bitte geben Sie an, wie häufig Sie am Ende dieses Schuljahres voraussichtlich folgende Empfehlungen innerhalb Ihrer Klasse aussprechen werden. Empfehlung Gymnasium</t>
  </si>
  <si>
    <t>Bitte geben Sie an, wie häufig Sie am Ende dieses Schuljahres voraussichtlich folgende Empfehlungen innerhalb Ihrer Klasse aussprechen werden. Empfehlung Gesamtschule (Hessen)</t>
  </si>
  <si>
    <t>Bitte geben Sie an, wie häufig Sie am Ende dieses Schuljahres voraussichtlich folgende Empfehlungen innerhalb Ihrer Klasse aussprechen werden. Empfehlung Förderstufe (Hessen)</t>
  </si>
  <si>
    <t>Es kommt manchmal vor, dass Eltern und Lehrer eine unterschiedliche Einschätzung haben... Meine Empfehlung sollte für die Eltern eine stärkere Funktion haben.</t>
  </si>
  <si>
    <t>Es kommt manchmal vor, dass Eltern und Lehrer eine unterschiedliche Einschätzung haben... Ich finde, dass Eltern ihr Kind am besten kennen und wissen, was es kann und wie es sich entwickeln wird.</t>
  </si>
  <si>
    <t>Es kommt manchmal vor, dass Eltern und Lehrer eine unterschiedliche Einschätzung haben... Die Eltern sollten sich von der Lehrkraft beraten lassen, aber letztendlich selbst über den weiteren Bildungsgang ihres Kindes entscheiden.</t>
  </si>
  <si>
    <t>Wie würden Sie Ihr Verhältnis zu den Eltern Ihrer Klasse beschreiben? Ich wünsche mir mehr Unterstützung von Eltern.</t>
  </si>
  <si>
    <t>Wie würden Sie Ihr Verhältnis zu den Eltern Ihrer Klasse beschreiben? Um Auseinandersetzungen mit Eltern zu vermeiden, richte ich mich nach ihren Wünschen.</t>
  </si>
  <si>
    <t>Wie würden Sie Ihr Verhältnis zu den Eltern Ihrer Klasse beschreiben? Ich fühle mich von Eltern unter Druck gesetzt.</t>
  </si>
  <si>
    <t>Wie würden Sie Ihr Verhältnis zu den Eltern Ihrer Klasse beschreiben? Ich fühle mich von Eltern bevormundet.</t>
  </si>
  <si>
    <t>Wie würden Sie Ihr Verhältnis zu den Eltern Ihrer Klasse beschreiben? Ich bin mit der Elternarbeit überfordert.</t>
  </si>
  <si>
    <t>Wie würden Sie Ihr Verhältnis zu den Eltern Ihrer Klasse beschreiben? Eltern gehen auf meine Ratschläge oder Empfehlungen nicht ein.</t>
  </si>
  <si>
    <t>Wie würden Sie Ihr Verhältnis zu den Eltern Ihrer Klasse beschreiben? Ich fühle mich von Eltern nicht ernst genommen.</t>
  </si>
  <si>
    <t>Wie würden Sie Ihr Verhältnis zu den Eltern Ihrer Klasse beschreiben? Ich fühle mich von Eltern kontrolliert.</t>
  </si>
  <si>
    <t>Wie würden Sie Ihr Verhältnis zu den Eltern Ihrer Klasse beschreiben? Eltern mischen sich in schulische Angelegenheiten ein, aus denen sie sich raushalten sollten.</t>
  </si>
  <si>
    <t>Denken Sie an die bisherigen Erfahrungen, die Sie bezüglich Ihrer Übergangsempfehlung... In der Vergangenheit hat sich die Mehrheit der Eltern an meine Empfehlungen gehalten.</t>
  </si>
  <si>
    <t>Denken Sie an die bisherigen Erfahrungen, die Sie bezüglich Ihrer Übergangsempfehlung... Meine Kompetenz als Lehrkraft im Hinblick auf die Übergangsempfehlung wurde von der Mehrheit der Eltern nicht respektiert.</t>
  </si>
  <si>
    <t>Denken Sie an die bisherigen Erfahrungen, die Sie bezüglich Ihrer Übergangsempfehlung... In der Vergangenheit wurden meine Empfehlungen von der Mehrheit der Eltern gering geschätzt.</t>
  </si>
  <si>
    <t>Denken Sie an die bisherigen Erfahrungen, die Sie bezüglich Ihrer Übergangsempfehlung... Entsprach meine Empfehlung nicht dem Wunsch der Eltern, wurde ich von ihnen häufig stark unter Druck gesetzt, meine Empfehlung zu ändern.</t>
  </si>
  <si>
    <t>Denken Sie an die bisherigen Erfahrungen, die Sie bezüglich Ihrer Übergangsempfehlung... Ich versuche, meine Empfehlung – soweit es möglich ist – den Wünschen der Eltern anzupassen.</t>
  </si>
  <si>
    <t>Denken Sie an die bisherigen Erfahrungen, die Sie bezüglich Ihrer Übergangsempfehlung... Meine Übergangsempfehlung hat für die Eltern einen hohen Stellenwert.</t>
  </si>
  <si>
    <t>Wie stark bestimmen folgende Kriterien Ihre Übergangsempfehlung? Engagement der Eltern</t>
  </si>
  <si>
    <t>Wie stark bestimmen folgende Kriterien Ihre Übergangsempfehlung? mündliche Mitarbeit im Unterricht</t>
  </si>
  <si>
    <t>Wie stark bestimmen folgende Kriterien Ihre Übergangsempfehlung? Gewissenhaftigkeit</t>
  </si>
  <si>
    <t>Wie stark bestimmen folgende Kriterien Ihre Übergangsempfehlung? familiärer Hintergrund</t>
  </si>
  <si>
    <t>Wie stark bestimmen folgende Kriterien Ihre Übergangsempfehlung? kognitive "Reserven"</t>
  </si>
  <si>
    <t>Wie stark bestimmen folgende Kriterien Ihre Übergangsempfehlung? gute Umgangsformen</t>
  </si>
  <si>
    <t>Wie stark bestimmen folgende Kriterien Ihre Übergangsempfehlung? Zuverlässigkeit</t>
  </si>
  <si>
    <t>Wie stark bestimmen folgende Kriterien Ihre Übergangsempfehlung? Lernentwicklung des Schülers</t>
  </si>
  <si>
    <t>Wie stark bestimmen folgende Kriterien Ihre Übergangsempfehlung? Note in Englisch</t>
  </si>
  <si>
    <t>n Sie an, wie Sie Ihre Klasse relativ zu dem von einer 4. Klasse durchschnittlich zu erwartenden Niveau in den folgenden Bereichen einschätzen. grammatikalisch schwach vs. gut</t>
  </si>
  <si>
    <t>Haben Sie in den letzten Jahren (nicht unbedingt nur in dieser Klasse) auch Mathematik unterrichtet?</t>
  </si>
  <si>
    <t>Bitte wägen Sie ab: (Bitte wählen Sie eine Antwort aus) Bei meinen Schülern kann ich im Allgemeinen:</t>
  </si>
  <si>
    <t>Bitte nehmen Sie in gleicher Weise auch zu folgenden Aussagen zum Thema Schulerfolg Stellung. Kinder bekommen vor allem dann gute Noten, wenn sie fleißig sind.</t>
  </si>
  <si>
    <t>Bitte nehmen Sie in gleicher Weise auch zu folgenden Aussagen zum Thema Schulerfolg Stellung. Kinder bekommen vor allem dann gute Noten, wenn sie von ihren Eltern  unterstützt werden.</t>
  </si>
  <si>
    <t>Bitte nehmen Sie in gleicher Weise auch zu folgenden Aussagen zum Thema Schulerfolg Stellung. Kinder bekommen vor allem dann gute Noten, wenn sie die Lehrkraft mag.</t>
  </si>
  <si>
    <t>Bitte nehmen Sie in gleicher Weise auch zu folgenden Aussagen zum Thema Schulerfolg Stellung. Kinder bekommen vor allem dann gute Noten, wenn sie aus einer gut situierten Familie stammen.</t>
  </si>
  <si>
    <t>Bitte nehmen Sie in gleicher Weise auch zu folgenden Aussagen zum Thema Schulerfolg Stellung. Kinder bekommen vor allem dann gute Noten, wenn sie sehr intelligent sind.</t>
  </si>
  <si>
    <t>Bitte beantworten Sie folgende Fragen zu Belastungen in Ihrem Beruf: Manchmal bin ich am Ende des Schulalltags richtig deprimiert.</t>
  </si>
  <si>
    <t>Bitte beantworten Sie folgende Fragen zu Belastungen in Ihrem Beruf: Ich merke in der Schule öfters wie lustlos ich bin.</t>
  </si>
  <si>
    <t>Bitte beantworten Sie folgende Fragen zu Belastungen in Ihrem Beruf: Ich fühle mich in der Schule oft erschöpft.</t>
  </si>
  <si>
    <t>Bitte beantworten Sie folgende Fragen zu Belastungen in Ihrem Beruf: Ich fühle mich insgesamt überlastet.</t>
  </si>
  <si>
    <t>Bitte beantworten Sie folgende Fragen zu Belastungen in Ihrem Beruf: Ich empfinde es als Problem, in so vielen Klassen unterrichten zu müssen.</t>
  </si>
  <si>
    <t>Bitte bewerten Sie, inwiefern folgende Einstellungen auf Sie persönlich zutreffen. Meine Arbeit soll stets ohne Fehl und Tadel sein.</t>
  </si>
  <si>
    <t>Bitte bewerten Sie, inwiefern folgende Einstellungen auf Sie persönlich zutreffen. Ich arbeite mehr als die meisten anderen Leute, die ich kenne.</t>
  </si>
  <si>
    <t>Bitte bewerten Sie, inwiefern folgende Einstellungen auf Sie persönlich zutreffen. Ich kontrolliere lieber noch dreimal nach, als das ich fehlerhafte Arbeitsergebnisse abliefere.</t>
  </si>
  <si>
    <t>Bitte bewerten Sie, inwiefern folgende Einstellungen auf Sie persönlich zutreffen. Ich glaube, dass ich mich beruflich mehr anstrenge als die meisten meiner Kollegen.</t>
  </si>
  <si>
    <t>Bitte bewerten Sie, inwiefern folgende Einstellungen auf Sie persönlich zutreffen. Bei meiner Arbeit habe ich den Ehrgeiz, keinerlei Fehler zu machen.</t>
  </si>
  <si>
    <t>Bitte bewerten Sie, inwiefern folgende Einstellungen auf Sie persönlich zutreffen. Andere sagen, dass ich viel mehr arbeite als nötig.</t>
  </si>
  <si>
    <t>Bitte bewerten Sie, inwiefern folgende Einstellungen auf Sie persönlich zutreffen. Was immer ich tue, es muss perfekt sein.</t>
  </si>
  <si>
    <t>Bitte bewerten Sie, inwiefern folgende Einstellungen auf Sie persönlich zutreffen. Ich bin überzeugt, mich bisher in Ausbildung und Beruf mehr engagiert zu haben als meine Kollegen.</t>
  </si>
  <si>
    <t>Bitte bewerten Sie, inwiefern folgende Einstellungen auf Sie persönlich zutreffen. Für mich ist die Arbeit erst dann  getan, wenn ich rundum mit dem Ergebnis zufrieden bin.</t>
  </si>
  <si>
    <t>Bitte bewerten Sie, inwiefern folgende Einstellungen auf Sie persönlich zutreffen. Man hat mir schon gesagt, bei mir kämen andere wichtige Seiten des Lebens zu kurz, weil ich so viel arbeite.</t>
  </si>
  <si>
    <t>Bitte bewerten Sie, inwiefern folgende Einstellungen auf Sie persönlich zutreffen. Es widerstrebt mir, wenn ich eine Arbeit abschließen muss, obwohl sie noch verbessert werden könnte.</t>
  </si>
  <si>
    <t>Bitte geben Sie an, in welchem Umfang Sie das Fach Deutsch im Rahmen Ihres Lehramtsstudiums studiert haben</t>
  </si>
  <si>
    <t>Bitte geben Sie an, in welchem Umfang Sie das Fach Mathematik im Rahmen Ihres Lehramtsstudiums studiert haben</t>
  </si>
  <si>
    <t>Bitte geben Sie an, welche Schwerpunkte in Deutsch laut Studienplan vorgesehen waren</t>
  </si>
  <si>
    <t>Bitte geben Sie an, welche Schwerpunkte in Mathematik laut Studienplan vorgesehen waren</t>
  </si>
  <si>
    <t>Mit welchen Noten haben Sie die erste und zweite Phase Ihrer Lehrerausbildung abgeschlossen? Erstes Staatsexamen (Hochschulstudium):</t>
  </si>
  <si>
    <t>Mit welchen Noten haben Sie die erste und zweite Phase Ihrer Lehrerausbildung abgeschlossen? Zweites Staatsexamen (Referendariat):</t>
  </si>
  <si>
    <t>Mit welchem Notendurchschnitt haben Sie Ihr Abitur abgelegt?</t>
  </si>
  <si>
    <t>Sind Sie der Klassenlehrer der untersuchten Klasse?</t>
  </si>
  <si>
    <t>Welche Fächer unterrichten Sie in dieser Klasse? Andere Sprachen außer Englisch (z.B. Französisch, Latein)</t>
  </si>
  <si>
    <t>Welche Fächer unterrichten Sie in dieser Klasse? Erdkunde / Geographie</t>
  </si>
  <si>
    <t>Welche Fächer unterrichten Sie in dieser Klasse? Naturwissenschaften (Physik, Biologie, Chemie)</t>
  </si>
  <si>
    <t>Welche Fächer unterrichten Sie in dieser Klasse? Weitere Fächer</t>
  </si>
  <si>
    <t>Seit wie vielen Jahren unterrichten Sie? Bitte geben Sie die Anzahl der Jahre ohne Referendariat an.</t>
  </si>
  <si>
    <t>Welchen Abschluss haben Sie: Kein Lehramtsstudium / Quereinsteiger</t>
  </si>
  <si>
    <t>Welchen Abschluss haben Sie: Übergreifende Lehrämter der Primarstufe oder einzelner Schularten der Sekundarstufe I</t>
  </si>
  <si>
    <t>Welchen Abschluss haben Sie: Lehrämter für alle oder einzelne Schularten der Sekundarstufe I</t>
  </si>
  <si>
    <t>Welchen Abschluss haben Sie: Lehrämter für die Sekundarstufe II oder für das Gymnasium</t>
  </si>
  <si>
    <t>Wie wichtig ist es den Schülerinnen und Schülern Ihrer Klasse in der Schule Neues zu lernen?</t>
  </si>
  <si>
    <t>Wie wichtig ist es den Schülerinnen und Schülern Ihrer Klasse in der Schule zu zeigen was sie können?</t>
  </si>
  <si>
    <t>In dieser Klasse arbeiten die Kinder gut zusammen.</t>
  </si>
  <si>
    <t>In dieser Klasse verstehen sich die meisten Kinder gut miteinander.</t>
  </si>
  <si>
    <t>In dieser Klasse werden Konflikte rasch gelöst.</t>
  </si>
  <si>
    <t>In dieser Klasse ist es selbstverständlich, dass die besseren Kinder den schlechteren helfen.</t>
  </si>
  <si>
    <t>In dieser Klasse ist jeder nur auf seinen eigenen Vorteil bedacht.</t>
  </si>
  <si>
    <t>In dieser Klasse arbeiten die meisten Kinder nur sehr zögernd mit.</t>
  </si>
  <si>
    <t>Wie ist Ihre Einschätzung: Ein Abschluss an unserer Schule ermöglicht einem ein hohes Einkommen.</t>
  </si>
  <si>
    <t>Wie ist Ihre Einschätzung: Ein Abschluss an unserer Schule schützt vor Arbeitslosigkeit.</t>
  </si>
  <si>
    <t>Wie ist Ihre Einschätzung: Ein Abschluss an unserer Schule ermöglicht es, einen angesehenen Beruf zu ergreifen.</t>
  </si>
  <si>
    <t>Wie sehen Sie aufgrund Ihrer Erfahrungen folgende Aussagen? Der Aufbau von Motivation im Unterricht hilft Schülern auch außerhalb der Schule.</t>
  </si>
  <si>
    <t>Wie sehen Sie aufgrund Ihrer Erfahrungen folgende Aussagen? Ob Schüler motiviert sind, hängt in erster Linie von dem privaten Umfeld der Schüler ab.</t>
  </si>
  <si>
    <t>Wie sehen Sie aufgrund Ihrer Erfahrungen folgende Aussagen? Die Förderung von Motivation und Leistung lässt sich im Unterricht nicht trennen</t>
  </si>
  <si>
    <t>Wie sehen Sie aufgrund Ihrer Erfahrungen folgende Aussagen? Wenn man im Unterricht Zeit in den Aufbau von Motivation investiert, fehlt diese Zeit für die Vermittlung des Unterrichtsstoffs.</t>
  </si>
  <si>
    <t>Wie sehen Sie aufgrund Ihrer Erfahrungen folgende Aussagen? Wenn es gelingt, Schüler zu motivieren, ist es deutlich einfacher, ihnen Sachverhalte zu vermitteln.</t>
  </si>
  <si>
    <t>Wie sehen Sie aufgrund Ihrer Erfahrungen folgende Aussagen? Ob Schüler motiviert sind, ist für das Erreichen des Leistungsniveaus letztlich unerheblich.</t>
  </si>
  <si>
    <t>Wie sehen Sie aufgrund Ihrer Erfahrungen folgende Aussagen? Eine gelungene Wissensvermittlung motiviert die Schüler, sich für den Stoff weiter zu interessieren.</t>
  </si>
  <si>
    <t>Wie sehen Sie aufgrund Ihrer Erfahrungen folgende Aussagen? Gute Leistungen müssen nicht zu einer höheren Motivation der Schüler führen.</t>
  </si>
  <si>
    <t>In welchem Maße möchten Sie Ihre Schüler auf eine Tätigkeit in folgenden Berufsbereichen vorbereiten? für handwerkliche / technische Berufe</t>
  </si>
  <si>
    <t>In welchem Maße möchten Sie Ihre Schüler auf eine Tätigkeit in folgenden Berufsbereichen vorbereiten? für wissenschaftliche / forschende Berufe</t>
  </si>
  <si>
    <t>In welchem Maße möchten Sie Ihre Schüler auf eine Tätigkeit in folgenden Berufsbereichen vorbereiten? für künstlerische / gestalterische Berufe</t>
  </si>
  <si>
    <t>In welchem Maße möchten Sie Ihre Schüler auf eine Tätigkeit in folgenden Berufsbereichen vorbereiten?  für soziale / helfende Berufe</t>
  </si>
  <si>
    <t>In welchem Maße möchten Sie Ihre Schüler auf eine Tätigkeit in folgenden Berufsbereichen vorbereiten? für kaufmännsiche / unternehmerische Berufe</t>
  </si>
  <si>
    <t>In welchem Maße möchten Sie Ihre Schüler auf eine Tätigkeit in folgenden Berufsbereichen vorbereiten? für verwaltende / organisierende Berufe</t>
  </si>
  <si>
    <t>Wie bewerten Sie Ihre Schüler im Einzelnen? Ich lobe auch die Schwächeren, wenn ich merke, dass sie sich verbessern.</t>
  </si>
  <si>
    <t>Wie bewerten Sie Ihre Schüler im Einzelnen? Wenn jemand seine Leistungen gegenüber früher verbessert, so wird er von mir besonders gelobt.</t>
  </si>
  <si>
    <t>Wie bewerten Sie Ihre Schüler im Einzelnen? Wenn jemand seine Leistungen verbessert, wird er von mir gelobt, auch wenn die Leistung unter dem Durchschnitt liegt.</t>
  </si>
  <si>
    <t>Ihre Überzeugungen zum Lehren und Lernen: Effektive / gute Lehrer zeigen den richtigen Weg auf, wie ein Problem gelöst werden kann.</t>
  </si>
  <si>
    <t>Ihre Überzeugungen zum Lehren und Lernen: Es ist besser, wenn der Lehrer - nicht der Schüler - entscheidet, was getan werden soll.</t>
  </si>
  <si>
    <t>Ihre Überzeugungen zum Lehren und Lernen: Meine Rolle als Lehrer ist es, Schülern das Nachforschen / Erkunden zu erleichtern.</t>
  </si>
  <si>
    <t>Ihre Überzeugungen zum Lehren und Lernen: Lehrer sollten die Schüler nicht Antworten entwickeln lassen, die möglicherweise nicht korrekt sind, wenn sie die Antworten auch direkt erklären können.</t>
  </si>
  <si>
    <t>Ihre Überzeugungen zum Lehren und Lernen: Schüler lernen am besten durch das eigenständige Finden von Lösungen für Probleme.</t>
  </si>
  <si>
    <t>Ihre Überzeugungen zum Lehren und Lernen: Der Unterricht sollte auf Probleme mit klaren, korrekten Antworten sowie Ideen aufgebaut sein, welche die meisten Schüler schnell begreifen.</t>
  </si>
  <si>
    <t>Ihre Überzeugungen zum Lehren und Lernen: Wie viel Schüler lernen hängt von ihrem Hintergrundwissen ab - deshalb ist das Lehren von Fakten so notwendig.</t>
  </si>
  <si>
    <t>Ihre Überzeugungen zum Lehren und Lernen: Schülern sollte die Möglichkeit eingeräumt werden, selbst über Lösungen nachzudenken, bevor der Lehrer den Lösungsweg aufzeigt.</t>
  </si>
  <si>
    <t>Ihre Überzeugungen zum Lehren und Lernen: Ruhe im Klassenraum ist für effektives Lernen grundsätzlich notwendig.</t>
  </si>
  <si>
    <t>Ihre Überzeugungen zum Lehren und Lernen: Denk- und Schlussfolgerungsprozesse sind wichtiger als spezifische Inhalte des Lehrplans.</t>
  </si>
  <si>
    <t>Nur Klassenlehrer: Wie viele Kinder sind in dieser Klasse?</t>
  </si>
  <si>
    <t>Nur Klassenlehrer: Wie viele Kinder in dieser Klasse unterhalten sich mit ihren Mitschülern in einer anderen Sprache als Deutsch?</t>
  </si>
  <si>
    <t>Nur Klassenlehrer: Wie viele Kinder in Ihrer Klasse haben einen Migrationshintergrund, das heißt, mindestens ein Elternteil ist nicht in Deutschland geboren?</t>
  </si>
  <si>
    <t>Nur Klassenlehrer: Aus welchen Ländern stammen die Familien dieser Kinder ursprünglich? Türkei</t>
  </si>
  <si>
    <t>Nur Klassenlehrer: Aus welchen Ländern stammen die Familien dieser Kinder ursprünglich? Ehemalige Sowjetunion</t>
  </si>
  <si>
    <t>Nur Klassenlehrer: Aus welchen Ländern stammen die Familien dieser Kinder ursprünglich? Ehemaliges Jugoslawien</t>
  </si>
  <si>
    <t>Nur Klassenlehrer: Aus welchen Ländern stammen die Familien dieser Kinder ursprünglich? Polen</t>
  </si>
  <si>
    <t>Nur Klassenlehrer: Aus welchen Ländern stammen die Familien dieser Kinder ursprünglich? Italien</t>
  </si>
  <si>
    <t>Nur Klassenlehrer: Aus welchen Ländern stammen die Familien dieser Kinder ursprünglich? aus anderen Ländern</t>
  </si>
  <si>
    <t>Wie fiel der Notenspiegel der Klasse im Halbjahreszeugnis aus? Häufigkeit Deutsch Note 1</t>
  </si>
  <si>
    <t>Wie fiel der Notenspiegel der Klasse im Halbjahreszeugnis aus? Häufigkeit Deutsch Note 2</t>
  </si>
  <si>
    <t>Wie fiel der Notenspiegel der Klasse im Halbjahreszeugnis aus? Häufigkeit Deutsch Note 3</t>
  </si>
  <si>
    <t>Wie fiel der Notenspiegel der Klasse im Halbjahreszeugnis aus? Häufigkeit Deutsch Note 4</t>
  </si>
  <si>
    <t>Wie fiel der Notenspiegel der Klasse im Halbjahreszeugnis aus? Häufigkeit Deutsch Note 5</t>
  </si>
  <si>
    <t>Wie fiel der Notenspiegel der Klasse im Halbjahreszeugnis aus? Häufigkeit Deutsch Note 6</t>
  </si>
  <si>
    <t>Wie fiel der Notenspiegel der Klasse im Halbjahreszeugnis aus? Häufigkeit Mathe Note 1</t>
  </si>
  <si>
    <t>Wie fiel der Notenspiegel der Klasse im Halbjahreszeugnis aus? Häufigkeit Mathe Note 2</t>
  </si>
  <si>
    <t>Wie fiel der Notenspiegel der Klasse im Halbjahreszeugnis aus? Häufigkeit Mathe Note 3</t>
  </si>
  <si>
    <t>Wie fiel der Notenspiegel der Klasse im Halbjahreszeugnis aus? Häufigkeit Mathe Note 4</t>
  </si>
  <si>
    <t>Wie fiel der Notenspiegel der Klasse im Halbjahreszeugnis aus? Häufigkeit Mathe Note 5</t>
  </si>
  <si>
    <t>Wie fiel der Notenspiegel der Klasse im Halbjahreszeugnis aus? Häufigkeit Mathe Note 6</t>
  </si>
  <si>
    <t>Wie fiel der Notenspiegel der Klasse im Halbjahreszeugnis aus? Häufigkeit Englisch Note 1</t>
  </si>
  <si>
    <t>Wie fiel der Notenspiegel der Klasse im Halbjahreszeugnis aus? Häufigkeit Englisch Note 2</t>
  </si>
  <si>
    <t>Wie fiel der Notenspiegel der Klasse im Halbjahreszeugnis aus? Häufigkeit Englisch Note 3</t>
  </si>
  <si>
    <t>Wie fiel der Notenspiegel der Klasse im Halbjahreszeugnis aus? Häufigkeit Englisch Note 4</t>
  </si>
  <si>
    <t>Wie fiel der Notenspiegel der Klasse im Halbjahreszeugnis aus? Häufigkeit Englisch Note 5</t>
  </si>
  <si>
    <t>Wie fiel der Notenspiegel der Klasse im Halbjahreszeugnis aus? Häufigkeit Englisch Note 6</t>
  </si>
  <si>
    <t>Nur Klassenlehrer: Wie viele Kinder in Ihrer Klasse kommen aus finanziell schlecht gestellten Familien?</t>
  </si>
  <si>
    <t>Nur Klassenlehrer: Wie viele Kinder in Ihrer Klasse kommen aus Familien mit geringem Bildungsniveau?</t>
  </si>
  <si>
    <t>Wie viele Kinder verfügen über so eingeschränkte Deutschkenntnisse, dass sie nur mit Schwierigkeit dem Deutschunterricht folgen können?</t>
  </si>
  <si>
    <t>Einschätzung der Klasse relativ zum durchschnittlich zu erwartenden Niveau einer 5. Klasse dieser Schulform: Rechtschreiben</t>
  </si>
  <si>
    <t>Einschätzung der Klasse relativ zum durchschnittlich zu erwartenden Niveau einer 5. Klasse dieser Schulform: Textverstehen</t>
  </si>
  <si>
    <t>Einschätzung der Klasse relativ zum durchschnittlich zu erwartenden Niveau einer 5. Klasse dieser Schulform: Wortschatz</t>
  </si>
  <si>
    <t>Einschätzung der Klasse relativ zum durchschnittlich zu erwartenden Niveau einer 5. Klasse dieser Schulform: Lesegeschwindigkeit</t>
  </si>
  <si>
    <t>Einschätzung der Klasse relativ zum durchschnittlich zu erwartenden Niveau einer 5. Klasse dieser Schulform: Grammatik</t>
  </si>
  <si>
    <t>Einschätzung der Klasse relativ zum durchschnittlich zu erwartenden Niveau einer 5. Klasse dieser Schulform: Ängstlichkeit</t>
  </si>
  <si>
    <t>Einschätzung der Klasse relativ zum durchschnittlich zu erwartenden Niveau einer 5. Klasse dieser Schulform: Motivation</t>
  </si>
  <si>
    <t>Einschätzung der Klasse relativ zum durchschnittlich zu erwartenden Niveau einer 5. Klasse dieser Schulform: Konzentration</t>
  </si>
  <si>
    <t>Einschätzung der Klasse relativ zum durchschnittlich zu erwartenden Niveau einer 5. Klasse dieser Schulform: Disziplin</t>
  </si>
  <si>
    <t>Einschätzung der Klasse relativ zum durchschnittlich zu erwartenden Niveau einer 5. Klasse dieser Schulform: Selbstständigkeit</t>
  </si>
  <si>
    <t>Einschätzung der Klasse relativ zum durchschnittlich zu erwartenden Niveau einer 5. Klasse dieser Schulform: Interesse am Deutschunterricht</t>
  </si>
  <si>
    <t>Einschätzung der Klasse relativ zum durchschnittlich zu erwartenden Niveau einer 5. Klasse dieser Schulform: Selbstvertrauen in Deutsch</t>
  </si>
  <si>
    <t>Inwieweit treffen folgende Aussagen für Ihren Deutschunterricht der letzten 2 Wochen in dieser Klasse zu: Ich fasste noch einmal den Stoff zusammen, damit die Schüler ihn sich gut merken konnten.</t>
  </si>
  <si>
    <t>Inwieweit treffen folgende Aussagen für Ihren Deutschunterricht der letzten 2 Wochen in dieser Klasse zu: Ich erklärte, wie Aufgaben zu bearbeiten waren.</t>
  </si>
  <si>
    <t>Inwieweit treffen folgende Aussagen für Ihren Deutschunterricht der letzten 2 Wochen in dieser Klasse zu: Ich sagte, was die Schüler dieser Klasse sich merken sollten.</t>
  </si>
  <si>
    <t>Sprechen Sie sich mit anderen Deutschlehrern ab? Ich spreche mich ab über Unterrichtsinhalte</t>
  </si>
  <si>
    <t>Sprechen Sie sich mit anderen Deutschlehrern ab? Ich spreche mich ab über Unterrichtsmethoden</t>
  </si>
  <si>
    <t>Sprechen Sie sich mit anderen Deutschlehrern ab? Ich spreche mich ab über Termine von Klassenarbeiten</t>
  </si>
  <si>
    <t>Sprechen Sie sich mit anderen Deutschlehrern ab? Ich spreche mich ab über Inhalte von Klassenarbeiten</t>
  </si>
  <si>
    <t>Sprechen Sie sich mit anderen Deutschlehrern ab? Ich spreche mich ab über Anforderungen in Klassenarbeiten</t>
  </si>
  <si>
    <t>Sprechen Sie sich mit anderen Deutschlehrern ab? Ich spreche mich ab über Bewertung von Klassenarbeiten</t>
  </si>
  <si>
    <t>Sprechen Sie sich mit anderen Deutschlehrern ab? Ich spreche mich ab über Beurteilung von einzelnen Kindern</t>
  </si>
  <si>
    <t>Werden an Ihrer Schule zusätzliche Förderkurse zur Verbesserung der Leistungen im Fach Deutsch angeboten?</t>
  </si>
  <si>
    <t>Ist der Besuch dieser Kurse freiwillig oder verpflichtend?</t>
  </si>
  <si>
    <t>Wie viele Kinder aus der an der Studie teilnehmenden Klasse besuchen einen solchen Kurs?</t>
  </si>
  <si>
    <t>Haben Sie Deutsch im Rahmen Ihres Lehramtstudiums studiert?</t>
  </si>
  <si>
    <t>Wenn in einem anderen Studiengang: Wie haben Sie sich für das Fach Deutsch qualifiziert?</t>
  </si>
  <si>
    <t>Wenn in einem Lehramtsstudiengang: War im Studium das Fach Deutsch Hauptfach oder Erweiterungsfach?</t>
  </si>
  <si>
    <t>Wie fiel der Notenspiegel der Klasse im Halbjahreszeugnis aus? Häufigkeit Mathematik Note 1</t>
  </si>
  <si>
    <t>Wie fiel der Notenspiegel der Klasse im Halbjahreszeugnis aus? Häufigkeit Mathematik Note 2</t>
  </si>
  <si>
    <t>Wie fiel der Notenspiegel der Klasse im Halbjahreszeugnis aus? Häufigkeit Mathematik Note 3</t>
  </si>
  <si>
    <t>Wie fiel der Notenspiegel der Klasse im Halbjahreszeugnis aus? Häufigkeit Mathematik Note 4</t>
  </si>
  <si>
    <t>Wie fiel der Notenspiegel der Klasse im Halbjahreszeugnis aus? Häufigkeit Mathematik Note 5</t>
  </si>
  <si>
    <t>Wie fiel der Notenspiegel der Klasse im Halbjahreszeugnis aus? Häufigkeit Mathematik Note 6</t>
  </si>
  <si>
    <t>Wie viele Kinder verfügen über so eingeschränkte Deutschkenntnisse, dass sie nur mit Schwierigkeit dem Mathematikunterricht folgen können?</t>
  </si>
  <si>
    <t>Einschätzung der Klasse relativ zum durchschnittlich zu erwartenden Niveau einer 5. Klasse dieser Schulform: logisch-abstraktes Denken</t>
  </si>
  <si>
    <t>Einschätzung der Klasse relativ zum durchschnittlich zu erwartenden Niveau einer 5. Klasse dieser Schulform: Interesse amn Mathematikunterricht</t>
  </si>
  <si>
    <t>Einschätzung der Klasse relativ zum durchschnittlich zu erwartenden Niveau einer 5. Klasse dieser Schulform: Selbstvertrauen im Fach Mathematik</t>
  </si>
  <si>
    <t>Inwieweit treffen folgende Aussagen für Ihren Mathematikunterricht der letzten 2 Wochen in dieser Klasse zu: Ich fasste noch einmal den Stoff zusammen, damit die Schüler ihn sich gut merken konnten.</t>
  </si>
  <si>
    <t>Inwieweit treffen folgende Aussagen für Ihren Mathematikunterricht der letzten 2 Wochen in dieser Klasse zu: Ich erklärte, wie Aufgaben zu bearbeiten waren.</t>
  </si>
  <si>
    <t>Inwieweit treffen folgende Aussagen für Ihren Mathematikunterricht der letzten 2 Wochen in dieser Klasse zu: Ich sagte, was die Schüler dieser Klasse sich merken sollten.</t>
  </si>
  <si>
    <t>Sprechen Sie sich mit anderen Mathematiklehrern ab? Ich spreche mich ab über Unterrichtsinhalte</t>
  </si>
  <si>
    <t>Sprechen Sie sich mit anderen Mathematiklehrern ab? Ich spreche mich ab über Unterrichtsmethoden</t>
  </si>
  <si>
    <t>Sprechen Sie sich mit anderen Mathematiklehrern ab? Ich spreche mich ab über Termine von Klassenarbeiten</t>
  </si>
  <si>
    <t>Sprechen Sie sich mit anderen Mathematiklehrern ab? Ich spreche mich ab über Inhalte von Klassenarbeiten</t>
  </si>
  <si>
    <t>Sprechen Sie sich mit anderen Mathematiklehrern ab? Ich spreche mich ab über Anforderungen in Klassenarbeiten</t>
  </si>
  <si>
    <t>Sprechen Sie sich mit anderen Mathematiklehrern ab? Ich spreche mich ab über Bewertung von Klassenarbeiten</t>
  </si>
  <si>
    <t>Sprechen Sie sich mit anderen Mathematiklehrern ab? Ich spreche mich ab über Beurteilung von einzelnen Kindern</t>
  </si>
  <si>
    <t>Haben Sie Mathematik im Rahmen Ihres Lehramtstudiums studiert?</t>
  </si>
  <si>
    <t>Wenn in einem anderen Studiengang: Wie haben Sie sich für das Fach Mathematik qualifiziert?</t>
  </si>
  <si>
    <t>Wenn in einem Lehramtsstudiengang: War im Studium das Fach Mathematik Hauptfach oder Erweiterungsfach?</t>
  </si>
  <si>
    <t>Wie viele Kinder verfügen über so eingeschränkte Deutschkenntnisse, dass sie nur mit Schwierigkeit dem Englischunterricht folgen können?</t>
  </si>
  <si>
    <t>Einschätzung der Klasse relativ zum durchschnittlich zu erwartenden Niveau einer 5. Klasse dieser Schulform: Interesse an Englisch</t>
  </si>
  <si>
    <t>Einschätzung der Klasse relativ zum durchschnittlich zu erwartenden Niveau einer 5. Klasse dieser Schulform: Selbstvertrauen in Englisch</t>
  </si>
  <si>
    <t>Sprechen Sie sich mit anderen Englischlehrern ab? Ich spreche mich ab über Unterrichtsinhalte</t>
  </si>
  <si>
    <t>Sprechen Sie sich mit anderen Englischlehrern ab? Ich spreche mich ab über Unterrichtsmethoden</t>
  </si>
  <si>
    <t>Sprechen Sie sich mit anderen Englischlehrern ab? Ich spreche mich ab über Termine von Klassenarbeiten</t>
  </si>
  <si>
    <t>Sprechen Sie sich mit anderen Englischlehrern ab? Ich spreche mich ab über Inhalte von Klassenarbeiten</t>
  </si>
  <si>
    <t>Sprechen Sie sich mit anderen Englischlehrern ab? Ich spreche mich ab über Anforderungen in Klassenarbeiten</t>
  </si>
  <si>
    <t>Sprechen Sie sich mit anderen Englischlehrern ab? Ich spreche mich ab über Bewertung von Klassenarbeiten</t>
  </si>
  <si>
    <t>Sprechen Sie sich mit anderen Englischlehrern ab? Ich spreche mich ab über Beurteilung von einzelnen Kindern</t>
  </si>
  <si>
    <t>Haben Sie Englisch im Rahmen Ihres Lehramtstudiums studiert?</t>
  </si>
  <si>
    <t>Wenn in einem anderen Studiengang: Wie haben Sie sich für das Fach Englisch qualifiziert?</t>
  </si>
  <si>
    <t>Wenn in einem Lehramtsstudiengang: War im Studium das Fach Englisch Hauptfach oder Erweiterungsfach?</t>
  </si>
  <si>
    <t>Nur Klassenlehrer: Und wie viele davon sind Mädchen?</t>
  </si>
  <si>
    <t>Nur Klassenlehrer: Wie viele Jungen in Ihrer Klasse haben einen Migrationshintergrund, d.h. mindestens ein Elternteil ist nicht in Deutschland geboren</t>
  </si>
  <si>
    <t>Nur Klassenlehrer: Wie viele Mädchen in Ihrer Klasse haben einen Migrationshintergrund, d.h. mindestens ein Elternteil ist nicht in Deutschland geboren</t>
  </si>
  <si>
    <t>Aus welchen Ländern stammen die Eltern dieser Kinder? Geben Sie bitte die Anzahl der Kinder an, auf die dies zutrifft: Türkei</t>
  </si>
  <si>
    <t>Aus welchen Ländern stammen die Eltern dieser Kinder? Geben Sie bitte die Anzahl der Kinder an, auf die dies zutrifft: ehem. Sowjetunion</t>
  </si>
  <si>
    <t>Aus welchen Ländern stammen die Eltern dieser Kinder? Geben Sie bitte die Anzahl der Kinder an, auf die dies zutrifft: ehem. Jugoslawien</t>
  </si>
  <si>
    <t>Aus welchen Ländern stammen die Eltern dieser Kinder? Geben Sie bitte die Anzahl der Kinder an, auf die dies zutrifft: Polen</t>
  </si>
  <si>
    <t>Aus welchen Ländern stammen die Eltern dieser Kinder? Geben Sie bitte die Anzahl der Kinder an, auf die dies zutrifft: Italien</t>
  </si>
  <si>
    <t>Aus welchen Ländern stammen die Eltern dieser Kinder? Geben Sie bitte die Anzahl der Kinder an, auf die dies zutrifft: andere Länder</t>
  </si>
  <si>
    <t>Nur Klassenlehrer: Wie viele Kinder dieser Schulklasse sind in der Sekundarstufe bereits mindestens einmal nicht versetzt worden?</t>
  </si>
  <si>
    <t>Nur Klassenlehrer: Wie viele Kinder in dieser Schulklasse stören regelmäßig massiv den Unterricht?</t>
  </si>
  <si>
    <t>Bitte beurteilen Sie die Aktivität der Elternschaft in dieser Klasse. Die meisten Eltern kommen zu Elternabenden.</t>
  </si>
  <si>
    <t>Bitte beurteilen Sie die Aktivität der Elternschaft in dieser Klasse. Viele Eltern unterstützen aktiv schulische Projekte und Arbeitsgruppen.</t>
  </si>
  <si>
    <t>Bitte beurteilen Sie die Aktivität der Elternschaft in dieser Klasse. Die Eltern dieser Klasse sind bei der Organisation von Festen oder anderen Veranstaltungen aktiv.</t>
  </si>
  <si>
    <t>In dieser Klasse schaffe ich regelmäßig nicht den Stoff, den ich mir für die Unterrichtsstunde vorgenommen habe.</t>
  </si>
  <si>
    <t>In dieser Klasse bleibt mir in den meisten Unterrichtsstunden noch ausreichend Zeit für Wiederholungen und Zusammenfassungen.</t>
  </si>
  <si>
    <t>In dieser Klasse schaffe ich es vermutlich nicht, den gesamten Stoff des Lehrplans für die 6. Klasse zu unterrichten.</t>
  </si>
  <si>
    <t>In dieser Klasse kann ich über den normalen Stoff des Lehrplanes hinaus noch weitere Inhalte vermitteln.</t>
  </si>
  <si>
    <t>Bitte geben Sie an, wie viel Zeit Sie ... zur Vorbereitung einer gewöhnlichen Deutschstunde in dieser Klasse investieren: Konzeptionelle Überlegungen</t>
  </si>
  <si>
    <t>Bitte geben Sie an, wie viel Zeit Sie ... zur Vorbereitung einer gewöhnlichen Deutschstunde in dieser Klasse investieren: Arbeitsmaterialien</t>
  </si>
  <si>
    <t>Bitte geben Sie an, wie viel Zeit Sie ... zur Vorbereitung einer gewöhnlichen Deutschstunde in dieser Klasse investieren: Planung von Hausaufgaben</t>
  </si>
  <si>
    <t>Bitte geben Sie an, wie viel Zeit Sie ... zur Vorbereitung einer gewöhnlichen Deutschstunde in dieser Klasse investieren: Aktualisierung des eigenen Wissensbestands</t>
  </si>
  <si>
    <t>Einschätzung der Klasse relativ zum durchschnittlich zu erwartenden Niveau einer 6. Klasse dieser Schulform: Leistungsniveau Mathe</t>
  </si>
  <si>
    <t>Bitte geben Sie an, wie viel Zeit Sie ... zur Vorbereitung einer gewöhnlichen Mathematikstunde in dieser Klasse investieren: Konzeptionelle Überlegungen</t>
  </si>
  <si>
    <t>Bitte geben Sie an, wie viel Zeit Sie ... zur Vorbereitung einer gewöhnlichen Mathematikstunde in dieser Klasse investieren: Arbeitsmaterialien</t>
  </si>
  <si>
    <t>Bitte geben Sie an, wie viel Zeit Sie ... zur Vorbereitung einer gewöhnlichen Mathematikstunde in dieser Klasse investieren: Planung von Hausaufgaben</t>
  </si>
  <si>
    <t>Bitte geben Sie an, wie viel Zeit Sie ... zur Vorbereitung einer gewöhnlichen Mathematikstunde in dieser Klasse investieren: Aktualisierung des eigenen Wissensbestands</t>
  </si>
  <si>
    <t>Bitte geben Sie an, wie viel Zeit Sie ... zur Vorbereitung einer gewöhnlichen Englischstunde in dieser Klasse investieren: Konzeptionelle Überlegungen</t>
  </si>
  <si>
    <t>Bitte geben Sie an, wie viel Zeit Sie ... zur Vorbereitung einer gewöhnlichen Englischstunde in dieser Klasse investieren: Arbeitsmaterialien</t>
  </si>
  <si>
    <t>Bitte geben Sie an, wie viel Zeit Sie ... zur Vorbereitung einer gewöhnlichen Englischstunde in dieser Klasse investieren: Planung von Hausaufgaben</t>
  </si>
  <si>
    <t>Bitte geben Sie an, wie viel Zeit Sie ... zur Vorbereitung einer gewöhnlichen Englischstunde in dieser Klasse investieren: Aktualisierung des eigenen Wissensbestands</t>
  </si>
  <si>
    <t>Anteil des Unterrichts im Fach Deutsch im laufenden Schuljahr in %</t>
  </si>
  <si>
    <t>Anteil des Unterrichts im Fach Mathematik im laufenden Schuljahr in %</t>
  </si>
  <si>
    <t>Anteil des Unterrichts im Fach Englisch im laufenden Schuljahr in %</t>
  </si>
  <si>
    <t>Anteil des Unterrichts in anderen Sprachen außer Englisch im laufenden Schuljahr</t>
  </si>
  <si>
    <t>Anteil des Unterrichts im Fach Erdkunde / Geographie im laufenden Schuljahr in %</t>
  </si>
  <si>
    <t>Anteil des Unterrichts in den Naturwissenschaften im laufenden Schuljahr in %</t>
  </si>
  <si>
    <t>Anteil des Unterrichts im Fach Religion im laufenden Schuljahr in %</t>
  </si>
  <si>
    <t>Anteil des Unterrichts im Fach Sport im laufenden Schuljahr in %</t>
  </si>
  <si>
    <t>Anteil des Unterrichts im Fach Musik im laufenden Schuljahr in %</t>
  </si>
  <si>
    <t>Anteil des Unterrichts im Fach Kunst im laufenden Schuljahr in %</t>
  </si>
  <si>
    <t>Welche Fächer unterrichten Sie in dieser Klasse? Geschichte</t>
  </si>
  <si>
    <t>Anteil des Unterrichts im Fach Geschichte im laufenden Schuljahr in %</t>
  </si>
  <si>
    <t>Anteil des Unterrichts in den sonstigen Fächern im laufenden Schuljahr in %</t>
  </si>
  <si>
    <t>Welchen Einfluss haben die folgenden Faktoren bei Ihrer Notenvergabe? die Begabung des Kindes</t>
  </si>
  <si>
    <t>Welchen Einfluss haben die folgenden Faktoren bei Ihrer Notenvergabe? die Anstrengungsbereitschaft des Kindes</t>
  </si>
  <si>
    <t>Welchen Einfluss haben die folgenden Faktoren bei Ihrer Notenvergabe? die Förderung durch das Elternhaus</t>
  </si>
  <si>
    <t>Welchen Einfluss haben die folgenden Faktoren bei Ihrer Notenvergabe? die Bildung der Eltern</t>
  </si>
  <si>
    <t>Welchen Einfluss haben die folgenden Faktoren bei Ihrer Notenvergabe? die Bereitschaft der Eltern, sich für die Schule zu engagieren</t>
  </si>
  <si>
    <t>Welchen Einfluss haben die folgenden Faktoren bei Ihrer Notenvergabe? die Umgangsformen des Kindes</t>
  </si>
  <si>
    <t>Bitte schätzen Sie ein, wie sehr folgende Aussagen auf Sie zutreffen: Ich bin jemand, der gründlich arbeitet.</t>
  </si>
  <si>
    <t>Bitte schätzen Sie ein, wie sehr folgende Aussagen auf Sie zutreffen: Ich bin jemand, der kommunikativ, gesprächig ist.</t>
  </si>
  <si>
    <t>Bitte schätzen Sie ein, wie sehr folgende Aussagen auf Sie zutreffen: Ich bin jemand, der manchmal etwas grob zu anderen ist.</t>
  </si>
  <si>
    <t>Bitte schätzen Sie ein, wie sehr folgende Aussagen auf Sie zutreffen: Ich bin jemand, der originell ist, neue Ideen einbringt.</t>
  </si>
  <si>
    <t>Bitte schätzen Sie ein, wie sehr folgende Aussagen auf Sie zutreffen: Ich bin jemand, der sich oft Sorgen macht.</t>
  </si>
  <si>
    <t>Bitte schätzen Sie ein, wie sehr folgende Aussagen auf Sie zutreffen: Ich bin jemand, der verzeihen kann.</t>
  </si>
  <si>
    <t>Bitte schätzen Sie ein, wie sehr folgende Aussagen auf Sie zutreffen: Ich bin jemand, der eher faul ist.</t>
  </si>
  <si>
    <t>Bitte schätzen Sie ein, wie sehr folgende Aussagen auf Sie zutreffen: Ich bin jemand, der aus sich herausgehen kann, gesellig ist.</t>
  </si>
  <si>
    <t>Bitte schätzen Sie ein, wie sehr folgende Aussagen auf Sie zutreffen: Ich bin jemand, der künstlerische Erfahrungen schätzt.</t>
  </si>
  <si>
    <t>Bitte schätzen Sie ein, wie sehr folgende Aussagen auf Sie zutreffen: Ich bin jemand, der leicht nervös wird.</t>
  </si>
  <si>
    <t>Bitte schätzen Sie ein, wie sehr folgende Aussagen auf Sie zutreffen: Ich bin jemand, der Augaben wirksam und effizient erledigt.</t>
  </si>
  <si>
    <t>Bitte schätzen Sie ein, wie sehr folgende Aussagen auf Sie zutreffen: Ich bin jemand, der zurückhaltend ist.</t>
  </si>
  <si>
    <t>Bitte schätzen Sie ein, wie sehr folgende Aussagen auf Sie zutreffen: Ich bin jemand, der rücksichtsvoll und freundlich mit anderen umgeht.</t>
  </si>
  <si>
    <t>Bitte schätzen Sie ein, wie sehr folgende Aussagen auf Sie zutreffen: Ich bin jemand, der eine lebhafte Phantasie, Vorstellung hat.</t>
  </si>
  <si>
    <t>Bitte schätzen Sie ein, wie sehr folgende Aussagen auf Sie zutreffen: Ich bin jemand, der entspannt ist, mit Stress gut umgehen kann.</t>
  </si>
  <si>
    <t>Welchen höchsten schulischen Abschluss hat Ihr Vater erreicht?</t>
  </si>
  <si>
    <t>Welchen höchsten beruflichen Abschluss hat Ihr Vater erreicht?</t>
  </si>
  <si>
    <t>Welchen höchsten schulischen Abschluss hat Ihre Mutter erreicht?</t>
  </si>
  <si>
    <t>Welchen höchsten beruflichen Abschluss hat Ihre Mutter erreicht?</t>
  </si>
  <si>
    <t>Wie viel Prozent der Kinder Ihrer gesamten Klasse haben Frage 1 des Ihnen vorliegenden Lesetests aller Wahrscheinlichkeit nach korrekt beantworten können?</t>
  </si>
  <si>
    <t>Wie viel Prozent der Kinder Ihrer gesamten Klasse haben Frage 2 des Ihnen vorliegenden Lesetests aller Wahrscheinlichkeit nach korrekt beantworten können?</t>
  </si>
  <si>
    <t>Wie viel Prozent der Kinder Ihrer gesamten Klasse haben Frage 3 des Ihnen vorliegenden Lesetests aller Wahrscheinlichkeit nach korrekt beantworten können?</t>
  </si>
  <si>
    <t>Wie viel Prozent der Kinder Ihrer gesamten Klasse haben Frage 4 des Ihnen vorliegenden Lesetests aller Wahrscheinlichkeit nach korrekt beantworten können?</t>
  </si>
  <si>
    <t>Wie viel Prozent der Kinder Ihrer gesamten Klasse haben Frage 5 des Ihnen vorliegenden Lesetests aller Wahrscheinlichkeit nach korrekt beantworten können?</t>
  </si>
  <si>
    <t>Wie viel Prozent der Kinder Ihrer gesamten Klasse haben Frage 6 des Ihnen vorliegenden Lesetests aller Wahrscheinlichkeit nach korrekt beantworten können?</t>
  </si>
  <si>
    <t>Wie viel Prozent der Kinder Ihrer gesamten Klasse haben Frage 7 des Ihnen vorliegenden Lesetests aller Wahrscheinlichkeit nach korrekt beantworten können?</t>
  </si>
  <si>
    <t>Wie oft lesen oder bearbeiten Sie mit ihren Schülern im Deutschunterricht die folgenden Textsorten? Gedichte</t>
  </si>
  <si>
    <t>Wie oft lesen oder bearbeiten Sie mit ihren Schülern im Deutschunterricht die folgenden Textsorten? Theaterstücke</t>
  </si>
  <si>
    <t>Wie oft lesen oder bearbeiten Sie mit ihren Schülern im Deutschunterricht die folgenden Textsorten? Sachtexte</t>
  </si>
  <si>
    <t>Wie oft lesen oder bearbeiten Sie mit ihren Schülern im Deutschunterricht die folgenden Textsorten? Tabellen, Schaubilder und graphische Darstellungen</t>
  </si>
  <si>
    <t>Wie oft lesen oder bearbeiten Sie mit ihren Schülern im Deutschunterricht die folgenden Textsorten? Lange Bücher mit Kapiteln (Prosa)</t>
  </si>
  <si>
    <t>Wie oft kommen in Ihrem Deutschunterricht die folgenden Aktivitäten vor? Ich fordere die Schüler auf, die Bedeutung eines Textes zu erklären.</t>
  </si>
  <si>
    <t>Wie oft kommen in Ihrem Deutschunterricht die folgenden Aktivitäten vor? Ich stelle den Schülern anspruchsvolle fragen, damit die den Text besser verstehen.</t>
  </si>
  <si>
    <t>Wie oft kommen in Ihrem Deutschunterricht die folgenden Aktivitäten vor? Ich lasse den Schülern genug Zeit, über ihre Antworten nachzudenken.</t>
  </si>
  <si>
    <t>Wie oft kommen in Ihrem Deutschunterricht die folgenden Aktivitäten vor? Ich empfehle den Schülern ein Buch oder einen Autor zu lesen.</t>
  </si>
  <si>
    <t>Wie oft kommen in Ihrem Deutschunterricht die folgenden Aktivitäten vor? Ich ermuntere die Schüler, ihre eigene Meinung zu einem Text zu äußern.</t>
  </si>
  <si>
    <t>Wie oft kommen in Ihrem Deutschunterricht die folgenden Aktivitäten vor? Ich helfe den Schülern, die Geschichten, die sie lesen, mit ihrem Leben in Bezug zu setzen.</t>
  </si>
  <si>
    <t>Wie oft kommen in Ihrem Deutschunterricht die folgenden Aktivitäten vor? Ich zeige den Schülern, die der Inhalt der Texte auf dem aufbaut, was sie bereits wissen.</t>
  </si>
  <si>
    <t>Wie oft kommen in Ihrem Deutschunterricht die folgenden Aktivitäten vor? Ich erkläre im Voraus, was ich von den Schülern erwarte.</t>
  </si>
  <si>
    <t>Wie oft kommen in Ihrem Deutschunterricht die folgenden Aktivitäten vor? Ich achte darauf, dass die Schüler ihre Leseaufgabe konzentriert durchführen.</t>
  </si>
  <si>
    <t>Wie oft kommen in Ihrem Deutschunterricht die folgenden Aktivitäten vor? Ich bespreche die Arbeit der Schüler nach Abschluss der Leseaufgabe.</t>
  </si>
  <si>
    <t>Wie oft kommen in Ihrem Deutschunterricht die folgenden Aktivitäten vor? Ich erkläre den Schülern im Voraus, wie ihre Arbeit beurteilt wird.</t>
  </si>
  <si>
    <t>Wie oft kommen in Ihrem Deutschunterricht die folgenden Aktivitäten vor? Ich frage, ob jeder Schüler verstanden hat, wie die Leseaufgabe durchzuführen ist.</t>
  </si>
  <si>
    <t>Wie oft kommen in Ihrem Deutschunterricht die folgenden Aktivitäten vor? Ich stelle Fragen, die die Schüler zur aktiven Teilnahme motiveren.</t>
  </si>
  <si>
    <t>Wie oft kommen in Ihrem Deutschunterricht die folgenden Aktivitäten vor? Ich fordere die Schüler auf, zu bewerten, wie gut ein Text aufgebaut ist.</t>
  </si>
  <si>
    <t>Wie oft kommen in Ihrem Deutschunterricht die folgenden Aktivitäten vor? Ich fordere die Schüler auf, Informationen aus zwei Texten zum gleichen Thema zu vergleichen.</t>
  </si>
  <si>
    <t>Wie oft kommen in Ihrem Deutschunterricht die folgenden Aktivitäten vor? Ich fodere die Schüler auf, Aussagen eines Textes zu erklären und zu konkretisieren.</t>
  </si>
  <si>
    <t>Wie oft kommen in Ihrem Deutschunterricht die folgenden Aktivitäten vor? Ich fordere die Schüler auf, zwischen Tatsachen und Meinungen in einem Text zu unterscheiden.</t>
  </si>
  <si>
    <t>Einschätzung der Klasse relativ zum durchschnittlich zu erwartenden Niveau einer 7. Klasse dieser Schulform: Selbstvertrauen in Deutsch</t>
  </si>
  <si>
    <t>An der Schule werden zusätzliche Förderkurse für alle Kinder mit geringen Leistungen angeboten.</t>
  </si>
  <si>
    <t>An der Schule werden zusätzliche Förderkurse für alle Kinder mit nicht-deutscher Muttersprache und geringen Deutschkenntnissen angeboten.</t>
  </si>
  <si>
    <t>An der Schule werden keine zusätzlichen Förderkurse zur Verbesserungen der Leistungen im Fach Deutsch angeboten.</t>
  </si>
  <si>
    <t>Wenn ja: Ist der Besuch dieser Kurse freiwillig oder verpflichtend?</t>
  </si>
  <si>
    <t>Einschätzung der Klasse relativ zum durchschnittlich zu erwartenden Niveau einer 7. Klasse dieser Schulform: Leistungsniveau in Englisch</t>
  </si>
  <si>
    <t>Einschätzung der Klasse relativ zum durchschnittlich zu erwartenden Niveau einer 7. Klasse dieser Schulform: Leistungsniveau Arithmetik</t>
  </si>
  <si>
    <t>Einschätzung der Klasse relativ zum durchschnittlich zu erwartenden Niveau einer 7. Klasse dieser Schulform: Leistungsniveau Sachaufgaben</t>
  </si>
  <si>
    <t>Einschätzung der Klasse relativ zum durchschnittlich zu erwartenden Niveau einer 7. Klasse dieser Schulform: Leistungsniveau Geometrie</t>
  </si>
  <si>
    <t>Wie viel Prozent der Kinder Ihrer gesamten Klasse haben Frage 1 des Ihnen vorliegenden Mathematiktests aller Wahrscheinlichkeit nach korrekt beantworten können?</t>
  </si>
  <si>
    <t>Wie viel Prozent der Kinder Ihrer gesamten Klasse haben Frage 2 des Ihnen vorliegenden Mathematiktests aller Wahrscheinlichkeit nach korrekt beantworten können?</t>
  </si>
  <si>
    <t>Wie viel Prozent der Kinder Ihrer gesamten Klasse haben Frage 3 des Ihnen vorliegenden Mathematiktests aller Wahrscheinlichkeit nach korrekt beantworten können?</t>
  </si>
  <si>
    <t>Wie viel Prozent der Kinder Ihrer gesamten Klasse haben Frage 4 des Ihnen vorliegenden Mathematiktests aller Wahrscheinlichkeit nach korrekt beantworten können?</t>
  </si>
  <si>
    <t>Wie viel Prozent der Kinder Ihrer gesamten Klasse haben Frage 5 des Ihnen vorliegenden Mathematiktests aller Wahrscheinlichkeit nach korrekt beantworten können?</t>
  </si>
  <si>
    <t>Wie viel Prozent der Kinder Ihrer gesamten Klasse haben Frage 6 des Ihnen vorliegenden Mathematiktests aller Wahrscheinlichkeit nach korrekt beantworten können?</t>
  </si>
  <si>
    <t>Wie viel Prozent der Kinder Ihrer gesamten Klasse haben Frage 7 des Ihnen vorliegenden Mathematiktests aller Wahrscheinlichkeit nach korrekt beantworten können?</t>
  </si>
  <si>
    <t>Entscheiden Sie ... ob diese Ihre persönliche Meinung trifft oder nicht: Die Schüler lernen Mathematik am besten, indem sie selbst Wege zur Lösung von Problemen entdecken.</t>
  </si>
  <si>
    <t>Entscheiden Sie ... ob diese Ihre persönliche Meinung trifft oder nicht: Bevor Zeit auf das Lösen von Anwendungsproblemen verwendet wird, sollten mit den Schülern die Prozeduren eingeübt werden.</t>
  </si>
  <si>
    <t>Entscheiden Sie ... ob diese Ihre persönliche Meinung trifft oder nicht: Man sollte Schülern erlauben, sich eigene Wege zur Lösung von Anwendungsproblemen auszudenken, bevor die Lehrperson vorführt, wie diese zu lösen sind.</t>
  </si>
  <si>
    <t>Entscheiden Sie ... ob diese Ihre persönliche Meinung trifft oder nicht: Schüler sollten häufig Gelegenheit haben, den Musterlösungen ihrer Lehrperson folgen zu können.</t>
  </si>
  <si>
    <t>Entscheiden Sie ... ob diese Ihre persönliche Meinung trifft oder nicht: Schüler können bei vielen Mathematikaufgaben auch ohne die Hilfe von Erwachsenen Lösungswege finden.</t>
  </si>
  <si>
    <t>Entscheiden Sie ... ob diese Ihre persönliche Meinung trifft oder nicht: Am besten lernen Schüler Mathematik aus Darstellungen und Erklärungen ihrer Lehrperson.</t>
  </si>
  <si>
    <t>Entscheiden Sie ... ob diese Ihre persönliche Meinung trifft oder nicht: Mathematik sollte in der Schule so gelehrt werden, dass die Schüler Zusammenhänge selbst entdecken können.</t>
  </si>
  <si>
    <t>Entscheiden Sie ... ob diese Ihre persönliche Meinung trifft oder nicht: Lehrpersonen sollten für das Lösen von Anwendungsproblemen detaillierte Vorgehensweisen vermitteln.</t>
  </si>
  <si>
    <t>Entscheiden Sie ... ob diese Ihre persönliche Meinung trifft oder nicht: Es hilft den Schülern, Mathematik zu begreifen, wenn man sie ihre eigenen Lösungsideen diskutieren lässt.</t>
  </si>
  <si>
    <t>Entscheiden Sie ... ob diese Ihre persönliche Meinung trifft oder nicht: Schülern sollte häufig Gelegenheit gegeben werden, in Paaren bzw. Kleingruppen Anwendungsprobleme gemeinsam zu lösen.</t>
  </si>
  <si>
    <t>Entscheiden Sie ... ob diese Ihre persönliche Meinung trifft oder nicht: Effektive Lehrpersonen führen die richtige Art und Weise vor, in der ein Anwendungsproblem zu lösen ist.</t>
  </si>
  <si>
    <t>Haben Sie Ihre Hochschulreife/Abitur über den 2. Bildungsweg erreicht?</t>
  </si>
  <si>
    <t>Wie oft kommen in Ihrem Deutschunterricht die folgenden Aktivitäten vor? Ich führe mündliche Leistungsüberprüfungen durch.</t>
  </si>
  <si>
    <t>Wie oft kommen in Ihrem Deutschunterricht die folgenden Aktivitäten vor? Ich lasse meine Schüler Referate halten.</t>
  </si>
  <si>
    <t>Wie oft kommen in Ihrem Deutschunterricht die folgenden Aktivitäten vor? Ich stelle unangekündigte schriftliche Klassenarbeiten.</t>
  </si>
  <si>
    <t>Wie oft kommen in Ihrem Deutschunterricht die folgenden Aktivitäten vor? Ich sammle Hausaufgaben ein und korrigiere diese.</t>
  </si>
  <si>
    <t>Wie oft kommen in Ihrem Deutschunterricht die folgenden Aktivitäten vor? Ich korrigiere Hausaufgaben im Unterricht.</t>
  </si>
  <si>
    <t>Wie oft kommen in Ihrem Deutschunterricht die folgenden Aktivitäten vor? Ich fordere die Schüler auf, gelesene Texte zusammenzufassen.</t>
  </si>
  <si>
    <t>Abgleich der Leistungserwartung bei mündlicher Leistungsüberprüfung</t>
  </si>
  <si>
    <t>Abgleich der Leistungserwartung bei Schülerreferaten</t>
  </si>
  <si>
    <t>Abgleich der Leistungserwartung bei unangekündigten schriftlichen Klassenarbeiten</t>
  </si>
  <si>
    <t>Abgleich der Leistungserwartung beim Einsammeln und Korrigieren von Hausaufgaben</t>
  </si>
  <si>
    <t>Abgleich der Leistungserwartung beim Korrigieren von Hausaufgaben im Unterricht</t>
  </si>
  <si>
    <t>Abgleich der Leistungserwartung beim Zusammenfassen von Texten</t>
  </si>
  <si>
    <t>Abgleich der Leistungserwartung beim Erklären der Bedeutung eines Textes</t>
  </si>
  <si>
    <t>Ich arbeite im Unterricht gerne mit.</t>
  </si>
  <si>
    <t>Wenn ich mich genug anstrenge, kann ich auch sehr gute Leistungen erreichen.</t>
  </si>
  <si>
    <t>Ich spiele lieber, als etwas zu lernen.</t>
  </si>
  <si>
    <t>Ich kann mir viel merken.</t>
  </si>
  <si>
    <t>Meine Mitschüler sind nett zu mir.</t>
  </si>
  <si>
    <t>Wenn mir etwas schwer fällt, gebe ich schnell auf.</t>
  </si>
  <si>
    <t>Ich verstehe immer, was der Lehrer erklärt.</t>
  </si>
  <si>
    <t>Ohne Schule wäre alles viel schöner.</t>
  </si>
  <si>
    <t>Ich versuche, auch ganz schwierige Aufgaben zu lösen.</t>
  </si>
  <si>
    <t>Ich strenge mich ungern an beim Lernen.</t>
  </si>
  <si>
    <t>Ich gehe gerne in die Schule.</t>
  </si>
  <si>
    <t>Wie sehr gefallen dir die verschiedenen Bereiche im Unterricht? Lesen</t>
  </si>
  <si>
    <t>Wie sehr gefallen dir die verschiedenen Bereiche im Unterricht? Schreiben</t>
  </si>
  <si>
    <t>Wie sehr gefallen dir die verschiedenen Bereiche im Unterricht? Rechnen</t>
  </si>
  <si>
    <t>Wie sehr gefallen dir die verschiedenen Bereiche im Unterricht? Sachunterricht</t>
  </si>
  <si>
    <t>Wie sehr gefallen dir die verschiedenen Bereiche im Unterricht? Musik</t>
  </si>
  <si>
    <t>Wie sehr gefallen dir die verschiedenen Bereiche im Unterricht? Englisch</t>
  </si>
  <si>
    <t>Wie sehr gefallen dir die verschiedenen Bereiche im Unterricht? Kunst/Textiles Gestalten</t>
  </si>
  <si>
    <t>Wie sehr gefallen dir die verschiedenen Bereiche im Unterricht? Sport</t>
  </si>
  <si>
    <t>Mir fallen in der Schule viele Aufgaben leicht.</t>
  </si>
  <si>
    <t>Für die dritte Klasse kann ich sehr gut lesen und schreiben.</t>
  </si>
  <si>
    <t>Ich komme mit den anderen Kindern in der Klasse gut aus.</t>
  </si>
  <si>
    <t>Ich verstehe nur wenig in der Schule.</t>
  </si>
  <si>
    <t>Ich habe keine Lust, etwas zu lernen.</t>
  </si>
  <si>
    <t>Ich kann anderen gut etwas erklären.</t>
  </si>
  <si>
    <t>Schule ist ganz schön nervig.</t>
  </si>
  <si>
    <t>Für die dritte Klasse kann ich sehr gut rechnen.</t>
  </si>
  <si>
    <t>Interesse: etwas aufbauen oder zusammensetzen</t>
  </si>
  <si>
    <t>Interesse: verstehen, wie Sachen funktionieren</t>
  </si>
  <si>
    <t>Interesse: Bilder zeichnen</t>
  </si>
  <si>
    <t>Interesse: sich mit Freunden unterhalten</t>
  </si>
  <si>
    <t>Interesse: anderen etwas verkaufen</t>
  </si>
  <si>
    <t>Interesse: Zahlen addieren (zusammenrechnen)</t>
  </si>
  <si>
    <t>Interesse: mit einem Hammer Nägel einschlagen</t>
  </si>
  <si>
    <t>Interesse: etwas auseinander bauen</t>
  </si>
  <si>
    <t>Interesse: Musik hören</t>
  </si>
  <si>
    <t>Interesse: jemandem das Lesen beibringen</t>
  </si>
  <si>
    <t>Interesse: Anführer einer Gruppe sein</t>
  </si>
  <si>
    <t>Interesse: Dinge sauber und ordentlich halten</t>
  </si>
  <si>
    <t>Interesse: bei Bauarbeiten zusehen</t>
  </si>
  <si>
    <t>Interesse: eine wissenschaftliche Sendung ansehen</t>
  </si>
  <si>
    <t>Interesse: eine Geschichte erfinden</t>
  </si>
  <si>
    <t>Interesse: anderen helfen, sich wohl zu fühlen</t>
  </si>
  <si>
    <t>Interesse: anderen sagen, was sie machen sollen</t>
  </si>
  <si>
    <t>Interesse: Dinge zählen und sortieren</t>
  </si>
  <si>
    <t>Interesse: ein Spielzeug reparieren</t>
  </si>
  <si>
    <t>Interesse: etwas durch ein Mikroskop betrachten</t>
  </si>
  <si>
    <t>Interesse: mit Ton oder Knete spielen</t>
  </si>
  <si>
    <t>Interesse: kranken Menschen helfen</t>
  </si>
  <si>
    <t>Interesse: bestimmen, was gespielt wird</t>
  </si>
  <si>
    <t>Interesse: Dinge in einer Liste aufschreiben</t>
  </si>
  <si>
    <t>Interesse: beim Reparieren eines elektrischen Geräts (z.B. Fernseher) zusehen</t>
  </si>
  <si>
    <t>Interesse: verschiedene Flüssigkeiten mischen und schauen, was passiert</t>
  </si>
  <si>
    <t>Interesse: zur Musik singen</t>
  </si>
  <si>
    <t>Interesse: sich um kleine Kinder kümmern</t>
  </si>
  <si>
    <t>Interesse: deine Eltern zu etwas überreden</t>
  </si>
  <si>
    <t>Interesse: einen Schrank aufräumen</t>
  </si>
  <si>
    <t>Interesse: Dinge tun, die Jungen gerne machen</t>
  </si>
  <si>
    <t>Interesse: Dinge tun, die Mädchen gerne machen</t>
  </si>
  <si>
    <t>Wie gerne würdest du im Fach Mathematik noch mehr Stunden haben als bisher?</t>
  </si>
  <si>
    <t>Wie sehr freust du dich auf eine Stunde im Fach Deutsch?</t>
  </si>
  <si>
    <t>Wie viel liegt dir daran, im Sachunterricht viel zu wissen?</t>
  </si>
  <si>
    <t>Wie sehr freust du dich auf eine Stunde im Fach Mathematik?</t>
  </si>
  <si>
    <t>Wie viel liegt dir daran, den Stoff des Faches Deutsch zu behalten?</t>
  </si>
  <si>
    <t>Wie gerne würdest du im Sachunterricht noch mehr Stunden haben als bisher?</t>
  </si>
  <si>
    <t>Wie viel liegt dir daran, im Fach Deutsch viel zu wissen?</t>
  </si>
  <si>
    <t>Wie viel liegt dir daran, den Stoff des Sachunterrichts zu behalten?</t>
  </si>
  <si>
    <t>Wie viel liegt dir daran, im Fach Mathematik viel zu wissen?</t>
  </si>
  <si>
    <t>Wie sehr freust du dich auf eine Stunde im Sachunterricht?</t>
  </si>
  <si>
    <t>Wie viel liegt dir daran, den Stoff des Faches Mathematik zu behalten?</t>
  </si>
  <si>
    <t>Wie gerne würdest du im Fach Deutsch noch mehr Stunden haben als bisher?</t>
  </si>
  <si>
    <t>Wie gut bist du in der Schule in folgenden Bereichen? Lesen</t>
  </si>
  <si>
    <t>Wie gut bist du in der Schule in folgenden Bereichen? Schreiben</t>
  </si>
  <si>
    <t>Wie gut bist du in der Schule in folgenden Bereichen? Rechnen</t>
  </si>
  <si>
    <t>Wie gut bist du in der Schule in folgenden Bereichen? Sachunterricht</t>
  </si>
  <si>
    <t>Wie gut bist du in der Schule in folgenden Bereichen? Musik</t>
  </si>
  <si>
    <t>Wie gut bist du in der Schule in folgenden Bereichen? Englisch</t>
  </si>
  <si>
    <t>Wie gut bist du in der Schule in folgenden Bereichen? Kunst/Textiles Gestalten</t>
  </si>
  <si>
    <t>Wie gut bist du in der Schule in folgenden Bereichen? Sport</t>
  </si>
  <si>
    <t>Meine Lehrer können auch schwierige Aufgaben gut erklären.</t>
  </si>
  <si>
    <t>Meine Lehrer sind gerecht zu mir.</t>
  </si>
  <si>
    <t>Meine Lehrer mögen mich.</t>
  </si>
  <si>
    <t>Meine Lehrer kümmern sich um mich.</t>
  </si>
  <si>
    <t>Meine Lehrer schimpfen zu viel mit mir.</t>
  </si>
  <si>
    <t>Meine Lehrer helfen mir, wenn ich Hilfe brauche.</t>
  </si>
  <si>
    <t>Klassenklima: In der Klasse halten wir alle zusammen.</t>
  </si>
  <si>
    <t>Klassenklima: Manche Schüler machen sich lustig über Klassenkameraden.</t>
  </si>
  <si>
    <t>Klassenklima: Wir helfen uns gegenseitig.</t>
  </si>
  <si>
    <t>Wie viele Freunde und Freundinnen hast du in deiner Klasse?</t>
  </si>
  <si>
    <t>Verhalten der Eltern: Sie fragen mich, wie es in der Schule war.</t>
  </si>
  <si>
    <t>Verhalten der Eltern: Sie geben mir Geschenke oder Geld für gute Noten.</t>
  </si>
  <si>
    <t>Verhalten der Eltern: Sie freuen sich, wenn ich gute Noten bekomme.</t>
  </si>
  <si>
    <t>Verhalten der Eltern: Meine Eltern helfen mir, wenn es Schwierigkeiten, wie z.B. Streit oder Ungerechtigkeiten, in der Schule gibt.</t>
  </si>
  <si>
    <t>Wer entscheidet in deiner Familie, welches Fernsehprogramm du siehst?</t>
  </si>
  <si>
    <t>Wer entscheidet in deiner Familie, wann du am Wochenende ins Bett gehst?</t>
  </si>
  <si>
    <t>Wer entscheidet in deiner Familie, wohin du in deiner Freizeit gehst?</t>
  </si>
  <si>
    <t>Fühlst du dich von deinen Eltern ernst genommen?</t>
  </si>
  <si>
    <t>Hausaufgaben: Ich mache meine Hausaufgaben gerne.</t>
  </si>
  <si>
    <t>Hausaufgaben: Ich finde die Aufgaben zu schwer.</t>
  </si>
  <si>
    <t>Hausaufgaben: Ich brauche oft Hilfe bei den Hausaufgaben.</t>
  </si>
  <si>
    <t>Meine Eltern helfen mir immer dann mit den Hausaufgaben, wenn ich Schwierigkeiten damit habe.</t>
  </si>
  <si>
    <t>Bei den Hausaufgaben sagen mir meine Eltern nicht gleich, was ich machen soll, sondern hören sich in Ruhe an, wie ich die Aufgaben lösen würde.</t>
  </si>
  <si>
    <t>Meine Eltern mischen sich oft ein, wenn ich meine Hausaufgaben erledige.</t>
  </si>
  <si>
    <t>Meine Eltern sind ärgerlich, wenn ich meine Hausaufgaben nicht ordentlich erledige.</t>
  </si>
  <si>
    <t>Meine Eltern kontrollieren oft, ob ich die Hausaufgaben ordentlich erledigt habe.</t>
  </si>
  <si>
    <t>Bei den Hausaufgaben warten meine Eltern erst ab, ob ich selbst auf die richtige Lösung komme, bevor sie mir helfen.</t>
  </si>
  <si>
    <t>Mein Lehrer kennt meine Stärken und Schwächen.</t>
  </si>
  <si>
    <t>Mein Lehrer merkt, wenn ich etwas nicht richtig verstehe.</t>
  </si>
  <si>
    <t>Mein Lehrer weiß, bei welchen Aufgaben ich Schwierigkeiten habe.</t>
  </si>
  <si>
    <t>Mein Lehrer merkt sofort, wenn ich im Unterricht nicht mitkomme.</t>
  </si>
  <si>
    <t>Glaubst du, dass deine Eltern mit deinen schulischen Leistungen zufrieden sind?</t>
  </si>
  <si>
    <t>Freust du dich schon auf die fünfte Klasse?</t>
  </si>
  <si>
    <t>Mein Lehrer sieht gar nicht, wenn ich Angst habe.</t>
  </si>
  <si>
    <t>Mein Lehrer spürt sofort, wenn zwischen mir und meinem Banknachbarn etwas nicht stimmt.</t>
  </si>
  <si>
    <t>Mein Lehrer merkt ziemlich schnell, wenn ich Kummer habe.</t>
  </si>
  <si>
    <t>Mein Lehrer spürt überhaupt nicht, wenn ich traurig bin.</t>
  </si>
  <si>
    <t>Mein Lehrer sieht schnell, wenn es zwischen mir und einem anderen Kind in der Klasse Streit gegeben hat.</t>
  </si>
  <si>
    <t>Unterricht: Ich habe Angst, mich im Unterricht zu melden.</t>
  </si>
  <si>
    <t>Unterricht: Ich fürchte mich davor, aufgerufen zu werden.</t>
  </si>
  <si>
    <t>Unterricht: Ich habe Angst, etwas falsch zu machen.</t>
  </si>
  <si>
    <t>Unterricht: Ich traue mich nicht, etwas nachzufragen.</t>
  </si>
  <si>
    <t>In der fünften Klasse werde ich mich in der Schule eher verbessern.</t>
  </si>
  <si>
    <t>In der fünften Klasse werde ich mich mit neuen Kindern anfreunden.</t>
  </si>
  <si>
    <t>In der fünften Klasse werden meine Noten wahrscheinlich etwas schlechter ausfallen.</t>
  </si>
  <si>
    <t>Weißt du schon, auf welche Schule du in der fünften Klasse gehen wirst?</t>
  </si>
  <si>
    <t>Was ist dir bei der Wahl der Schule wichtig?</t>
  </si>
  <si>
    <t>Wer hat entschieden, auf welche Schule du gehen wirst? Meine Mutter</t>
  </si>
  <si>
    <t>Wer hat entschieden, auf welche Schule du gehen wirst? Mein Vater</t>
  </si>
  <si>
    <t>Wer hat entschieden, auf welche Schule du gehen wirst? Der Lehrer/die Lehrerin</t>
  </si>
  <si>
    <t>Wer hat entschieden, auf welche Schule du gehen wirst? Ich</t>
  </si>
  <si>
    <t>Wer hat entschieden, auf welche Schule du gehen wirst? Meine Geschwister</t>
  </si>
  <si>
    <t>Wer hat entschieden, auf welche Schule du gehen wirst? Großeltern</t>
  </si>
  <si>
    <t>Wenn du an die fünfte Klasse denkst, glaubst du, dass du in der Schule gut mitkommen wirst?</t>
  </si>
  <si>
    <t>Freust du dich darauf, dass du in der fünften Klasse neue Kinder kennen lernen wirst?</t>
  </si>
  <si>
    <t>Glaubst du, dass du dort leicht neue Freunde/Freundinnen finden kannst?</t>
  </si>
  <si>
    <t>Freust du dich darauf, dass du in der fünften Klasse neue Fächer haben wirst?</t>
  </si>
  <si>
    <t>Ich mache kaum Fehler beim Schreiben.</t>
  </si>
  <si>
    <t>Ich kann Rechenaufgaben gut lösen.</t>
  </si>
  <si>
    <t>Ich kenne viele Wörter.</t>
  </si>
  <si>
    <t>Ich kann schnell lesen.</t>
  </si>
  <si>
    <t>Ich kann Texte gut verstehen.</t>
  </si>
  <si>
    <t>Ich kann Denkaufgaben gut lösen.</t>
  </si>
  <si>
    <t>Ich mache kaum Fehler in der deutschen Grammatik.</t>
  </si>
  <si>
    <t>Sprecht ihr zu Hause eine andere Sprache als Deutsch?</t>
  </si>
  <si>
    <t>Kompetenzüberzeugung: etwas aufbauen oder zusammensetzen</t>
  </si>
  <si>
    <t>Kompetenzüberzeugung: verstehen, wie Sachen funktionieren</t>
  </si>
  <si>
    <t>Kompetenzüberzeugung: Bilder zeichnen</t>
  </si>
  <si>
    <t>Kompetenzüberzeugung: sich mit Freunden unterhalten</t>
  </si>
  <si>
    <t>Kompetenzüberzeugung: anderen etwas verkaufen</t>
  </si>
  <si>
    <t>Kompetenzüberzeugung: Zahlen addieren (zusammenrechnen)</t>
  </si>
  <si>
    <t>Kompetenzüberzeugung: mit einem Hammer Nägel einschlagen</t>
  </si>
  <si>
    <t>Kompetenzüberzeugung: etwas auseinander bauen</t>
  </si>
  <si>
    <t>Kompetenzüberzeugung: Musik hören</t>
  </si>
  <si>
    <t>Kompetenzüberzeugung: jemandem das Lesen beibringen</t>
  </si>
  <si>
    <t>Kompetenzüberzeugung: Anführer einer Gruppe sein</t>
  </si>
  <si>
    <t>Kompetenzüberzeugung: Dinge sauber und ordentlich halten</t>
  </si>
  <si>
    <t>Kompetenzüberzeugung: bei Bauarbeiten zusehen</t>
  </si>
  <si>
    <t>Kompetenzüberzeugung: eine wissenschaftliche Sendung ansehen</t>
  </si>
  <si>
    <t>Kompetenzüberzeugung: eine Geschichte erfinden</t>
  </si>
  <si>
    <t>Kompetenzüberzeugung: anderen helfen, sich wohl zu fühlen</t>
  </si>
  <si>
    <t>Kompetenzüberzeugung: anderen sagen, was sie machen sollen</t>
  </si>
  <si>
    <t>Kompetenzüberzeugung: Dinge zählen und sortieren</t>
  </si>
  <si>
    <t>Kompetenzüberzeugung: ein Spielzeug reparieren</t>
  </si>
  <si>
    <t>Kompetenzüberzeugung: etwas durch ein Mikroskop betrachten</t>
  </si>
  <si>
    <t>Kompetenzüberzeugung: mit Ton oder Knete spielen</t>
  </si>
  <si>
    <t>Kompetenzüberzeugung: kranken Menschen helfen</t>
  </si>
  <si>
    <t>Kompetenzüberzeugung: bestimmen, was gespielt wird</t>
  </si>
  <si>
    <t>Kompetenzüberzeugung: Dinge in einer Liste aufschreiben</t>
  </si>
  <si>
    <t>Kompetenzüberzeugung: beim Reparieren eines elektrischen Geräts (z.B. Fernseher) zusehen</t>
  </si>
  <si>
    <t>Kompetenzüberzeugung: verschiedene Flüssigkeiten mischen und schauen, was passiert</t>
  </si>
  <si>
    <t>Kompetenzüberzeugung: zur Musik singen</t>
  </si>
  <si>
    <t>Kompetenzüberzeugung: sich um kleine Kinder kümmern</t>
  </si>
  <si>
    <t>Kompetenzüberzeugung: deine Eltern zu etwas überreden</t>
  </si>
  <si>
    <t>Kompetenzüberzeugung: einen Schrank aufräumen</t>
  </si>
  <si>
    <t>Kompetenzüberzeugung: Dinge tun, die Jungen gerne machen</t>
  </si>
  <si>
    <t>Kompetenzüberzeugung: Dinge tun, die Mädchen gerne machen</t>
  </si>
  <si>
    <t>Schüler streiten darüber, wer in der Schule besser ist</t>
  </si>
  <si>
    <t>Andere freuen sich heimlich, wenn jemand einen Fehler macht.</t>
  </si>
  <si>
    <t>Einige Schüler versuchen, gut dazustehen, indem sie andere schlecht machen</t>
  </si>
  <si>
    <t>Wie viel liegt dir daran, im Fach Englisch viel zu wissen?</t>
  </si>
  <si>
    <t>Wie gerne würdest du im Fach Englisch noch mehr Stunden haben als bisher?</t>
  </si>
  <si>
    <t>Wie viel liegt dir daran, den Stoff des Faches Englisch zu behalten?</t>
  </si>
  <si>
    <t>Wie sehr freust du dich auf eine Stunde im Fach Englisch?</t>
  </si>
  <si>
    <t>Meine Eltern können mir immer mit den Hausaufgaben helfen, wenn ich Schwierigkeiten damit habe.</t>
  </si>
  <si>
    <t>Ich kann gut Englisch.</t>
  </si>
  <si>
    <t>Spaß an einem mathematischen Problem zu knobeln</t>
  </si>
  <si>
    <t>persönliche Wichtigkeit ein guter Mathematiker zu sein</t>
  </si>
  <si>
    <t>Spaß am Verfassen und Lesen von deutschen Texten</t>
  </si>
  <si>
    <t>Spaß am Sprechen und Verstehen von Englisch</t>
  </si>
  <si>
    <t>Es bedeutet mir viel, mit der englischen Sprache vertrauter zu werden.</t>
  </si>
  <si>
    <t>Es bedeutet mir viel, mit der deutschen Sprache und Literatur vertrauter zu werden.</t>
  </si>
  <si>
    <t>große Freude daran, in der englischen Sprache Entdeckungen zu machen</t>
  </si>
  <si>
    <t>Bereitschaft, Teile der Freizeit zu verwenden, um deutsche Sprache und Literatur besser kennen zu lernen</t>
  </si>
  <si>
    <t>Mathematik gehört für mich persönlich zu den wichtigsten Dingen.</t>
  </si>
  <si>
    <t>Selbsteinschätzung: Sorgen vor der Mathematikarbeit, dass alles vergessen ist, was geübt wurde</t>
  </si>
  <si>
    <t>Selbsteinschätzung: Aufgeregt beim Nachfragen im Mathematikunterricht</t>
  </si>
  <si>
    <t>Selbsteinschätzung: Sorgen, im Mathematikunterricht nicht alles zu verstehen</t>
  </si>
  <si>
    <t>Selbsteinschätzung: Zittern der Hand beim Schreiben an die Tafel im Mathematikunterricht</t>
  </si>
  <si>
    <t>Selbsteinschätzung: Nervosität, wenn im Mathematikunterricht aufgerufen</t>
  </si>
  <si>
    <t>Selbsteinschätzung: Besorgnis über die Mathematiknote im nächsten Zeugnis</t>
  </si>
  <si>
    <t>Mathematiklehrer fasste Stoff noch einmal zusammen, damit wir ihn uns gut merken konnten</t>
  </si>
  <si>
    <t>Mein Mathematiklehrer erklärte, wie Aufgaben zu bearbeiten waren.</t>
  </si>
  <si>
    <t>Mein Mathematiklehrer sagte, was wir uns merken sollten.</t>
  </si>
  <si>
    <t>Mein Mathelehrer ging im Unterricht zügig voran, ohne uns zu überfordern.</t>
  </si>
  <si>
    <t>Mathematiklehrer geht im Stoff so schnell voran, dass man jede Stunde das Gefühl hatte Neues zu lernen</t>
  </si>
  <si>
    <t>Mathematiklehrer arbeitete Stoff so zügig durch, dass man aufpassen musste, aber nicht überfordert wurde</t>
  </si>
  <si>
    <t>Mathematiklehrer brachte auch beim Üben etwas Neues bei</t>
  </si>
  <si>
    <t>Lehrer informierte mich im Mathematikunterricht über meine Fortschritte</t>
  </si>
  <si>
    <t>Im Mathematikunterricht wurde ich für meine Leistungen gelobt.</t>
  </si>
  <si>
    <t>Im Mathematikunterricht sagte mir der Lehrer, was ich noch verbessern kann.</t>
  </si>
  <si>
    <t>Im Mathematikunterricht fanden meine Leistungen Anerkennung.</t>
  </si>
  <si>
    <t>Familie nimmt sich Zeit, einander zuzuhören</t>
  </si>
  <si>
    <t>Alle in der Familie helfen und unterstützen einander, wenn es darauf ankommt.</t>
  </si>
  <si>
    <t>Ich weiß aus Erfahrung, dass ich bei meinen Eltern Rat holen kann.</t>
  </si>
  <si>
    <t>Ich behalte meine Sorgen lieber für mich.</t>
  </si>
  <si>
    <t>Ich kann mit meinen Eltern gut über meine Sorgen reden.</t>
  </si>
  <si>
    <t>Meine Eltern trösten mich, wenn ich in einem Fach mal nicht klarkomme.</t>
  </si>
  <si>
    <t>Ich traue mich zu sagen, was ich denke, auch wenn die anderen nicht meiner Meinung sind.</t>
  </si>
  <si>
    <t>Kann sich wehren, wenn es ungerecht behandelt wird</t>
  </si>
  <si>
    <t>Kann sich ohne Gewalt wehren, wenn es geärgert wird</t>
  </si>
  <si>
    <t>Schafft es, ruhig zu bleiben, auch wenn es geärgert wird</t>
  </si>
  <si>
    <t>Schafft es, schlechte Laune nicht an anderen auszulassen, wenn alles zu viel wird</t>
  </si>
  <si>
    <t>Kann auch in einer neuen Klasse schnell Freunde finden</t>
  </si>
  <si>
    <t>Gewünschter Schulabschluss der Freunde, unabhängig von Schulart und Note</t>
  </si>
  <si>
    <t>Gewünschter eigener Schulabschluss, unabhängig von Schulart und Note</t>
  </si>
  <si>
    <t>Was glaubst du, welchen Schulabschluss du tatsächlich machst?</t>
  </si>
  <si>
    <t>Wichtigkeit, dass zukünftiger Beruf mindestens so angesehen ist wie der des Vaters</t>
  </si>
  <si>
    <t>Wichtigkeit, dass zukünftiger Beruf mindestens so angesehen ist wie der der Mutter</t>
  </si>
  <si>
    <t>Wichtigkeit guter Noten für: sehr gut bezahlten Beruf</t>
  </si>
  <si>
    <t>Wichtigkeit guter Noten für: sehr angesehenen Beruf</t>
  </si>
  <si>
    <t>Wichtigkeit guter Noten für: absolut sicheren Arbeitsplatz</t>
  </si>
  <si>
    <t>Wichtigkeit guter Noten für: Beruf mit sehr interessanter Tätigkeit</t>
  </si>
  <si>
    <t>Wichtigkeit guter Noten für: mindestens so angesehenen Beruf wie Vater</t>
  </si>
  <si>
    <t>Wichtigkeit guter Noten für: mindestens so angesehenen Beruf wie Mutter</t>
  </si>
  <si>
    <t>Wichtigkeit von Fleiß für gute Schulnoten</t>
  </si>
  <si>
    <t>Wichtigkeit von Anstrengung für gute Schulnoten</t>
  </si>
  <si>
    <t>Wichtigkeit von angeborener Begabung für gute Schulnoten</t>
  </si>
  <si>
    <t>Wichtigkeit einer reichen Familie für gute Schulnoten</t>
  </si>
  <si>
    <t>Nützlichkeit des Gelernten in Deutsch für berufliche Zukunft</t>
  </si>
  <si>
    <t>Nützlichkeit des Gelernten in Mathematik für berufliche Zukunft</t>
  </si>
  <si>
    <t>Findet es ärgerlich, wegen Schule auf Fernsehen zu verzichten</t>
  </si>
  <si>
    <t>Findet es störend, wegen Hausaufgaben nicht mit Freunden spielen zu können</t>
  </si>
  <si>
    <t>Verbringt gerne Zeit mit Hausaufgaben</t>
  </si>
  <si>
    <t>Ich lese nur, wenn ich muss.</t>
  </si>
  <si>
    <t>Ich freue mich, wenn ich ein Buch geschenkt bekomme.</t>
  </si>
  <si>
    <t>Muttersprache: Deutsch</t>
  </si>
  <si>
    <t>Muttersprache: Türkisch</t>
  </si>
  <si>
    <t>Muttersprache: Arabisch</t>
  </si>
  <si>
    <t>Muttersprache: Russisch</t>
  </si>
  <si>
    <t>Muttersprache: Polnisch</t>
  </si>
  <si>
    <t>Muttersprache: Tschechisch</t>
  </si>
  <si>
    <t>Muttersprache: Kroatisch</t>
  </si>
  <si>
    <t>Muttersprache: Serbisch</t>
  </si>
  <si>
    <t>Muttersprache: Italienisch</t>
  </si>
  <si>
    <t>Muttersprache: Griechisch</t>
  </si>
  <si>
    <t>Muttersprache: Spanisch</t>
  </si>
  <si>
    <t>Muttersprache: Portugiesisch</t>
  </si>
  <si>
    <t>Muttersprache: Englisch</t>
  </si>
  <si>
    <t>Muttersprache: eine andere Sprache</t>
  </si>
  <si>
    <t>Am meisten gesprochene Sprache mit Mutter: Deutsch</t>
  </si>
  <si>
    <t>Am meisten gesprochene Sprache mit Mutter: Türkisch</t>
  </si>
  <si>
    <t>Am meisten gesprochene Sprache mit Mutter: Arabisch</t>
  </si>
  <si>
    <t>Am meisten gesprochene Sprache mit Mutter: Russisch</t>
  </si>
  <si>
    <t>Am meisten gesprochene Sprache mit Mutter: Polnisch</t>
  </si>
  <si>
    <t>Am meisten gesprochene Sprache mit Mutter: Tschechisch</t>
  </si>
  <si>
    <t>Am meisten gesprochene Sprache mit Mutter: Kroatisch</t>
  </si>
  <si>
    <t>Am meisten gesprochene Sprache mit Mutter: Serbisch</t>
  </si>
  <si>
    <t>Am meisten gesprochene Sprache mit Mutter: Italienisch</t>
  </si>
  <si>
    <t>Am meisten gesprochene Sprache mit Mutter: Griechisch</t>
  </si>
  <si>
    <t>Am meisten gesprochene Sprache mit Mutter: Spanisch</t>
  </si>
  <si>
    <t>Am meisten gesprochene Sprache mit Mutter: Portugiesisch</t>
  </si>
  <si>
    <t>Am meisten gesprochene Sprache mit Mutter: Englisch</t>
  </si>
  <si>
    <t>Am meisten gesprochene Sprache mit Mutter: eine andere Sprache</t>
  </si>
  <si>
    <t>Am meisten gesprochene Sprache mit Vater: Deutsch</t>
  </si>
  <si>
    <t>Am meisten gesprochene Sprache mit Vater: Türkisch</t>
  </si>
  <si>
    <t>Am meisten gesprochene Sprache mit Vater: Arabisch</t>
  </si>
  <si>
    <t>Am meisten gesprochene Sprache mit Vater: Russisch</t>
  </si>
  <si>
    <t>Am meisten gesprochene Sprache mit Vater: Polnisch</t>
  </si>
  <si>
    <t>Am meisten gesprochene Sprache mit Vater: Tschechisch</t>
  </si>
  <si>
    <t>Am meisten gesprochene Sprache mit Vater: Kroatisch</t>
  </si>
  <si>
    <t>Am meisten gesprochene Sprache mit Vater: Serbisch</t>
  </si>
  <si>
    <t>Am meisten gesprochene Sprache mit Vater: Italienisch</t>
  </si>
  <si>
    <t>Am meisten gesprochene Sprache mit Vater: Griechisch</t>
  </si>
  <si>
    <t>Am meisten gesprochene Sprache mit Vater: Spanisch</t>
  </si>
  <si>
    <t>Am meisten gesprochene Sprache mit Vater: Portugiesisch</t>
  </si>
  <si>
    <t>Am meisten gesprochene Sprache mit Vater: Englisch</t>
  </si>
  <si>
    <t>Am meisten gesprochene Sprache mit Vater: eine andere Sprache</t>
  </si>
  <si>
    <t>Am meisten gesprochene Sprache mit Freunden: Deutsch</t>
  </si>
  <si>
    <t>Am meisten gesprochene Sprache mit Freunden: Türkisch</t>
  </si>
  <si>
    <t>Am meisten gesprochene Sprache mit Freunden: Arabisch</t>
  </si>
  <si>
    <t>Am meisten gesprochene Sprache mit Freunden: Russisch</t>
  </si>
  <si>
    <t>Am meisten gesprochene Sprache mit Freunden: Polnisch</t>
  </si>
  <si>
    <t>Am meisten gesprochene Sprache mit Freunden: Tschechisch</t>
  </si>
  <si>
    <t>Am meisten gesprochene Sprache mit Freunden: Kroatisch</t>
  </si>
  <si>
    <t>Am meisten gesprochene Sprache mit Freunden: Serbisch</t>
  </si>
  <si>
    <t>Am meisten gesprochene Sprache mit Freunden: Italienisch</t>
  </si>
  <si>
    <t>Am meisten gesprochene Sprache mit Freunden: Griechisch</t>
  </si>
  <si>
    <t>Am meisten gesprochene Sprache mit Freunden: Spanisch</t>
  </si>
  <si>
    <t>Am meisten gesprochene Sprache mit Freunden: Portugiesisch</t>
  </si>
  <si>
    <t>Am meisten gesprochene Sprache mit Freunden: Englisch</t>
  </si>
  <si>
    <t>Am meisten gesprochene Sprache mit Freunden: eine andere Sprache</t>
  </si>
  <si>
    <t>Am besten gesprochene Sprache: Deutsch</t>
  </si>
  <si>
    <t>Am besten gesprochene Sprache: Türkisch</t>
  </si>
  <si>
    <t>Am besten gesprochene Sprache: Arabisch</t>
  </si>
  <si>
    <t>Am besten gesprochene Sprache: Russisch</t>
  </si>
  <si>
    <t>Am besten gesprochene Sprache: Polnisch</t>
  </si>
  <si>
    <t>Am besten gesprochene Sprache: Tschechisch</t>
  </si>
  <si>
    <t>Am besten gesprochene Sprache: Kroatisch</t>
  </si>
  <si>
    <t>Am besten gesprochene Sprache: Serbisch</t>
  </si>
  <si>
    <t>Am besten gesprochene Sprache: Italienisch</t>
  </si>
  <si>
    <t>Am besten gesprochene Sprache: Griechisch</t>
  </si>
  <si>
    <t>Am besten gesprochene Sprache: Spanisch</t>
  </si>
  <si>
    <t>Am besten gesprochene Sprache: Portugiesisch</t>
  </si>
  <si>
    <t>Am besten gesprochene Sprache: Englisch</t>
  </si>
  <si>
    <t>Am besten gesprochene Sprache: eine andere Sprache</t>
  </si>
  <si>
    <t>Anzahl der besten Freunde, die im Ausland geboren und später nach Deutschland umgezogen sind</t>
  </si>
  <si>
    <t>Anzahl der besten Freunde, deren Eltern im Ausland geboren und nach Deutschland umgezogen sind</t>
  </si>
  <si>
    <t>Wie gut kennen sich deine besten Freunde untereinander?</t>
  </si>
  <si>
    <t>Wie wichtig ist es deinen besten Freunden, viel zu lernen?</t>
  </si>
  <si>
    <t>Wie wichtig ist es deinen besten Freunden, gute Noten zu bekommen?</t>
  </si>
  <si>
    <t>Meinung der Freunde: es ist uncool sich zu melden</t>
  </si>
  <si>
    <t>Meinung der Freunde: es ist nervig, wenn andere Schüler ständig schwätzen</t>
  </si>
  <si>
    <t>Meinung der Freunde: es ist nervig, wenn andere Schüler versuchen, den Lehrer zu ärgern</t>
  </si>
  <si>
    <t>Ich habe mich in der Schule oft nicht so sehr angestrengt aus Angst, dass meine Freunde schlecht über mich denken.</t>
  </si>
  <si>
    <t>Streber haben es viel schwerer Freunde zu finden</t>
  </si>
  <si>
    <t>Ich habe Angst, als Streber bezeichnet zu werden.</t>
  </si>
  <si>
    <t>Ich bin bei meinen Mitschülern beliebt.</t>
  </si>
  <si>
    <t>Stell dir vor, dass andere in der Pause schlecht über dich reden.</t>
  </si>
  <si>
    <t>Stell dir vor, dass in der Klasse Gruppen gebildet werden und dich keiner in der Gruppe haben will.</t>
  </si>
  <si>
    <t>Häufigkeit im letzten Monat: Situation, dass andere schlecht über einen reden</t>
  </si>
  <si>
    <t>Häufigkeit im letzten Monat: Situation, dass keiner einen in der Gruppe haben wollte</t>
  </si>
  <si>
    <t>Wichtigkeit der Meinung der Eltern über Schulnoten</t>
  </si>
  <si>
    <t>Wichtigkeit der Meinung der besten Freunde über Schulnoten</t>
  </si>
  <si>
    <t>Wichtigkeit der Meinung der Lehrer über Schulnoten</t>
  </si>
  <si>
    <t>Wie stark kannst du deine Eltern mit guten Noten beeindrucken?</t>
  </si>
  <si>
    <t>Wie stark kannst du deine besten Freunde mit guten Noten beeindrucken?</t>
  </si>
  <si>
    <t>Wie stark kannst die deine Lehrer mit guten Noten beeindrucken?</t>
  </si>
  <si>
    <t>Häufigkeit der Unterstützung bei Hausaufgaben durch Freunde / Klassenkameraden</t>
  </si>
  <si>
    <t>Häufigkeit der Unterstützung bei Hausaufgaben durch Geschwister</t>
  </si>
  <si>
    <t>Häufigkeit der Unterstützung bei Hausaufgaben durch Vater</t>
  </si>
  <si>
    <t>Häufigkeit der Unterstützung bei Hausaufgaben durch Mutter</t>
  </si>
  <si>
    <t>Häufigkeit der Unterstützung bei Hausaufgaben durch Nachbarn / Verwandte</t>
  </si>
  <si>
    <t>Häufigkeit der Unternehmungen allein oder mit Eltern: Klassische Konzerte</t>
  </si>
  <si>
    <t>Häufigkeit der Unternehmungen allein oder mit Eltern: Theater</t>
  </si>
  <si>
    <t>Selbsteinschätzung: Sorge vor der Deutscharbeit, dass alles vergessen ist, was geübt wurde</t>
  </si>
  <si>
    <t>Selbsteinschätzung: Aufgeregt beim Nachfragen im Deutschunterricht</t>
  </si>
  <si>
    <t>Selbsteinschätzung: Besorgnis im Deutschunterricht nicht alles zu verstehen</t>
  </si>
  <si>
    <t>Selbsteinschätzung: Zittern der Hand beim Schreiben an die Tafel im Deutschunterricht</t>
  </si>
  <si>
    <t>Selbsteinschätzung: Nervosität beim Aufgerufen werden im Deutschunterricht</t>
  </si>
  <si>
    <t>Selbsteinschätzung: Besorgnis beim Denken an Deutschnote im nächsten Zeugnis</t>
  </si>
  <si>
    <t>In der Schule geht es mir darum, mich nicht zu blamieren.</t>
  </si>
  <si>
    <t>In der Schule geht es mir darum, später knifflige Probleme lösen zu können.</t>
  </si>
  <si>
    <t>In der Schule geht es mir darum, komplizierte Inhalte zu verstehen.</t>
  </si>
  <si>
    <t>In der Schule geht es mir darum, dass das Gelernte für mich Sinn ergibt.</t>
  </si>
  <si>
    <t>In der Schule geht es mir darum, dass andere denken, dass ich klug bin.</t>
  </si>
  <si>
    <t>In der Schule geht es mir darum, keine falschen Antworten auf Fragen der Lehrer zu geben.</t>
  </si>
  <si>
    <t>In der Schule geht es mir darum, ein tiefes Verständnis für die Inhalte zu erwerben.</t>
  </si>
  <si>
    <t>In der Schule geht es mir darum, dass die anderen merken, dass ich in Tests und Übungen gut abschneide.</t>
  </si>
  <si>
    <t>Deutschlehrer fasste Stoff noch einmal zusammen, damit wir ihn uns gut merken konnten</t>
  </si>
  <si>
    <t>Mein Deutschlehrer erklärte, wie Aufgaben zu bearbeiten seien.</t>
  </si>
  <si>
    <t>Mein Deutschlehrer sagte, was wir uns merken sollten.</t>
  </si>
  <si>
    <t>Mein Deutschlehrer ging im Unterricht zügig voran, ohne uns zu überfordern.</t>
  </si>
  <si>
    <t>Deutschlehrer geht im Stoff so schnell voran, dass man jede Stunde das Gefühl hatte Neues zu lernen</t>
  </si>
  <si>
    <t>Deutschlehrer arbeitet Stoff so zügig durch, dass man aufpassen musste, ohne überfordert zu werden</t>
  </si>
  <si>
    <t>Deutschlehrer brachte auch beim Üben etwas Neues bei</t>
  </si>
  <si>
    <t>Lehrer informierte mich im Deutschunterricht über meine Fortschritte</t>
  </si>
  <si>
    <t>Im Deutschunterricht wurde ich für meine Leistungen gelobt.</t>
  </si>
  <si>
    <t>Im Deutschunterricht sagte mir der Lehrer, was ich noch verbessern kann.</t>
  </si>
  <si>
    <t>Im Deutschunterricht fanden meine Leistungen Anerkennung.</t>
  </si>
  <si>
    <t>Mein Mathematiklehrer kennt meine Stärken und Schwächen.</t>
  </si>
  <si>
    <t>Mein Mathematiklehrer merkt, wenn ich etwas nicht richtig verstehe.</t>
  </si>
  <si>
    <t>Mein Mathematiklehrer weiß, bei welchen Aufgaben ich Schwierigkeiten habe.</t>
  </si>
  <si>
    <t>Mein Mathematiklehrer merkt sofort, wenn ich im Unterricht nicht mitkomme.</t>
  </si>
  <si>
    <t>Mein Mathematiklehrer sieht gar nicht, wenn ich Angst habe.</t>
  </si>
  <si>
    <t>Mein Mathematiklehrer spürt sofort, wenn zwischen mir und meinem Banknachbarn etwas nicht stimmt.</t>
  </si>
  <si>
    <t>Mein Mathematiklehrer merkt ziemlich schnell, wenn ich Kummer habe.</t>
  </si>
  <si>
    <t>Mein Mathematiklehrer spürt überhaupt nicht, wenn ich traurig bin.</t>
  </si>
  <si>
    <t>Mein Mathematiklehrer sieht schnell, wenn es zwischen mir und einem anderen Kind in der Klasse Streit gegeben hat.</t>
  </si>
  <si>
    <t>Selbsteinschätzung: Sorgen vor der Englischarbeit dass alles vergessen ist, was geübt wurde</t>
  </si>
  <si>
    <t>Selbsteinschätzung: Aufgeregt beim Nachfragen im Englischunterricht</t>
  </si>
  <si>
    <t>Selbsteinschätzung: Sorgen, im Englischunterricht nicht alles zu verstehen</t>
  </si>
  <si>
    <t>Selbsteinschätzung: Zittern der Hand beim Schreiben an die Tafel im Englischunterricht</t>
  </si>
  <si>
    <t>Selbsteinschätzung: Nervosität, wenn im Englischunterricht aufgerufen</t>
  </si>
  <si>
    <t>Selbsteinschätzung: Besorgnis über die Englischnote im nächsten Zeugnis</t>
  </si>
  <si>
    <t>Selbstbeschreibung: Der Deutschunterricht fällt mir leicht.</t>
  </si>
  <si>
    <t>Selbstbeschreibung: Neue Sachen in Mathematik lerne ich schnell.</t>
  </si>
  <si>
    <t>Selbstbeschreibung: Mathematik kann ich gut.</t>
  </si>
  <si>
    <t>Selbstbeschreibung: Neue Sachen in Deutsch lerne ich schnell.</t>
  </si>
  <si>
    <t>Selbstbeschreibung: Englisch kann ich gut.</t>
  </si>
  <si>
    <t>Selbstbeschreibung: Der Mathematikunterricht fällt mir leicht.</t>
  </si>
  <si>
    <t>Selbstbeschreibung: Neue Sachen in Englisch lerne ich leicht.</t>
  </si>
  <si>
    <t>Selbstbeschreibung: Deutsch kann ich gut.</t>
  </si>
  <si>
    <t>Selbstbeschreibung: Der Englischunterricht fällt mir leicht.</t>
  </si>
  <si>
    <t>Anzahl der Schüler in Klasse</t>
  </si>
  <si>
    <t>Ich kann gut Rechtschreiben.</t>
  </si>
  <si>
    <t>Wie sehr magst du deinen Deutschlehrer?</t>
  </si>
  <si>
    <t>Wie sehr magst du deinen Mathematiklehrer?</t>
  </si>
  <si>
    <t>Der Deutschlehrer korrigiert meine Klassenarbeiten strenger als die Arbeiten meiner Mitschüler.</t>
  </si>
  <si>
    <t>Der Deutschlehrer nimmt meine Beiträge weniger ernst als die meiner Mitschüler.</t>
  </si>
  <si>
    <t>Der Deutschlehrer kümmert sich mehr um die anderen Schüler als um mich.</t>
  </si>
  <si>
    <t>Der Mathematiklehrer korrigiert meine Klassenarbeiten strenger als die Arbeiten meiner Mitschüler.</t>
  </si>
  <si>
    <t>Der Mathematiklehrer nimmt meine Beiträge weniger ernst als die meiner Mitschüler.</t>
  </si>
  <si>
    <t>Der Mathematiklehrer kümmert sich mehr um die anderen Schüler als um mich.</t>
  </si>
  <si>
    <t>Wie häufig erledigst du deine Deutschhausaufgaben?</t>
  </si>
  <si>
    <t>Wie häufig erledigst du deine Mathematikhausaufgaben?</t>
  </si>
  <si>
    <t>Wie häufig besuchst du ohne deine Eltern klassische Konzerte?</t>
  </si>
  <si>
    <t>Wie häufig gehst du ohne deine Eltern ins Theater?</t>
  </si>
  <si>
    <t>Wie lange kennst du Freund1 schon?</t>
  </si>
  <si>
    <t>Wie lange kennst du Freund2 schon?</t>
  </si>
  <si>
    <t>Wie lange kennst du Freund3 schon?</t>
  </si>
  <si>
    <t>gewünschter Schulabschluss, unabhängig von Schulart und Note: Freund1</t>
  </si>
  <si>
    <t>gewünschter Schulabschluss, unabhängig von Schulart und Note: Freund2</t>
  </si>
  <si>
    <t>gewünschter Schulabschluss, unabhängig von Schulart und Note: Freund3</t>
  </si>
  <si>
    <t>Was glaubst du, welchen Schulabschluss Freund1 tatsächlich macht?</t>
  </si>
  <si>
    <t>Was glaubst du, welchen Schulabschluss Freund2 tatsächlich macht?</t>
  </si>
  <si>
    <t>Was glaubst du, welchen Schulabschluss Freund3 tatsächlich macht?</t>
  </si>
  <si>
    <t>Kommen die Eltern deines/r Freundes/in aus dem Ausland?: Freund1</t>
  </si>
  <si>
    <t>Kommen die Eltern deines/r Freundes/in aus dem Ausland?: Freund2</t>
  </si>
  <si>
    <t>Kommen die Eltern deines/r Freundes/in aus dem Ausland?: Freund3</t>
  </si>
  <si>
    <t>Ist dein/e Freund/in selbst im Ausland geboren?: Freund1</t>
  </si>
  <si>
    <t>Ist dein/e Freund/in selbst im Ausland geboren?: Freund2</t>
  </si>
  <si>
    <t>Ist dein/e Freund/in selbst im Ausland geboren?: Freund3</t>
  </si>
  <si>
    <t>Wie ehrgeizig ist dein/e Freund/in in der Schule?: Freund1</t>
  </si>
  <si>
    <t>Wie ehrgeizig ist dein/e Freund/in in der Schule?: Freund2</t>
  </si>
  <si>
    <t>Wie ehrgeizig ist dein/e Freund/in in der Schule?: Freund3</t>
  </si>
  <si>
    <t>Wichtig viel zu lernen für Freund1</t>
  </si>
  <si>
    <t>Wichtig viel zu lernen für Freund2</t>
  </si>
  <si>
    <t>Wichtig viel zu lernen für Freund3</t>
  </si>
  <si>
    <t>Wichtigkeit gute Noten zu bekommen für Freund1</t>
  </si>
  <si>
    <t>Wichtigkeit gute Noten zu bekommen für Freund2</t>
  </si>
  <si>
    <t>Wichtigkeit gute Noten zu bekommen für Freund3</t>
  </si>
  <si>
    <t>kennt Freund1 aus dem Kindergarten (Mehrfachantworten)</t>
  </si>
  <si>
    <t>kennt Freund2 aus dem Kindergarten (Mehrfachantworten)</t>
  </si>
  <si>
    <t>kennt Freund3 aus dem Kindergarten (Mehrfachantworten)</t>
  </si>
  <si>
    <t>kennt Freund1 aus der Grundschule (Mehrfachantworten)</t>
  </si>
  <si>
    <t>kennt Freund2 aus der Grundschule (Mehrfachantworten)</t>
  </si>
  <si>
    <t>kennt Freund3 aus der Grundschule (Mehrfachantworten)</t>
  </si>
  <si>
    <t>kennt Freund 1 aus der jetzigen Klasse (Mehrfachantworten)</t>
  </si>
  <si>
    <t>kennt Freund 2 aus der jetzigen Klasse (Mehrfachantworten)</t>
  </si>
  <si>
    <t>kennt Freund 3 aus der jetzigen Klasse (Mehrfachantworten)</t>
  </si>
  <si>
    <t>kennt Freund1 aus der jetzigen Schule (Mehrfachantworten)</t>
  </si>
  <si>
    <t>kennt Freund2 aus der jetzigen Schule (Mehrfachantworten)</t>
  </si>
  <si>
    <t>kennt Freund3 aus der jetzigen Schule (Mehrfachantworten)</t>
  </si>
  <si>
    <t>kennt Freund1 aus der Nachbarschaft (Mehrfachantworten)</t>
  </si>
  <si>
    <t>kennt Freund2 aus der Nachbarschaft (Mehrfachantworten)</t>
  </si>
  <si>
    <t>kennt Freund3 aus der Nachbarschaft (Mehrfachantworten)</t>
  </si>
  <si>
    <t>kennt Freund1 aus der Familie/Verwandtschaft (Mehrfachantworten)</t>
  </si>
  <si>
    <t>kennt Freund2 aus der Familie/Verwandtschaft (Mehrfachantworten)</t>
  </si>
  <si>
    <t>kennt Freund3 aus der Familie/Verwandtschaft (Mehrfachantworten)</t>
  </si>
  <si>
    <t>kennt Freund1 aus einem Verein (Mehrfachantworten)</t>
  </si>
  <si>
    <t>kennt Freund2 aus einem Verein (Mehrfachantworten)</t>
  </si>
  <si>
    <t>kennt Freund3 aus einem Verein (Mehrfachantworten)</t>
  </si>
  <si>
    <t>kennt Freund1 aus der Kirchengemeinde (Mehrfachantworten)</t>
  </si>
  <si>
    <t>kennt Freund2 aus der Kirchengemeinde (Mehrfachantworten)</t>
  </si>
  <si>
    <t>kennt Freund3 aus der Kirchengemeinde (Mehrfachantworten)</t>
  </si>
  <si>
    <t>kennt Freund1 durch Sonstiges (Mehrfachantworten)</t>
  </si>
  <si>
    <t>kennt Freund2 durch Sonstiges (Mehrfachantworten)</t>
  </si>
  <si>
    <t>kennt Freund3 durch Sonstiges (Mehrfachantworten)</t>
  </si>
  <si>
    <t>Wie ehrgeizig bist du in der Schule?</t>
  </si>
  <si>
    <t>Es ist uncool sich in der Klasse zu melden.</t>
  </si>
  <si>
    <t>Es ist nervig, wenn andere Schüler ständig schwätzen.</t>
  </si>
  <si>
    <t>Es ist nervig, wenn andere Schüler versuchen, den Lehrer zu ärgern.</t>
  </si>
  <si>
    <t>Ich bin stolz, auf diese Schule zu gehen.</t>
  </si>
  <si>
    <t>Ich bin froh, auf diese Schule zu gehen.</t>
  </si>
  <si>
    <t>Ich würde lieber auf eine andere Schule gehen.</t>
  </si>
  <si>
    <t>Auf meiner Schule gefällt es mir gut.</t>
  </si>
  <si>
    <t>Viele Schüler bemühen sich um gute Noten.</t>
  </si>
  <si>
    <t>In der Schule gut zu sein, ist vielen Schülern wichtig.</t>
  </si>
  <si>
    <t>Den meisten Schülern sind gute Schulleistungen egal.</t>
  </si>
  <si>
    <t>Wie wichtig ist es für dich, viel zu lernen?</t>
  </si>
  <si>
    <t>Wie wichtig ist es für dich, gute Noten zu bekommen?</t>
  </si>
  <si>
    <t>Diskussion in der Familie über: Wahl eines Schulfaches (Mehrfachantworten)</t>
  </si>
  <si>
    <t>Diskussion in der Familie über: Wahl eines Schulzweiges (Mehrfachantworten)</t>
  </si>
  <si>
    <t>Diskussion in der Familie über: Zusätzliche Nachhilfe (Mehrfachantworten)</t>
  </si>
  <si>
    <t>Diskussion in der Familie über: Schulformwechsel (Mehrfachantworten)</t>
  </si>
  <si>
    <t>Diskussion in der Familie über: Etwas anderes, aber es hat mit Schule zu tun (Mehrfachantworten)</t>
  </si>
  <si>
    <t>Diskussion in der Familie über: Es werden keine Schulfragen diskutiert (Mehrfachantworten)</t>
  </si>
  <si>
    <t>Wie sehr möchtest du auf eine andere Schulform wechseln?</t>
  </si>
  <si>
    <t>Auf welche Schulform möchtest du wechseln? (Filterfrage)</t>
  </si>
  <si>
    <t>Einschätzung Schulleistung im Verhältnis zu Klassenkameraden: Deutsch</t>
  </si>
  <si>
    <t>Einschätzung Schulleistung im Verhältnis zu Klassenkameraden: Mathematik</t>
  </si>
  <si>
    <t>Interessen: fernsehen, DVDs schauen</t>
  </si>
  <si>
    <t>Interessen: im Internet surfen, Chatten</t>
  </si>
  <si>
    <t>Interessen: Discos, Partys, mit Freunden feiern</t>
  </si>
  <si>
    <t>Interessen: Lesen</t>
  </si>
  <si>
    <t>Interessen: Sport</t>
  </si>
  <si>
    <t>Interessen: Computerspiele, Playstation</t>
  </si>
  <si>
    <t>Interessen: Shoppen</t>
  </si>
  <si>
    <t>Interessen: etwas mit Freunden unternehmen</t>
  </si>
  <si>
    <t>Hast du in der Vergangenheit schon einmal eine Klasse wiederholt?</t>
  </si>
  <si>
    <t>Wenn schon mal Klasse wiederholt: Welche? (Filterfrage)</t>
  </si>
  <si>
    <t>Lesen ist eines meiner liebsten Hobbies.</t>
  </si>
  <si>
    <t>Ich gehe gerne in Buchhandlungen oder Büchereien/ Bibliotheken.</t>
  </si>
  <si>
    <t>Meist gesprochene Sprache mit Mutter: Deutsch (Mehrfachantwort)</t>
  </si>
  <si>
    <t>Meist gesprochene Sprache mit Mutter: Türkisch (Mehrfachantwort)</t>
  </si>
  <si>
    <t>Meist gesprochene Sprache mit Mutter: Arabisch (Mehrfachantwort)</t>
  </si>
  <si>
    <t>Meist gesprochene Sprache mit Mutter: Russisch (Mehrfachantwort)</t>
  </si>
  <si>
    <t>Meist gesprochene Sprache mit Mutter: Polnisch (Mehrfachantwort)</t>
  </si>
  <si>
    <t>Meist gesprochene Sprache mit Mutter: Italienisch (Mehrfachantwort)</t>
  </si>
  <si>
    <t>Meist gesprochene Sprache mit Mutter: Griechisch (Mehrfachantwort)</t>
  </si>
  <si>
    <t>Meist gesprochene Sprache mit Mutter: Spanisch (Mehrfachantwort)</t>
  </si>
  <si>
    <t>Meist gesprochene Sprache mit Mutter: Englisch (Mehrfachantwort)</t>
  </si>
  <si>
    <t>Meist gesprochene Sprache mit Mutter: eine andere Sprache (Mehrfachantwort)</t>
  </si>
  <si>
    <t>Meist mit Mutter gesprochene Sprache: Kurdisch (Mehrfachantwort)</t>
  </si>
  <si>
    <t>Meist mit Mutter gesprochene Sprache: Französisch (Mehrfachantwort)</t>
  </si>
  <si>
    <t>Meist gesprochene Sprache mit Vater: Deutsch (Mehrfachantwort)</t>
  </si>
  <si>
    <t>Meist gesprochene Sprache mit Vater: Türkisch (Mehrfachantwort)</t>
  </si>
  <si>
    <t>Meist gesprochene Sprache mit Vater: Arabisch (Mehrfachantwort)</t>
  </si>
  <si>
    <t>Meist gesprochene Sprache mit Vater: Russisch (Mehrfachantwort)</t>
  </si>
  <si>
    <t>Meist gesprochene Sprache mit Vater: Polnisch (Mehrfachantwort)</t>
  </si>
  <si>
    <t>Meist gesprochene Sprache mit Vater: Italienisch (Mehrfachantwort)</t>
  </si>
  <si>
    <t>Meist gesprochene Sprache mit Vater: Griechisch (Mehrfachantwort)</t>
  </si>
  <si>
    <t>Meist gesprochene Sprache mit Vater: Spanisch (Mehrfachantwort)</t>
  </si>
  <si>
    <t>Meist gesprochene Sprache mit Vater: Englisch (Mehrfachantwort)</t>
  </si>
  <si>
    <t>Meist gesprochene Sprache mit Vater: eine andere Sprache (Mehrfachantwort)</t>
  </si>
  <si>
    <t>Meist mit Vater gesprochene Sprache: Kurdisch (Mehrfachantwort)</t>
  </si>
  <si>
    <t>Meist mit Vater gesprochene Sprache: Französisch (Mehrfachantwort)</t>
  </si>
  <si>
    <t>Meist gesprochene Sprache mit Freunden: Deutsch (Mehrfachantwort)</t>
  </si>
  <si>
    <t>Meist gesprochene Sprache mit Freunden: Türkisch (Mehrfachantwort)</t>
  </si>
  <si>
    <t>Meist gesprochene Sprache mit Freunden: Arabisch (Mehrfachantwort)</t>
  </si>
  <si>
    <t>Meist gesprochene Sprache mit Freunden: Russisch (Mehrfachantwort)</t>
  </si>
  <si>
    <t>Meist gesprochene Sprache mit Freunden: Polnisch (Mehrfachantwort)</t>
  </si>
  <si>
    <t>Meist gesprochene Sprache mit Freunden: Italienisch (Mehrfachantwort)</t>
  </si>
  <si>
    <t>Meist gesprochene Sprache mit Freunden: Griechisch (Mehrfachantwort)</t>
  </si>
  <si>
    <t>Meist gesprochene Sprache mit Freunden: Spanisch (Mehrfachantwort)</t>
  </si>
  <si>
    <t>Meist gesprochene Sprache mit Freunden: Englisch (Mehrfachantwort)</t>
  </si>
  <si>
    <t>Meist gesprochene Sprache mit Freunden: eine andere Sprache (Mehrfachantwort)</t>
  </si>
  <si>
    <t>Meiste gesprochene Sprache mit Freunden: Kurdisch (Mehrfachantwort)</t>
  </si>
  <si>
    <t>Meist gesprochene Sprache mit Freunden: Französisch (Mehrfachantwort)</t>
  </si>
  <si>
    <t>Häufigkeit der Unterstützung bei Hausaufgaben durch Nachbarn / Verwandte / andere Personen</t>
  </si>
  <si>
    <t>Interessen: Kunst und Malerei</t>
  </si>
  <si>
    <t>Interessen: Museen und Ausstellungen</t>
  </si>
  <si>
    <t>Interessen: Theater</t>
  </si>
  <si>
    <t>Interessen: Klassische Musik</t>
  </si>
  <si>
    <t>Klasse wiederholt, welche: 1. Klasse</t>
  </si>
  <si>
    <t>Klasse wiederholt, welche: 2. Klasse</t>
  </si>
  <si>
    <t>Klasse wiederholt, welche: 3. Klasse</t>
  </si>
  <si>
    <t>Klasse wiederholt, welche: 4. Klasse</t>
  </si>
  <si>
    <t>Klasse wiederholt, welche: 5. Klasse</t>
  </si>
  <si>
    <t>Klasse wiederholt, welche: 6. Klasse</t>
  </si>
  <si>
    <t>Einschätzung  eigener Kompetenz im Vergleich zu durchschnittlichem Siebtklässler: Arithmetik</t>
  </si>
  <si>
    <t>Einschätzung  eigener Kompetenz im Vergleich zu durchschnittlichem Siebtklässler: Lösen von Sachaufgaben</t>
  </si>
  <si>
    <t>Einschätzung  eigener Kompetenz im Vergleich zu durchschnittlichem Siebtklässler: Lösen von Geometrieaufgaben</t>
  </si>
  <si>
    <t>Einschätzung  eigener Kompetenz im Vergleich zu durchschnittlichem Siebtklässler: Rechtschreiben</t>
  </si>
  <si>
    <t>Einschätzung  eigener Kompetenz im Vergleich zu durchschnittlichem Siebtklässler: Textverstehen</t>
  </si>
  <si>
    <t>Einschätzung  eigener Kompetenz im Vergleich zu durchschnittlichem Siebtklässler: Wortschatzumfang</t>
  </si>
  <si>
    <t>Einschätzung  eigener Kompetenz im Vergleich zu durchschnittlichem Siebtklässler: Englisch</t>
  </si>
  <si>
    <t>Ich bin sicher, dass ich  auch sehr schwierige Texte  verstehen kann.</t>
  </si>
  <si>
    <t>Überzeugung, dass ich auch mit den kompliziertesten Texten, die mein Lehrer im Deutschunterricht vorstellt, umgehen kann</t>
  </si>
  <si>
    <t>Ich glaube, dass ich die Fähigkeiten habe, Texte gut verstehen zu können.</t>
  </si>
  <si>
    <t>Lesen hilft, eigene Ziele zu verfolgen.</t>
  </si>
  <si>
    <t>Lesen ist notwendig, um am gesellschaftlichen und kulturellen Leben teilnehmen zu können</t>
  </si>
  <si>
    <t>Lesen ist wichtig für die berufliche Entwicklung.</t>
  </si>
  <si>
    <t>Lesen hilft, alltägliche Probleme zu lösen.</t>
  </si>
  <si>
    <t>Lesen ermöglicht es, unterschiedliche Sichtweisen kennen zu lernen.</t>
  </si>
  <si>
    <t>Lesen hilft, eigenes Wissen zu erweitern</t>
  </si>
  <si>
    <t>Wie lange liest du meistens am Tag, wenn du Lesen als Hausaufgabe hast?</t>
  </si>
  <si>
    <t>Wie oft liest du außerhalb der Schule Zeitschriften oder Tageszeitungen?</t>
  </si>
  <si>
    <t>Wie oft liest du außerhalb der Schule Comic-Hefte?</t>
  </si>
  <si>
    <t>Wie oft liest du außerhalb der Schule Romane, Erzählungen oder Geschichten?</t>
  </si>
  <si>
    <t>Wie oft liest du außerhalb der Schule Sachbücher?</t>
  </si>
  <si>
    <t>Wie oft liest du außerhalb der Schule E-Mails?</t>
  </si>
  <si>
    <t>Wie oft liest du außerhalb der Schule Online-Lexika/Online Nachschlagewerke?</t>
  </si>
  <si>
    <t>Wie oft liest du außerhalb der Schule Online-Foren und Chats?</t>
  </si>
  <si>
    <t>Wahrscheinlichkeit, einen Hauptschulabschluss schaffen zu können</t>
  </si>
  <si>
    <t>Wahrscheinlichkeit, die Mittlere Reife schaffen zu können</t>
  </si>
  <si>
    <t>Wahrscheinlichkeit, das Abitur schaffen zu können</t>
  </si>
  <si>
    <t>Wichtigkeit eines hohen Bildungsabschlusses für sehr gut bezahlten Beruf</t>
  </si>
  <si>
    <t>Wichtigkeit eines hohen Bildungsabschlusses für absolut sicheren Arbeitsplatz</t>
  </si>
  <si>
    <t>Wichtigkeit eines hohen Bildungsabschlusses für interessante Tätigkeit</t>
  </si>
  <si>
    <t>Wie schlecht ist Klassenwiederholung für sehr gut bezahlten Beruf?</t>
  </si>
  <si>
    <t>Wie schlecht ist Klassenwiederholung für absolut sicheren Arbeitsplatz?</t>
  </si>
  <si>
    <t>Wie schlecht ist Klassenwiederholung für Beruf mit sehr interessanter Tätigkeit?</t>
  </si>
  <si>
    <t>Chance auf mind. so angesehenen Beruf wie den des Vaters mit  Hauptschulabschluss</t>
  </si>
  <si>
    <t>Chance auf mind. so angesehenen Beruf wie den des Vaters mit  Mittlerer Reife</t>
  </si>
  <si>
    <t>Chance auf mind. so angesehenen Beruf wie den des Vaters mit  Abitur</t>
  </si>
  <si>
    <t>Chance auf mind. so angesehenen Beruf wie den der Mutter mit Hauptschulabschluss</t>
  </si>
  <si>
    <t>Chance auf mind. so angesehenen Beruf wie den der Mutter  mit  Mittlerer Reife</t>
  </si>
  <si>
    <t>Chance auf mind. so angesehenen Beruf wie den der Mutter  mit  Abitur</t>
  </si>
  <si>
    <t>Einschätzung: finanzielle Belastung für die Eltern bei Schulbesuch bis zum Hauptschulabschluss</t>
  </si>
  <si>
    <t>Einschätzung: finanzielle Belastung für die Eltern bei Schulbesuch bis zur Mittleren Reife</t>
  </si>
  <si>
    <t>Einschätzung: finanzielle Belastung für die Eltern bei Schulbesuch bis zum Abitur</t>
  </si>
  <si>
    <t>Meiste auf dem Schulhof gesprochene Sprache: Deutsch (Mehrfachantwort)</t>
  </si>
  <si>
    <t>Meiste auf dem Schulhof gesprochene Sprache: Türkisch (Mehrfachantwort)</t>
  </si>
  <si>
    <t>Meiste auf dem Schulhof gesprochene Sprache: Kurdisch (Mehrfachantwort)</t>
  </si>
  <si>
    <t>Meiste auf dem Schulhof gesprochene Sprache: Arabisch (Mehrfachantwort)</t>
  </si>
  <si>
    <t>Meiste auf dem Schulhof gesprochene Sprache: Russisch (Mehrfachantwort)</t>
  </si>
  <si>
    <t>Meiste auf dem Schulhof gesprochene Sprache: Polnisch (Mehrfachantwort)</t>
  </si>
  <si>
    <t>Meiste auf dem Schulhof gesprochene Sprache: Italienisch (Mehrfachantwort)</t>
  </si>
  <si>
    <t>Meiste auf dem Schulhof gesprochene Sprache: Griechisch (Mehrfachantwort)</t>
  </si>
  <si>
    <t>Meiste auf dem Schulhof gesprochene Sprache: Spanisch (Mehrfachantwort)</t>
  </si>
  <si>
    <t>Meiste auf dem Schulhof gesprochene Sprache: Englisch (Mehrfachantwort)</t>
  </si>
  <si>
    <t>Meist gesprochene Sprache auf dem Schulhof: Französisch (Mehrfachantwort)</t>
  </si>
  <si>
    <t>Meist  gesprochene Sprache auf dem Schulhof: Andere Sprache (Mehrfachantwort)</t>
  </si>
  <si>
    <t>Anzahl der Freunde mit Wunsch: Abschluss Abitur, unabhängig von derzeitiger Schulart und Noten</t>
  </si>
  <si>
    <t>Anzahl der Freunde, für die gute Noten wichtig sind</t>
  </si>
  <si>
    <t>Anzahl der Freunde, die sehr ehrgeizig in der Schule sind</t>
  </si>
  <si>
    <t>Anzahl der Freunde, für die es wichtig ist, viel zu lernen</t>
  </si>
  <si>
    <t>Anzahl der Freunde, bei denen mind. ein Elternteil aus dem Ausland kommt</t>
  </si>
  <si>
    <t>Zutreffen der Aussage: Wichtigkeit  Ziele zu haben, die man in 5-10 Jahren erreicht haben möchte</t>
  </si>
  <si>
    <t>Zutreffen der Aussage: Was später mal passiert ist wichtiger, als man im Moment glaubt.</t>
  </si>
  <si>
    <t>Zutreffen der Aussage: Wichtiger für Zukunft zu sparen, als etwas zu kaufen, was man jetzt will</t>
  </si>
  <si>
    <t>Zutreffen der Aussage: Langfristige Ziele sind wichtiger als kurzfristige.</t>
  </si>
  <si>
    <t>Wie häufig denkst du schon jetzt darüber nach, was du nach der Schule machen willst?</t>
  </si>
  <si>
    <t>Berufswunsch vorhanden?</t>
  </si>
  <si>
    <t>Berufswünsche aufgelistet</t>
  </si>
  <si>
    <t>Seit wann hast du diesen Berufswunsch? (Filterfrage)</t>
  </si>
  <si>
    <t>Welcher Schulabschluss ist dazu nötig? (Filterfrage)</t>
  </si>
  <si>
    <t>Welche Art von beruflicher Ausbildung ist dazu nötig? (Filterfrage)</t>
  </si>
  <si>
    <t>Wer/was auf die Idee gebracht? Eigene Interessen (Filterfrage, Mehrfachantwort)</t>
  </si>
  <si>
    <t>Wer/was auf die Idee gebracht? Eltern (Filterfrage, Mehrfachantwort)</t>
  </si>
  <si>
    <t>Wer/was auf die Idee gebracht? anderes Familienmitglied (Filterfrage, Mehrfachantwort)</t>
  </si>
  <si>
    <t>Wer/was auf die Idee gebracht? Freunde (Filterfrage, Mehrfachantwort)</t>
  </si>
  <si>
    <t>Wer/was auf die Idee gebracht? die Schule (Filterfrage, Mehrfachantwort)</t>
  </si>
  <si>
    <t>Wer/was auf die Idee gebracht? meine Hobbies (Filterfrage, Mehrfachantwort)</t>
  </si>
  <si>
    <t>Wer/was auf die Idee gebracht? Nebenjob/Praktikum (Filterfrage, Mehrfachantwort)</t>
  </si>
  <si>
    <t>Wer/was auf die Idee gebracht? Vorbilder, persönlich bekannt (Filterfrage, Mehrfachantwort)</t>
  </si>
  <si>
    <t>Wer/was auf die Idee gebracht? Vorbilder, aus Medien bekannt (Filterfrage, Mehrfachantwort)</t>
  </si>
  <si>
    <t>Wer/was auf die Idee gebracht? Fernsehen, Zeitungen, Zeitschriften, Internet (Filterfrage, Mehrfachantwort)</t>
  </si>
  <si>
    <t>Wer/was auf die Idee gebracht? Andere(s) (Filterfrage, Mehrfachantwort)</t>
  </si>
  <si>
    <t>Wie sehr möchten deine Eltern, dass du die Schulform/ den Schulzweig wechselst?</t>
  </si>
  <si>
    <t>Wechsel auf welche Schulform/ welchen Schulzweig  wünschen sich Eltern? (Filterfrage)</t>
  </si>
  <si>
    <t>Wie sehr möchten deine Lehrer, dass du die Schulform/ den Schulzweig  wechselst?</t>
  </si>
  <si>
    <t>Wechsel auf welche Schulform/ welchen Schulzweig  wünschen sich Lehrer? (Filterfrage)</t>
  </si>
  <si>
    <t>Wie sehr möchten deine Freunde, dass du die Schulform/ den Schulzweig  wechselst?</t>
  </si>
  <si>
    <t>Wechsel auf welche Schulform/ welchen Schulzweig  wünschen sich Freunde? (Filterfrage)</t>
  </si>
  <si>
    <t>Wie sehr möchtest du selbst die Schulform/ den Schulzweig wechseln?</t>
  </si>
  <si>
    <t>Auf welche Schulform/ welchen Schulzweig möchtest du wechseln? (Filterfrage)</t>
  </si>
  <si>
    <t>Wie lang weißt du schon in etwa, dass du die Schule wechseln möchtest? (Filterfrage)</t>
  </si>
  <si>
    <t>Wichtigkeit der Meinung zum Schulwechsel: Eltern</t>
  </si>
  <si>
    <t>Wichtigkeit der Meinung zum Schulwechsel: Lehrer</t>
  </si>
  <si>
    <t>Wichtigkeit der Meinung zum Schulwechsel: Freunde</t>
  </si>
  <si>
    <t>Wie peinlich wäre dir ein Wechsel auf eine niedrigere Schulform?</t>
  </si>
  <si>
    <t>Wie stolz wärst du bei einem Wechsel auf eine höhere Schulform?</t>
  </si>
  <si>
    <t>Auskennen mit Regelungen bei Klassenwiederholung/ Schulformwechsel</t>
  </si>
  <si>
    <t>Seit welcher Klasse hast du in der Sekundarstufe Englisch?</t>
  </si>
  <si>
    <t>7. Klasse Halbjahreszeugnis: Note Deutsch</t>
  </si>
  <si>
    <t>7. Klasse Halbjahreszeugnis: Note Mathematik</t>
  </si>
  <si>
    <t>7. Klasse Halbjahreszeugnis: Note Englisch</t>
  </si>
  <si>
    <t>richtig oder falsch: Berufsschule bildet Berufsberater aus</t>
  </si>
  <si>
    <t>richtig oder falsch: Berufsschule wird zusätzlich zur Berufsausbildung besucht</t>
  </si>
  <si>
    <t>richtig oder falsch: Senioren besuchen Berufsschule zur Weiterqualifikation</t>
  </si>
  <si>
    <t>richtig oder falsch: Berufsschule dient ausschließlich der Weiterbildung nach Abschluss der Ausbildung</t>
  </si>
  <si>
    <t>richtig oder falsch: Wechsel HS zu RS ist nicht möglich</t>
  </si>
  <si>
    <t>richtig oder falsch: Wechsel HS zu RS ist möglich mit Aufnahmeprüfung/Probeunterricht</t>
  </si>
  <si>
    <t>richtig oder falsch: Wechsel HS zu RS ist möglich mit bestimmtem Notendurchschnitt</t>
  </si>
  <si>
    <t>richtig oder falsch: Wechsel HS zu RS ist möglich bei Zustimmung der Klassenkonferenz</t>
  </si>
  <si>
    <t>richtig/falsch: Wechsel zu niedrigerer Schulform, wenn man zweimal Klasse wiederholen muss</t>
  </si>
  <si>
    <t>richtig/falsch: Wechsel zu niedrigerer Schulform, bei mehr als 20 Fehltagen</t>
  </si>
  <si>
    <t>richtig/falsch: Wechsel zu niedrigerer Schulform, wenn Sitzenbleiben in zwei aufeinander folgenden Klassenstufen</t>
  </si>
  <si>
    <t>benötigter Abschluss für: Ärztin/ Arzt</t>
  </si>
  <si>
    <t>benötigter Abschluss für: Krankenschwester/Krankenpfleger</t>
  </si>
  <si>
    <t>benötigter Abschluss für: Reinigungskraft</t>
  </si>
  <si>
    <t>benötigter Abschluss für: Friseurin/Friseur</t>
  </si>
  <si>
    <t>Wie anstrengend war es für dich, so viele Fragen zu beantworten?</t>
  </si>
  <si>
    <t>Wie wichtig war es dir, bei allen Fragen eine überlegte Antwort zu geben?</t>
  </si>
  <si>
    <t>Wie wahrscheinlich würdest du in der Zukunft an einer ähnlichen Befragung teilnehmen?</t>
  </si>
  <si>
    <t>Wichtigkeit eines hohen Bildungsabschlusses für mehr Selbstbestimmung im Beruf</t>
  </si>
  <si>
    <t>Wichtigkeit eines hohen Bildungsabschlusses für einen sehr angesehenen Beruf</t>
  </si>
  <si>
    <t>Im Deutschunterricht fühle ich mich persönlich gefordert.</t>
  </si>
  <si>
    <t>Im Deutschunterricht werden mir auch schwierige Aufgaben zugetraut.</t>
  </si>
  <si>
    <t>Im Deutschunterricht kann ich mein Wissen einbringen.</t>
  </si>
  <si>
    <t>Im Deutschunterricht habe ich bei diesem Lehrer schon viel gelernt.</t>
  </si>
  <si>
    <t>Ich diskutiere oft mit meinen Eltern über Inhalte aus dem Deutschunterricht.</t>
  </si>
  <si>
    <t>In unserer Familie erzählen wir uns etwas über die Filme, die wir gesehen haben.</t>
  </si>
  <si>
    <t>In unserer Familie unterhalten wir uns manchmal über neue Romane und Erzählungen.</t>
  </si>
  <si>
    <t>Meine Eltern erzählen mir etwas über Bücher, die sie selbst gelesen haben.</t>
  </si>
  <si>
    <t>Meine Eltern machen mir Vorschläge, welche Bücher ich lesen soll.</t>
  </si>
  <si>
    <t>Interesse: mit Maschinen oder technischen Geräten arbeiten</t>
  </si>
  <si>
    <t>Interesse: in einem Versuchslabor Experimente durchführen</t>
  </si>
  <si>
    <t>Interesse: etwas nach künstlerischen Gesichtspunkten gestalten</t>
  </si>
  <si>
    <t>Interesse: andere Personen betreuen oder pflegen</t>
  </si>
  <si>
    <t>Interesse: eine Gruppe bei der Arbeit leiten</t>
  </si>
  <si>
    <t>Interesse: eine Buchhaltung führen</t>
  </si>
  <si>
    <t>Interesse: untersuchen, wie etwas funktioniert</t>
  </si>
  <si>
    <t>Interesse: wissenschaftliche Artikel lesen</t>
  </si>
  <si>
    <t>Interesse: Geschichten oder Reportagen schreiben</t>
  </si>
  <si>
    <t>Interesse: jemanden unterrichten oder erziehen</t>
  </si>
  <si>
    <t>Interesse: ein Geschäft oder Unternehmen führen</t>
  </si>
  <si>
    <t>Interesse: mit einem Schreibprogramm arbeiten</t>
  </si>
  <si>
    <t>Interesse: Metall / Holz bearbeiten, etwas aus Metall / Holz herstellen</t>
  </si>
  <si>
    <t>Interesse: sich mit unerforschten Dingen beschäftigen</t>
  </si>
  <si>
    <t>Interesse: Dichtung / Literatur lesen und interpretieren</t>
  </si>
  <si>
    <t>Interesse: andere Menschen beraten</t>
  </si>
  <si>
    <t>Interesse: eine Diskussion leiten</t>
  </si>
  <si>
    <t>Interesse: Geschäftsbriefe schreiben</t>
  </si>
  <si>
    <t>Interesse: Arbeiten verrichten, bei denen man sich körperlich anstrengen muss</t>
  </si>
  <si>
    <t>Interesse: etwas genau beobachten und analysieren</t>
  </si>
  <si>
    <t>Interesse: Dinge tun, bei denen es auf Kreativität und Fantasie ankommt</t>
  </si>
  <si>
    <t>Interesse: sich die Probleme anderer Menschen anhören</t>
  </si>
  <si>
    <t>Interesse: für eine Sache Werbung betreiben</t>
  </si>
  <si>
    <t>Interesse: Arbeiten ausführen, die Genauigkeit und Ausdauer erfordern</t>
  </si>
  <si>
    <t>Interesse: in einen Computer neue Teile einbauen</t>
  </si>
  <si>
    <t>Interesse: das Verhalten von Tieren und Pflanzen untersuchen</t>
  </si>
  <si>
    <t>Interesse: sich mit vergangenen Kulturen auseinander setzen</t>
  </si>
  <si>
    <t>Interesse: andere Menschen bedienen, für andere sorgen</t>
  </si>
  <si>
    <t>Interesse: eine Veranstaltung organisieren</t>
  </si>
  <si>
    <t>Interesse: Angebote einholen und vergleichen</t>
  </si>
  <si>
    <t>Interesse: Konstruktionspläne zeichnen</t>
  </si>
  <si>
    <t>Interesse: über längere Zeit an der Lösung eines Problems arbeiten</t>
  </si>
  <si>
    <t>Interesse: Dinge schön gestalten (formen, verzieren, schmücken)</t>
  </si>
  <si>
    <t>Interesse: sich für die Anliegen anderer einsetzen</t>
  </si>
  <si>
    <t>Interesse: andere beaufsichtigen oder kontrollieren</t>
  </si>
  <si>
    <t>Interesse: Statistiken anlegen und auswerten</t>
  </si>
  <si>
    <t>Interesse: elektrische Geräte oder Anlagen bauen</t>
  </si>
  <si>
    <t>Interesse: chemische, physikalische oder biologische Versuche durchführen</t>
  </si>
  <si>
    <t>Interesse: eine fremde Sprache lernen</t>
  </si>
  <si>
    <t>Interesse: Kontakte knüpfen, mit Leuten ins Gespräch kommen</t>
  </si>
  <si>
    <t>Interesse: für eine Sache in der Öffentlichkeit auftreten</t>
  </si>
  <si>
    <t>Interesse: über etwas Aufzeichnungen oder Listen führen</t>
  </si>
  <si>
    <t>Interesse: auf einer Baustelle arbeiten</t>
  </si>
  <si>
    <t>Interesse: ein Computerprogramm entwickeln</t>
  </si>
  <si>
    <t>Interesse: in einer Schauspiel- oder Musikgruppe spielen</t>
  </si>
  <si>
    <t>Interesse: hilfsbedürftige Kinder oder Erwachsene betreuen</t>
  </si>
  <si>
    <t>Interesse: andere von etwas überzeugen oder zu etwas veranlassen</t>
  </si>
  <si>
    <t>Interesse: Dinge sammeln, ordnen oder verwalten</t>
  </si>
  <si>
    <t>Interesse: Servicearbeiten durchführen (reinigen, instandhalten, reparieren)</t>
  </si>
  <si>
    <t>Interesse: die Ursachen eines Problems erforschen</t>
  </si>
  <si>
    <t>Interesse: Bilder malen, Zeichnen</t>
  </si>
  <si>
    <t>Interesse: Kranke oder Verletzte versorgen</t>
  </si>
  <si>
    <t>Interesse: mit anderen Menschen verhandeln</t>
  </si>
  <si>
    <t>Interesse: die Einhaltung von Richtlinien überwachen</t>
  </si>
  <si>
    <t>Interesse: etwas nach einem Plan oder einer Skizze anfertigen</t>
  </si>
  <si>
    <t>Interesse: herausfinden, was man mit einem Computerprogramm alles tun kann</t>
  </si>
  <si>
    <t>Interesse: etwas mit sprachlichen Mitteln künstlerisch gestalten</t>
  </si>
  <si>
    <t>Interesse: sich in die Situation anderer Menschen hineindenken</t>
  </si>
  <si>
    <t>Interesse: das Amt des Sprechers in einer Gruppe übernehmen</t>
  </si>
  <si>
    <t>Interesse: eine Abrechnung kontrollieren</t>
  </si>
  <si>
    <t>Wahrscheinlichkeit, tatsächlich den Hauptschulabschluss zu machen</t>
  </si>
  <si>
    <t>Wahrscheinlichkeit, tatsächlich die Mittlere Reife zu machen</t>
  </si>
  <si>
    <t>Wahrscheinlichkeit, tatsächlich das Abitur zu machen</t>
  </si>
  <si>
    <t>Wie sehr wünschst du dir einen Hauptschulabschluss (unabhängig von Noten und derzeitiger Schulform)?</t>
  </si>
  <si>
    <t>Wie sehr wünschst du dir die Mittlere Reife (unabhängig von Noten und derzeitiger Schulform)?</t>
  </si>
  <si>
    <t>Wie sehr wünschst du dir das Abitur (unabhängig von Noten und derzeitiger Schulform)?</t>
  </si>
  <si>
    <t>Wie wichtig ist dir generell die Meinung deiner Eltern?</t>
  </si>
  <si>
    <t>Wie wichtig ist dir generell die Meinung deiner Freunde?</t>
  </si>
  <si>
    <t>Meine Eltern sind gut informiert, wie es bei mir in der Schule läuft.</t>
  </si>
  <si>
    <t>Meinen Eltern ist es egal, wie es bei mir in der Schule läuft.</t>
  </si>
  <si>
    <t>Wer entscheidet in deiner Familie: Wie viel Zeit du mit Hausaufgaben und Lernen verbringst?</t>
  </si>
  <si>
    <t>Wer entscheidet in deiner Familie: Wahl der Fächer</t>
  </si>
  <si>
    <t>Wer entscheidet in deiner Familie: Wahl des beruflichen Praktikums während der Schulzeit</t>
  </si>
  <si>
    <t>Wer entscheidet in deiner Familie: Wahl der Schule</t>
  </si>
  <si>
    <t>Wer entscheidet in deiner Familie: Was du nach deinem Schulabschluss machen wirst</t>
  </si>
  <si>
    <t>Wie stark könntest du deine Eltern mit einem Hauptschulabschluss beeindrucken?</t>
  </si>
  <si>
    <t>Wie stark könntest du deine Freunde mit einem Hauptschulabschluss beeindrucken?</t>
  </si>
  <si>
    <t>Wie stark könntest du deine Eltern mit der Mittleren Reife beeindrucken?</t>
  </si>
  <si>
    <t>Wie stark könntest du deine Freunde mit der Mittleren Reife beeindrucken?</t>
  </si>
  <si>
    <t>Wie stark könntest du deine Eltern mit dem Abitur beeindrucken?</t>
  </si>
  <si>
    <t>Wie stark könntest du deine Freunde mit dem Abitur beeindrucken?</t>
  </si>
  <si>
    <t>Wie bisher über berufliche Möglichkeiten nach dem Abschluss informiert?:  Eltern/Familienmitglieder (Mehrfachantwort)</t>
  </si>
  <si>
    <t>Wie bisher berufliche Möglichkeiten nach dem Abschluss informiert?: Freunde (Mehrfachantwort)</t>
  </si>
  <si>
    <t>Wie bisher berufliche Möglichkeiten nach dem Abschluss informiert?: Schule (Mehrfachantwort)</t>
  </si>
  <si>
    <t>Wie bisher berufliche Möglichkeiten nach dem Abschluss informiert?: Nebenjob/Praktikum (Mehrfachantwort)</t>
  </si>
  <si>
    <t>Wie bisher berufliche Möglichkeiten nach dem Abschluss informiert?: Fernsehen/ Zeitungen/ Zeitschriften/ Internet  (Mehrfachantwort)</t>
  </si>
  <si>
    <t>Wie bisher berufliche Möglichkeiten nach dem Abschluss informiert?: Berufsberatung (Mehrfachantwort)</t>
  </si>
  <si>
    <t>Wie bisher berufliche Möglichkeiten nach dem Abschluss informiert?: andere(s) (Mehrfachantwort)</t>
  </si>
  <si>
    <t>Wie bisher berufliche Möglichkeiten nach dem Abschluss informiert?: noch nicht informiert (Mehrfachantwort)</t>
  </si>
  <si>
    <t>realistische Aspiration: Berufswunsch vorhanden?</t>
  </si>
  <si>
    <t>realistische Aspiration: Berufswunsch: ISCO_88</t>
  </si>
  <si>
    <t>realistische Aspiration: Seit wann weißt du schon, was du später wahrscheinlich machen wirst?</t>
  </si>
  <si>
    <t>realistische Aspiration: Wer/was auf diesen Beruf gebracht? Eigene Interessen (Filterfrage &amp; Mehrfachantwort)</t>
  </si>
  <si>
    <t>realistische Aspiration: Wer/was auf diesen Beruf gebracht? Eltern, Familienmitglieder (Filterfrage &amp; Mehrfachantwort)</t>
  </si>
  <si>
    <t>realistische Aspiration: Wer/was auf diesen Beruf gebracht? Freunde (Filterfrage &amp; Mehrfachantwort)</t>
  </si>
  <si>
    <t>realistische Aspiration: Wer/was auf diesen Beruf gebracht? Schule (Filterfrage &amp; Mehrfachantwort)</t>
  </si>
  <si>
    <t>realistische Aspiration: Wer/was auf diesen Beruf gebracht? Nebenjob/Praktikum (Filterfrage &amp; Mehrfachantwort)</t>
  </si>
  <si>
    <t>realistische Aspiration: Wer/was auf diesen Beruf gebracht? Vorbilder (Filterfrage &amp; Mehrfachantwort)</t>
  </si>
  <si>
    <t>realistische Aspiration: Wer/was auf diesen Beruf gebracht? Berufsberatung (Filterfrage &amp; Mehrfachantwort)</t>
  </si>
  <si>
    <t>realistische Aspiration: Wer/was auf diesen Beruf gebracht? Fernsehen/ Zeitungen/ Zeitschriften/ Internet (Filterfrage &amp; Mehrfachantwort)</t>
  </si>
  <si>
    <t>realistische Aspiration: Wer/was auf diesen Beruf gebracht? Andere(s) (Filterfrage &amp; Mehrfachantwort)</t>
  </si>
  <si>
    <t>realistische Aspiration: Wie gut fühlst du dich über diesen Beruf informiert? (Filterfrage)</t>
  </si>
  <si>
    <t>realistische Aspiration: Welcher Schulabschluss ist dazu nötig? (Filterfrage)</t>
  </si>
  <si>
    <t>realistische Aspiration: Welche Art beruflicher Ausbildung ist dazu nötig? (Filterfrage)</t>
  </si>
  <si>
    <t>Wie wahrscheinlich ist es, dass du beruflich erfolgreich sein wirst?</t>
  </si>
  <si>
    <t>Wie wahrscheinlich ist es, dass du längere Zeit arbeitslos sein wirst?</t>
  </si>
  <si>
    <t>Wie wahrscheinlich ist es, dass du dich um Haushalt und Familie kümmern wirst?</t>
  </si>
  <si>
    <t>Einschätzung Wahrscheinlichkeit, eine berufliche Ausbildung/Lehre schaffen zu können</t>
  </si>
  <si>
    <t>Einschätzung Wahrscheinlichkeit, Studium schaffen zu können</t>
  </si>
  <si>
    <t>Einschätzung Wahrscheinlichkeit, tatsächlich nach der Schule ohne Ausbildung anzufangen zu arbeiten</t>
  </si>
  <si>
    <t>Einschätzung Wahrscheinlichkeit, tatsächlich nach der Schule eine beruflich Ausbildung/Lehre abzuschließen</t>
  </si>
  <si>
    <t>Einschätzung Wahrscheinlichkeit, tatsächlich nach der Schule ein Studium abzuschließen</t>
  </si>
  <si>
    <t>Wunsch, nach der Schule ohne Ausbildung zu arbeiten (unabhängig von derzeitiger Schulform/Noten)</t>
  </si>
  <si>
    <t>Wunsch, nach der Schule eine berufliche Ausbildung/Lehre abzuschließen (unabhängig von derzeitiger Schulform/Noten)</t>
  </si>
  <si>
    <t>Wunsch, nach der Schule ein Studium abzuschließen (unabhängig von derzeitiger Schulform/Noten)</t>
  </si>
  <si>
    <t>Zustimmung zu Aussage: Lehre/(Berufs-)Fachschule ermöglicht hohes Einkommen</t>
  </si>
  <si>
    <t>Zustimmung zu Aussage: Lehre/(Berufs-)Fachschule schützt vor Arbeitslosigkeit</t>
  </si>
  <si>
    <t>Zustimmung zu Aussage: Lehre/(Berufs-)Fachschule ermöglicht angesehenen Beruf</t>
  </si>
  <si>
    <t>Zustimmung zu Aussage: Studium ermöglicht hohes Einkommen</t>
  </si>
  <si>
    <t>Zustimmung zu Aussage: Studium schützt vor Arbeitslosigkeit</t>
  </si>
  <si>
    <t>Zustimmung zu Aussage: Studium ermöglicht angesehenen Beruf</t>
  </si>
  <si>
    <t>Wie stark könntest du deine Eltern mit dem Abschluss einer Lehre/(Berufs-)Fachschule beeindrucken?</t>
  </si>
  <si>
    <t>Wie stark könntest du deine Freunde mit dem Abschluss einer Lehre/(Berufs-)Fachschule beeindrucken?</t>
  </si>
  <si>
    <t>Wie stark könntest du deine Eltern mit dem Abschluss eines Studiums beeindrucken?</t>
  </si>
  <si>
    <t>Wie stark könntest du deine Freunde mit dem Abschluss eines Studiums beeindrucken?</t>
  </si>
  <si>
    <t>Einschätzung: finanzielle Belastung für die Eltern bei  Lehre/(Berufs-)Fachschule</t>
  </si>
  <si>
    <t>Einschätzung: finanzielle Belastung für die Eltern bei Studium</t>
  </si>
  <si>
    <t>Welche Art von Schule/Schulzweig besuchst du gerade?</t>
  </si>
  <si>
    <t>Fühlst du dich in der Schule, die du gerade besuchst, überfordert?</t>
  </si>
  <si>
    <t>Fühlst du dich in der Schule, die du gerade besuchst, unterfordert?</t>
  </si>
  <si>
    <t>Selbsteinschätzung Eigenschaft: gründlich arbeiten</t>
  </si>
  <si>
    <t>Selbsteinschätzung Eigenschaft: kommunikativ, gesprächig sein</t>
  </si>
  <si>
    <t>Selbsteinschätzung Eigenschaft: manchmal etwas grob sein</t>
  </si>
  <si>
    <t>Selbsteinschätzung Eigenschaft: originell sein, neue Ideen einbringen</t>
  </si>
  <si>
    <t>Selbsteinschätzung Eigenschaft: sich oft Sorgen machen</t>
  </si>
  <si>
    <t>Selbsteinschätzung Eigenschaft: verzeihen können</t>
  </si>
  <si>
    <t>Selbsteinschätzung Eigenschaft: eher faul sein</t>
  </si>
  <si>
    <t>Selbsteinschätzung Eigenschaft: aus sich heraus gehen können, gesellig sein</t>
  </si>
  <si>
    <t>Selbsteinschätzung Eigenschaft: künstlerische Erfahrungen schätzen</t>
  </si>
  <si>
    <t>Selbsteinschätzung Eigenschaft: leicht nervös werden</t>
  </si>
  <si>
    <t>Selbsteinschätzung Eigenschaft: Aufgaben wirksam und effizient erledigen</t>
  </si>
  <si>
    <t>Selbsteinschätzung Eigenschaft: zurückhaltend sein</t>
  </si>
  <si>
    <t>Selbsteinschätzung Eigenschaft: rücksichtsvoll und freundlich mit anderen umgehen</t>
  </si>
  <si>
    <t>Selbsteinschätzung Eigenschaft: eine lebhafte Fantasie, Vorstellung haben</t>
  </si>
  <si>
    <t>Selbsteinschätzung Eigenschaft: entspannt sein, mit Stress gut umgehen können</t>
  </si>
  <si>
    <t>In welcher Klasse bist du gerade?</t>
  </si>
  <si>
    <t>idealistische Aspiration: Wunschberuf vorhanden?</t>
  </si>
  <si>
    <t>idealistische Aspiration: Wunschberuf: ISCO_88</t>
  </si>
  <si>
    <t>idealistische Aspiration: Seit wann hast du diesen Wunschberuf? (Filterfrage)</t>
  </si>
  <si>
    <t>idealistische Aspiration: Welcher Schulabschluss ist dazu nötig? (Filterfrage)</t>
  </si>
  <si>
    <t>idealistische Aspiration: Welche Art von beruflicher Ausbildung ist dazu nötig? (Filterfrage)</t>
  </si>
  <si>
    <t>idealistische Aspiration: Wer/was auf diesen Wunschberuf gebracht? Eigene Interessen (Filterfrage &amp; Mehrfachantwort)</t>
  </si>
  <si>
    <t>idealistische Aspiration: Wer/was auf diesen Wunschberuf gebracht? Eltern/Familienmitglieder (Filterfrage &amp; Mehrfachantwort)</t>
  </si>
  <si>
    <t>idealistische Aspiration: Wer/was auf diesen Wunschberuf gebracht? Freunde (Filterfrage &amp; Mehrfachantwort)</t>
  </si>
  <si>
    <t>idealistische Aspiration: Wer/was auf diesen Wunschberuf gebracht? die Schule (Filterfrage &amp; Mehrfachantwort)</t>
  </si>
  <si>
    <t>idealistische Aspiration: Wer/was auf diesen Wunschberuf gebracht? Nebenjob/Praktikum (Filterfrage &amp; Mehrfachantwort)</t>
  </si>
  <si>
    <t>idealistische Aspiration: Wer/was auf diesen Wunschberuf gebracht? Vorbilder (Filterfrage &amp; Mehrfachantwort)</t>
  </si>
  <si>
    <t>idealistische Aspiration: Wer hat dich auf diesen Wunschberuf gebracht: Berufsberatung (Filterfrage &amp; Mehrfachantwort)</t>
  </si>
  <si>
    <t>idealistische Aspiration: Wer/was auf diesen Wunschberuf gebracht? Fernsehen/ Zeitungen/ Zeitschriften/ Internet (Filterfrage &amp; Mehrfachantwort)</t>
  </si>
  <si>
    <t>idealistische Aspiration: Wer/was auf diesen Wunschberuf gebracht? Andere(s) (Filterfrage &amp; Mehrfachantwort)</t>
  </si>
  <si>
    <t>idealistische Aspiration: Wie gut fühlst du dich über deinen Wunschberuf informiert? (Filterfrage)</t>
  </si>
  <si>
    <t>idealistische Aspiration: Wie wahrscheinlich ist es, einen Ausbildungs-/ Studienplatz für den gewünschten Beruf zu bekommen? (Filterfrage)</t>
  </si>
  <si>
    <t>Wenn der Lehrer im Unterricht etwas Interessantes bespricht, kann es gut sein, dass ich mehr darüber lese.</t>
  </si>
  <si>
    <t>Ich lese, um Neues über Themen zu erfahren, die mich interessieren.</t>
  </si>
  <si>
    <t>Ich lese gerne etwas über neue Dinge.</t>
  </si>
  <si>
    <t>Es ist mir sehr wichtig, gut lesen zu können.</t>
  </si>
  <si>
    <t>Ich bin überzeugt davon, dass ich beim Lesen eine Menge lernen kann.</t>
  </si>
  <si>
    <t>Lesen ist wichtig, um Dinge richtig zu verstehen.</t>
  </si>
  <si>
    <t>Wenn wir im Unterricht lesen, versuche ich, besser zu sein als die anderen.</t>
  </si>
  <si>
    <t>Ich bin gerne vor den anderen fertig, wenn wir einen Text lesen.</t>
  </si>
  <si>
    <t>Ich strenge mich an, um besser zu lesen als die anderen.</t>
  </si>
  <si>
    <t>Ich bin gerne der/ die Beste im Lesen.</t>
  </si>
  <si>
    <t>Wie viele deiner Freunde wollen nach der Schule ohne Ausbildung arbeiten?</t>
  </si>
  <si>
    <t>Wie viele deiner Freunde wollen nach der Schule an die Berufsfachschule/ eine Ausbildung machen?</t>
  </si>
  <si>
    <t>Wie viele deiner Freunde haben schon einen Ausbildungsplatz sicher?</t>
  </si>
  <si>
    <t>Wie viele deiner Freunde wollen studieren?</t>
  </si>
  <si>
    <t>Wie bisher über berufliche Möglichkeiten nach dem Abschluss informiert?: Freunde/Bekannte meiner Eltern (Mehrfachantwort)</t>
  </si>
  <si>
    <t>realistische Aspiration: Benennung Berufswunsch: ISCO-88 Nennung 1</t>
  </si>
  <si>
    <t>realistische Aspiration: Benennung Berufswunsch: ISCO-88 Nennung 2</t>
  </si>
  <si>
    <t>realistische Aspiration: Benennung Berufswunsch: ISEI-88 Nennung 1</t>
  </si>
  <si>
    <t>realistische Aspiration: Benennung Berufswunsch: ISEI-88 Nennung 2</t>
  </si>
  <si>
    <t>Wie wahrscheinlich ist es, dass du Schwierigkeiten haben wirst, einen Ausbildungsplatz/Studienplatz  zu bekommen?</t>
  </si>
  <si>
    <t>Wie viele Bücher musstest du im letzten halben Jahr im Deutschunterricht lesen?</t>
  </si>
  <si>
    <t>Anzahl im Deutschunterricht gelesener Bücher</t>
  </si>
  <si>
    <t>Wie gern möchtest du weiterhin Bücher mit ähnlichem Inhalt wie Buch1 lesen?</t>
  </si>
  <si>
    <t>Wie gern möchtest du weiterhin Bücher mit ähnlichem Inhalt wie Buch2 lesen?</t>
  </si>
  <si>
    <t>Wie gern möchtest du weiterhin Bücher mit ähnlichem Inhalt wie Buch3 lesen?</t>
  </si>
  <si>
    <t>Wie viele Bücher hast du im letzten halben Jahr in deiner Freizeit gelesen?</t>
  </si>
  <si>
    <t>Anzahl in der Freizeit gelesener Bücher</t>
  </si>
  <si>
    <t>Wie gern möchtest du weiterhin Bücher mit ähnlichem Inhalt wie Freizeit-Buch1 lesen?</t>
  </si>
  <si>
    <t>Wie gern möchtest du weiterhin Bücher mit ähnlichem Inhalt wie Freizeit-Buch2 lesen?</t>
  </si>
  <si>
    <t>Wie gern möchtest du weiterhin Bücher mit ähnlichem Inhalt wie Freizeit-Buch3 lesen?</t>
  </si>
  <si>
    <t>Hast du neben der Schule einen bezahlten Job? Wie viele Stunden arbeitest du in diesem?</t>
  </si>
  <si>
    <t>Wie wichtig ist dir für die Wahl deines Berufes: Verdienst</t>
  </si>
  <si>
    <t>Wie wichtig ist dir für die Wahl deines Berufes: sichere Zukunftsaussichten</t>
  </si>
  <si>
    <t>Wie wichtig ist dir für die Wahl deines Berufes: Interesse an Tätigkeit</t>
  </si>
  <si>
    <t>Wie wichtig ist dir für die Wahl deines Berufes: großes Ansehen des Berufes</t>
  </si>
  <si>
    <t>Wie wichtig ist dir für die Wahl deines Berufes: Chancen auf Ausbildungs-/Studienplatz</t>
  </si>
  <si>
    <t>Wie wichtig ist dir für die Wahl deines Berufes: Wunsch der Eltern</t>
  </si>
  <si>
    <t>Wie wichtig ist dir für die Wahl deines Berufes: Aufstiegsmöglichkeiten</t>
  </si>
  <si>
    <t>Wie wichtig ist dir für die Wahl deines Berufes: körperlich nicht anstrengende, saubere Arbeit</t>
  </si>
  <si>
    <t>Wie wichtig ist dir für die Wahl deines Berufes: Dauer der Berufsausbildung</t>
  </si>
  <si>
    <t>Wie wichtig ist dir für die Wahl deines Berufes: Kosten der Berufsausbildung</t>
  </si>
  <si>
    <t>Wie gut kennst du dich mit den Möglichkeiten nach dem Schulabschluss aus?</t>
  </si>
  <si>
    <t>Stand der Berufsausbildung: Ich habe mich bereits für einen Ausbildungsplatz oder eine Berufsfachschule beworben. (Mehrfachantwort)</t>
  </si>
  <si>
    <t>Stand der Berufsausbildung: Ich habe bereits einen festen Ausbildungsplatz / Berufsfachschulplatz. (Mehrfachantwort)</t>
  </si>
  <si>
    <t>Stand der Berufsausbildung: Ich habe mich noch nicht beworben, weil ich erst die Schule abschließen möchte. (Mehrfachantwort)</t>
  </si>
  <si>
    <t>Stand der Berufsausbildung: Ich habe mich noch  nicht beworben, weil ich später studieren möchte. (Mehrfachantwort)</t>
  </si>
  <si>
    <t>Stand der Berufsausbildung: Ich habe mich aus einem anderen Grund noch nicht beworben. (Mehrfachantwort)</t>
  </si>
  <si>
    <t>Hat jemand mit dir geübt, wie man Bewerbungsunterlagen erstellt?: ja, die Eltern (Mehrfachantwort)</t>
  </si>
  <si>
    <t>Hat jemand mit dir geübt, wie man Bewerbungsunterlagen erstellt?: ja, die Schule (Mehrfachantwort)</t>
  </si>
  <si>
    <t>Hat jemand mit dir geübt, wie man Bewerbungsunterlagen erstellt?: ja, jemand anderes (Mehrfachantwort)</t>
  </si>
  <si>
    <t>Hat jemand mit dir geübt, wie man Bewerbungsunterlagen erstellt?: nein (Mehrfachantwort)</t>
  </si>
  <si>
    <t>Hat jemand mit dir geübt, wie man beim Bewerbungsgespräch auftritt?: ja, die Eltern (Mehrfachantwort)</t>
  </si>
  <si>
    <t>Hat jemand mit dir geübt, wie man beim Bewerbungsgespräch auftritt?: ja, die Schule (Mehrfachantwort)</t>
  </si>
  <si>
    <t>Hat jemand mit dir geübt, wie man beim Bewerbungsgespräch auftritt?: ja, jemand anderes (Mehrfachantwort)</t>
  </si>
  <si>
    <t>Hat jemand mit dir geübt, wie man beim Bewerbungsgespräch auftritt?: nein (Mehrfachantwort)</t>
  </si>
  <si>
    <t>Hat jemand mit dir geübt, wo man etwas über die verschiedenen Berufe erfahren kann?:  ja, die Eltern (Mehrfachantwort)</t>
  </si>
  <si>
    <t>Hat jemand mit dir geübt, wo man etwas über die verschiedenen Berufe erfahren kann?:  ja, die Schule (Mehrfachantwort)</t>
  </si>
  <si>
    <t>Hat jemand mit dir geübt, wo man etwas über die verschiedenen Berufe erfahren kann?:  ja, jemand anderes (Mehrfachantwort)</t>
  </si>
  <si>
    <t>Hat jemand mit dir geübt, wo man etwas über die verschiedenen Berufe erfahren kann?: nein (Mehrfachantwort)</t>
  </si>
  <si>
    <t>Hat jemand mit dir geübt, wie man Firmen findet, bei denen man sich bewerben kann?: ja, die Eltern (Mehrfachantwort)</t>
  </si>
  <si>
    <t>Hat jemand mit dir geübt, wie man Firmen findet, bei denen man sich bewerben kann?: ja, die Schule (Mehrfachantwort)</t>
  </si>
  <si>
    <t>Hat jemand mit dir geübt, wie man Firmen findet, bei denen man sich bewerben kann?: ja, jemand anderem (Mehrfachantwort)</t>
  </si>
  <si>
    <t>Hat jemand mit dir geübt, wie man Firmen findet, bei denen man sich bewerben kann?: nein (Mehrfachantwort)</t>
  </si>
  <si>
    <t>Letztes Halbjahreszeugnis Note: Arbeitslehre bzw. AWT</t>
  </si>
  <si>
    <t>Teilnahme an Prüfungen zum qualifizierenden Hauptschulabschluss?</t>
  </si>
  <si>
    <t>idealistische Aspiration: Benennung Wunschberuf: ISCO-88 Nennung 1</t>
  </si>
  <si>
    <t>idealistische Aspiration: Benennung Wunschberuf: ISCO-88 Nennung 2</t>
  </si>
  <si>
    <t>idealistische Aspiration: Benennung Wunschberuf: ISEI-88 Nennung 1</t>
  </si>
  <si>
    <t>idealistische Aspiration: Benennung Wunschberuf: ISEI-88 Nennung 2</t>
  </si>
  <si>
    <t>Konstrukt/Skala</t>
  </si>
  <si>
    <t>Mitarbeit im Unterricht</t>
  </si>
  <si>
    <t>Zeitaufwand für Hausaufgaben</t>
  </si>
  <si>
    <t>Unterstützung bei Hausaufgaben</t>
  </si>
  <si>
    <t>zusätzliches Üben</t>
  </si>
  <si>
    <t>Unterstützung bei zusätzlichem Üben</t>
  </si>
  <si>
    <t>Nachhilfeunterricht für Kind</t>
  </si>
  <si>
    <t>elterliche Beteiligung bei Schulveranstaltungen</t>
  </si>
  <si>
    <t>Empfinden der Belastung durch Schulbesuch</t>
  </si>
  <si>
    <t>Zeitpunkt der Einschulung</t>
  </si>
  <si>
    <t xml:space="preserve">häusliche Konflikte </t>
  </si>
  <si>
    <t>geschlechtsspezifisches Verhalten</t>
  </si>
  <si>
    <t>aktuelle Belastungen</t>
  </si>
  <si>
    <t>Therapie oder Behandlung</t>
  </si>
  <si>
    <t>Einschätzung Leistungsanforderungen weiterführende Schulen</t>
  </si>
  <si>
    <t>Bücher im Haushalt</t>
  </si>
  <si>
    <t>Einschätzung verschiedener Einflüsse auf die Schulleistung</t>
  </si>
  <si>
    <t>Elterliche Unterstürtung bei schulbezogenen Aufgaben</t>
  </si>
  <si>
    <t>zu vermittelnde Werte in der Schule</t>
  </si>
  <si>
    <t>Aussagen über eigene Schulzeit</t>
  </si>
  <si>
    <t>Person, die Gespräch mit Lehrkraft angeregt hat</t>
  </si>
  <si>
    <t>Entscheidung Sekundarschule: Eltern können beste Entscheidung treffen</t>
  </si>
  <si>
    <t>Entscheidung Sekundarschule: Lehrkräfte können beste Entscheidung treffen</t>
  </si>
  <si>
    <t>Gespräche mit persönlichem Umfeld über schulische Angelegenheiten</t>
  </si>
  <si>
    <t>Verhältnis zu Personen, mit denen über schulische Angelegenheiten gesprochen wurde</t>
  </si>
  <si>
    <t>bezahlter Nachhilfeunterricht Grundschule</t>
  </si>
  <si>
    <t>Höhe des Taschengeldbetrags</t>
  </si>
  <si>
    <t>Selbst Musizieren</t>
  </si>
  <si>
    <t>Kriterien für Schulformentscheidung</t>
  </si>
  <si>
    <t>Informationsquelle Schulformentscheidung</t>
  </si>
  <si>
    <t>Anzahl Freunde, die verschiedene Schulformen besuchen</t>
  </si>
  <si>
    <t>Gründe nach Deutschland zu ziehen</t>
  </si>
  <si>
    <t>Aktualität der belastenden Ereignisse</t>
  </si>
  <si>
    <t>Note Halbjahreszeugnis: Französisch</t>
  </si>
  <si>
    <t>Fremdsprache seit 5. Klasse</t>
  </si>
  <si>
    <t>Note erste Fremdsprache</t>
  </si>
  <si>
    <t>Note zweite Fremdsprache</t>
  </si>
  <si>
    <t>Endjahrsnote: Deutsch</t>
  </si>
  <si>
    <t>Endjahrsnote: Mathematik</t>
  </si>
  <si>
    <t>Endjahrsnote: Englisch</t>
  </si>
  <si>
    <t>Endjahrsnote: Latein</t>
  </si>
  <si>
    <t>Endjahrsnote: Französisch</t>
  </si>
  <si>
    <t>Endjahrsnote: Griechisch</t>
  </si>
  <si>
    <t>Endjahrsnote: Spanisch</t>
  </si>
  <si>
    <t>Endjahrsnote: andere Fremdsprache</t>
  </si>
  <si>
    <t>Endjahrsnote: ATW (Bayern)</t>
  </si>
  <si>
    <t>Endjahrsnote: Arbeitslehre (Hessen)</t>
  </si>
  <si>
    <t>Endjahrsnote 4. Klasse</t>
  </si>
  <si>
    <t>Endjahrsnote 4. Klasse: Deutsch</t>
  </si>
  <si>
    <t>Endjahrsnote 4. Klasse: Mathematik</t>
  </si>
  <si>
    <t>Endjahrsnote 4. Klasse: Sachunterricht (Hessen)</t>
  </si>
  <si>
    <t>Endjahrsnote 4. Klasse: Heimat- und Sachunterricht (Bayern)</t>
  </si>
  <si>
    <t>Grund für Nachhilfe</t>
  </si>
  <si>
    <t>Person, die Nachhilfeunterricht gibt</t>
  </si>
  <si>
    <t>Dauer Nachhilfeunterricht</t>
  </si>
  <si>
    <t>Umfang Nachhilfeunterricht</t>
  </si>
  <si>
    <t>Kosten Nachhilfeunterricht pro Monat</t>
  </si>
  <si>
    <t>Klassenstufe des Zielkindes</t>
  </si>
  <si>
    <t>Kind versetzungsgefährdet</t>
  </si>
  <si>
    <t>Fremdsprache in der 5. Klasse</t>
  </si>
  <si>
    <t>Englisch seit welcher Klasse</t>
  </si>
  <si>
    <t>Person, die Nachhilfeunterricht vorgeschlagen hat</t>
  </si>
  <si>
    <t>Kenntnis über Stoff in der Nachhilfestunde</t>
  </si>
  <si>
    <t>Wirkung der Nachhilfe auf Schulleistungen</t>
  </si>
  <si>
    <t>Wirkung der Nachhilfe</t>
  </si>
  <si>
    <t>Anlass für Gespräch mit Lehrkraft</t>
  </si>
  <si>
    <t>Gespräch mit Lehrkraft aufgrund eines Faches</t>
  </si>
  <si>
    <t>Gründe für Schulwechsel</t>
  </si>
  <si>
    <t>Schulwechsel: ursprüngliche Schulform</t>
  </si>
  <si>
    <t>Wahrschienlichkeit für Schulformwechsel</t>
  </si>
  <si>
    <t>Schulform bei geplantem Schulwechsel</t>
  </si>
  <si>
    <t>Schulform der Mehrheit der Freunde</t>
  </si>
  <si>
    <t>Form Gesamtschule der Mehrheit der Freunde</t>
  </si>
  <si>
    <t>Schulzweig kooperative GS der Mehrheit der Freunde</t>
  </si>
  <si>
    <t>Beginn Besuch der aktuellen Schulform</t>
  </si>
  <si>
    <t>Mitteilung möglicher Abschluss / Berechtigungen Kind (Hessen - IGS)</t>
  </si>
  <si>
    <t>möglicher Abschluss/Berechtigungen Zielkind (Hessen - IGS)</t>
  </si>
  <si>
    <t>Verhaltens- und Entwicklungsstörungen Zielkind</t>
  </si>
  <si>
    <t>voraussichtlicher Schulabschluss Kind</t>
  </si>
  <si>
    <t>Wahrschienlichkeit für Schulabschluss Kind</t>
  </si>
  <si>
    <t>Aussagen zu Folgen von Klassenwiederholung</t>
  </si>
  <si>
    <t>Peinlichkeit, wenn Kind auf niedrigere Schulform wechselt</t>
  </si>
  <si>
    <t>Stolz, wenn Kind auf höhere Schulform wechselt</t>
  </si>
  <si>
    <t>Wahrscheinlichkeit Schwierigkeit mit Ausbildungsplatz</t>
  </si>
  <si>
    <t>Dauer der Unterstützung durch verschiedene Personen</t>
  </si>
  <si>
    <t>Kind übt mit anderen Personen zusätzlich zu Hausaufgaben</t>
  </si>
  <si>
    <t>Personen, die zusätzlich mit Kind üben</t>
  </si>
  <si>
    <t>Dauer des zusätzlichen Übens mit Personen</t>
  </si>
  <si>
    <t>Belohnungen Kind für gute Schulleistungen</t>
  </si>
  <si>
    <t>Wer entscheidet: Zeit für Hausaufgaben</t>
  </si>
  <si>
    <t>Wer entscheidet: Fächerwahl</t>
  </si>
  <si>
    <t>Wer entscheidet: Praktikawahl</t>
  </si>
  <si>
    <t>Wer entscheidet: Schulwahl</t>
  </si>
  <si>
    <t>Wer entscheidet: Tätigkeit nach Schulabschluss</t>
  </si>
  <si>
    <t>Einschätzung des Ausmaßes finanzieller Belastung ohne Ausbildung</t>
  </si>
  <si>
    <t>Einschätzung des Ausmaßes finanzieller Belastung bis Berufsausbildung</t>
  </si>
  <si>
    <t>Einschätzung des Ausmaßes finanzieller Belastung bis Studium</t>
  </si>
  <si>
    <t>Aussagen über Kunst und Kultur</t>
  </si>
  <si>
    <t>Informationsmöglichkeiten über Kunst und Kultur</t>
  </si>
  <si>
    <t>Information zu beruflichen Möglichkeiten nach Schulabschluss</t>
  </si>
  <si>
    <t>Menschen im nahen Umfeld der Person</t>
  </si>
  <si>
    <t>Verhältnis nahestehender Person zu Zielperson</t>
  </si>
  <si>
    <t>aktueller Bezug zu nahestehender Person</t>
  </si>
  <si>
    <t>Kenntnis nahestehender Personen untereinander</t>
  </si>
  <si>
    <t>Migrationshintergrund nahestehender Personen</t>
  </si>
  <si>
    <t>Geburtsland nahestehender Personen</t>
  </si>
  <si>
    <t>Kontakt zu Eltern der guten Freunde</t>
  </si>
  <si>
    <t>Selbstständigkeit</t>
  </si>
  <si>
    <t>Anstrengungsbereitschaft</t>
  </si>
  <si>
    <t>Leistungspotenzial</t>
  </si>
  <si>
    <t>Sprachbegabung</t>
  </si>
  <si>
    <t>Sorgfalt</t>
  </si>
  <si>
    <t>Schulfreude</t>
  </si>
  <si>
    <t>Disziplin</t>
  </si>
  <si>
    <t>Lernfreude</t>
  </si>
  <si>
    <t>Mathematische Begabung</t>
  </si>
  <si>
    <t>Naturwissenschaftlich-technische Begabung</t>
  </si>
  <si>
    <t>Geduld</t>
  </si>
  <si>
    <t>Gehorsam</t>
  </si>
  <si>
    <t>Konzentration</t>
  </si>
  <si>
    <t>allgemeine Begabung</t>
  </si>
  <si>
    <t>Förderung zuhause</t>
  </si>
  <si>
    <t>Unruhe</t>
  </si>
  <si>
    <t>Einschätzung Wortschatz</t>
  </si>
  <si>
    <t>Einschätzung Beherrschung von Grundrechenarten</t>
  </si>
  <si>
    <t>Einschätzung Rechtschreibung</t>
  </si>
  <si>
    <t>Einschätzung logisch-abstraktes Denken</t>
  </si>
  <si>
    <t>Einschätzung Lesegeschwinigkeit</t>
  </si>
  <si>
    <t>Einschätzung Rechenfähigkeiten</t>
  </si>
  <si>
    <t>Einschätzung Textverständnis</t>
  </si>
  <si>
    <t>Einschätzung Zahlenverständnis</t>
  </si>
  <si>
    <t>Einschätzung Grammatik</t>
  </si>
  <si>
    <t>Freude am Deutschunterricht</t>
  </si>
  <si>
    <t>Freude am Mathematikunterricht</t>
  </si>
  <si>
    <t>Einschätzung Beherrschung von Geometrie</t>
  </si>
  <si>
    <t>Halbjahreszeugnisnote Deutsch</t>
  </si>
  <si>
    <t>Halbjahreszeugnisnote Mathematik</t>
  </si>
  <si>
    <t>Halbjahreszeugnisnote Heimat- und Sachunterricht</t>
  </si>
  <si>
    <t>Halbjahreszeugnisnote Englisch</t>
  </si>
  <si>
    <t>elterliche Unterstützung</t>
  </si>
  <si>
    <t>Interesse am Deutschunterricht</t>
  </si>
  <si>
    <t>Interesse am Mathematikunterricht</t>
  </si>
  <si>
    <t>Sicherheit bei der Einschätzung</t>
  </si>
  <si>
    <t>Dauer der Beantwortung</t>
  </si>
  <si>
    <t>Sicherheit bei der Empfehlung der Schulart</t>
  </si>
  <si>
    <t>Interesse am Englischunterricht</t>
  </si>
  <si>
    <t>Versetzungsgefahr</t>
  </si>
  <si>
    <t>elterlicher Druck bei Notenvergabe</t>
  </si>
  <si>
    <t>Entwicklung im Fach Deutsch</t>
  </si>
  <si>
    <t>Entwicklung im Fach Mathematik</t>
  </si>
  <si>
    <t>generelle Kompetenzüberzeugungen</t>
  </si>
  <si>
    <t>Verständnis der Unterrichtsinhalte</t>
  </si>
  <si>
    <t>Einstellung zur Schule</t>
  </si>
  <si>
    <t>Freude am Schulbesuch</t>
  </si>
  <si>
    <t>Selbsteinschätzung: Verträglichkeit</t>
  </si>
  <si>
    <t>Selbsteinschätzung: Lernfortschritt Lesen</t>
  </si>
  <si>
    <t>Selbsteinschätzung: Lernfortschritt Rechnen</t>
  </si>
  <si>
    <t>Interesse an verschiedenen Tätigkeiten (Inventory of Children's Activities ICA-D)</t>
  </si>
  <si>
    <t>Selbsteinschätzung: Leistung in verschiedenen Fächern/Bereichen</t>
  </si>
  <si>
    <t>Gefallen an verschiedenen Fächern/Bereichen</t>
  </si>
  <si>
    <t>Erklärkompetenz Lehrkräfte</t>
  </si>
  <si>
    <t>Gerechtigkeit der Lehrkräfte</t>
  </si>
  <si>
    <t>Schüler*in-Lehrkräfte-Beziehung</t>
  </si>
  <si>
    <t>Hilfsbereitschaft der Lehrkräfte</t>
  </si>
  <si>
    <t>Sozialorientierung der Lehrkräfte</t>
  </si>
  <si>
    <t>Kohäsion/Klassenzusammenhalt</t>
  </si>
  <si>
    <t>Freund*innen in der Klasse</t>
  </si>
  <si>
    <t>Interesse der Eltern an der Schule</t>
  </si>
  <si>
    <t>materielle Belohnung guter Noten durch Eltern</t>
  </si>
  <si>
    <t>Freude der Eltern über gute Noten</t>
  </si>
  <si>
    <t>soziale Unterstützung der Eltern bei Schwierigkeiten</t>
  </si>
  <si>
    <t>Entscheidungsspielraum in der Freizeitgestaltung</t>
  </si>
  <si>
    <t>Umgang der Eltern: ernst genommen</t>
  </si>
  <si>
    <t>Freude an Hausaufgaben</t>
  </si>
  <si>
    <t>Schwierigkeit der Hausaufgaben</t>
  </si>
  <si>
    <t>elterliche Hausaufgabenunterstützung</t>
  </si>
  <si>
    <t>elterliche Hausaufgabenkontrolle</t>
  </si>
  <si>
    <t>zurückhaltend-konstruktive elterliche Hausaufgabenunterstützung</t>
  </si>
  <si>
    <t>Ärger der Eltern über unordentliche Hausaufgaben</t>
  </si>
  <si>
    <t>diagnostische Kompetenz der Lehrkräfte</t>
  </si>
  <si>
    <t>Zufriedenheit der Eltern mit Schulleistungen</t>
  </si>
  <si>
    <t>sozial-diagnostische Kompetenz der Lehrkräfte</t>
  </si>
  <si>
    <t>Vorfreude auf die 5. Klasse</t>
  </si>
  <si>
    <t>Erwartungen an die 5. Klasse</t>
  </si>
  <si>
    <t>voraussichtliche Schulform in der 5. Klasse</t>
  </si>
  <si>
    <t>Gründe bei der Schulwahl</t>
  </si>
  <si>
    <t>entscheidende Person bei der Schulwahl</t>
  </si>
  <si>
    <t>Selbsteinschätzung: Wortschatz</t>
  </si>
  <si>
    <t>Selbsteinschätzung: Lesegeschwindigkeit</t>
  </si>
  <si>
    <t>Selbsteinschätzung: Textverständnis</t>
  </si>
  <si>
    <t>Selbsteinschätzung: Lösen von Rechenaufgaben</t>
  </si>
  <si>
    <t>Selbsteinschätzung: Lösen von Denkaufgaben</t>
  </si>
  <si>
    <t>Selbsteinschätzung: Grammatikfehler</t>
  </si>
  <si>
    <t>Fachinteresse Mathematik</t>
  </si>
  <si>
    <t>Fachinteresse Deutsch</t>
  </si>
  <si>
    <t>Fachinteresse Englisch</t>
  </si>
  <si>
    <t>Selbsteinschätzung: Englischkompetenz</t>
  </si>
  <si>
    <t>Selbsteinschätzung: Rechtschreibkompetenz</t>
  </si>
  <si>
    <t>Misserfolgsbefürchtung Mathematik</t>
  </si>
  <si>
    <t>Nervosität im Mathematikunterricht</t>
  </si>
  <si>
    <t>Strukturierungshilfe durch Mathematiklehrkraft</t>
  </si>
  <si>
    <t>Unterrichtsgeschwindigkeit Mathematik</t>
  </si>
  <si>
    <t>Familienklima</t>
  </si>
  <si>
    <t>Lernunterstützung im Mathematikunterricht</t>
  </si>
  <si>
    <t>Vertrauensverhältnis zu Eltern</t>
  </si>
  <si>
    <t>soziale Selbstwirksamkeit</t>
  </si>
  <si>
    <t>idealistische Bildungsaspirationen der Freund*innen</t>
  </si>
  <si>
    <t>eigene idealistische Bildungsaspirationen</t>
  </si>
  <si>
    <t>eigene realistische Bildungsaspirationen</t>
  </si>
  <si>
    <t>Statuserhaltsmotiv</t>
  </si>
  <si>
    <t>instrumentelle Motivation für gute Noten</t>
  </si>
  <si>
    <t>Attribution guter Schulnoten</t>
  </si>
  <si>
    <t>Nützlichkeit des Gelernten für berufliche Zukunft</t>
  </si>
  <si>
    <t>Muttersprache</t>
  </si>
  <si>
    <t>Ärger über Freizeiteinschränkungen durch Hausaufgaben und Schule</t>
  </si>
  <si>
    <t>am meisten gesprochene Sprache allgemein</t>
  </si>
  <si>
    <t>am meisten gesprochene Sprache mit Mutter</t>
  </si>
  <si>
    <t>am meisten gesprochene Sprache mit Vater</t>
  </si>
  <si>
    <t>am meisten gesprochene Sprache mit Freund*innen</t>
  </si>
  <si>
    <t>beste Freund*innen mit Migrationshintergrund</t>
  </si>
  <si>
    <t>Lernmotivation der besten Freund*innen</t>
  </si>
  <si>
    <t>Bekanntschaft der besten Freund*innen untereinander</t>
  </si>
  <si>
    <t>Leistungsmotivation der besten Freund*innen</t>
  </si>
  <si>
    <t>Leistungssanktionierung</t>
  </si>
  <si>
    <t>Leistungssanktionierung in der Peer-Gruppe</t>
  </si>
  <si>
    <t>Verhaltensrelevanz von Leistungssanktionierung</t>
  </si>
  <si>
    <t>eigene Beliebtheit</t>
  </si>
  <si>
    <t>soziale Eingebundenheit</t>
  </si>
  <si>
    <t>Vulnerabilität für potenzielle Stressoren im Schulkontext</t>
  </si>
  <si>
    <t>Inzidenz für potenzielle Stressoren im Schulkontext</t>
  </si>
  <si>
    <t>Eindruck auf signifikante Andere durch gute Noten</t>
  </si>
  <si>
    <t>Hausaufgabenunterstützung durch soziales Umfeld</t>
  </si>
  <si>
    <t>Misserfolgsbefürchtung Deutsch</t>
  </si>
  <si>
    <t>Nervosität im Deutschunterricht</t>
  </si>
  <si>
    <t>Strukturierungshilfe durch Deutschlehrkraft</t>
  </si>
  <si>
    <t>Unterrichtsgeschwindigkeit Deutsch</t>
  </si>
  <si>
    <t>Lernunterstützung im Deutschunterricht</t>
  </si>
  <si>
    <t>Vermeidungs-Leistungsziel (SELLMO)</t>
  </si>
  <si>
    <t>Lernzielorientierung (SELLMO)</t>
  </si>
  <si>
    <t>Annäherungs-Leistungsziel (SELLMO)</t>
  </si>
  <si>
    <t>diagnostische Kompetenz der Mathematiklehrkraft</t>
  </si>
  <si>
    <t>sozial-diagnostische Kompetenz der Mathematiklehrkraft</t>
  </si>
  <si>
    <t>Misserfolgsbefürchtung Englisch</t>
  </si>
  <si>
    <t>Nervosität im Englischunterricht</t>
  </si>
  <si>
    <t>generelle Leistungs-Selbstwirksamkeit</t>
  </si>
  <si>
    <t>Anzahl der Schüler*innen in der Klasse</t>
  </si>
  <si>
    <t>Potenzial der elterlichen Hausaufgabenunterstützung</t>
  </si>
  <si>
    <t>Behandlung durch Deutschlehrkraft: Gerechtigkeit</t>
  </si>
  <si>
    <t>Behandlung durch Deutschlehrkraft: Wertschätzung</t>
  </si>
  <si>
    <t>Behandlung durch Mathematiklehrkraft: Gerechtigkeit</t>
  </si>
  <si>
    <t>Behandlung durch Mathematiklehrkraft: Wertschätzung</t>
  </si>
  <si>
    <t>Häufigkeit der Hausaufgabenerledigung</t>
  </si>
  <si>
    <t>Besuch kultureller Veranstaltungen ohne Eltern</t>
  </si>
  <si>
    <t>Besuch kultureller Veranstaltungen</t>
  </si>
  <si>
    <t>Länge von Freundschaften</t>
  </si>
  <si>
    <t>realistische Bildungserwartungen für Freund*innen</t>
  </si>
  <si>
    <t>ausländische Herkunft der Eltern von Freund*innen</t>
  </si>
  <si>
    <t>Migrationshintergrund von Freund*innen</t>
  </si>
  <si>
    <t>Lernmotivation der Freund*innen</t>
  </si>
  <si>
    <t>Leistungsmotivation der Freund*innen</t>
  </si>
  <si>
    <t>Umstand des Kennenlernens der Freund*innen</t>
  </si>
  <si>
    <t>eigener schulischer Ehrgeiz</t>
  </si>
  <si>
    <t>schulischer Ehrgeiz der Freund*innen</t>
  </si>
  <si>
    <t>eigene Einstellung zu störendem Schüler*innenverhalten</t>
  </si>
  <si>
    <t>Einstellung der Freund*innen zu störendem Schüler*innenverhalten</t>
  </si>
  <si>
    <t>affektive Verbundenheit mit der Schule</t>
  </si>
  <si>
    <t>Leistungsbereitschaft der Schüler*innen</t>
  </si>
  <si>
    <t>Wichtigkeit, viel zu lernen</t>
  </si>
  <si>
    <t>Wichtigkeit guter Noten</t>
  </si>
  <si>
    <t>familiäre Diskussion über schulische Themen</t>
  </si>
  <si>
    <t>Interesse an verschiedenen Freizeitaktivitäten</t>
  </si>
  <si>
    <t>Klassenwiederholungen</t>
  </si>
  <si>
    <t>Einstellungen zum Lesen</t>
  </si>
  <si>
    <t>Lesemotivation</t>
  </si>
  <si>
    <t>Lesedauer im Rahmen von Hausaufgaben</t>
  </si>
  <si>
    <t>Lesehäufigkeit nach Textsorte</t>
  </si>
  <si>
    <t>Einschätzung negativer Auswirkungen von Klassenwiederholungen</t>
  </si>
  <si>
    <t>Chance auf Statuserhalt mit versch. Schulabschlüssen</t>
  </si>
  <si>
    <t>Einschätzung der finanziellen Belastung der Eltern für versch. Schulabschlüsse</t>
  </si>
  <si>
    <t>am meisten gesprochene Sprache auf dem Schulhof</t>
  </si>
  <si>
    <t>Anzahl der Freunde mit Migrationshintergrund</t>
  </si>
  <si>
    <t>Zukunftsorientierung</t>
  </si>
  <si>
    <t>Nachdenken über Pläne nach der Schule</t>
  </si>
  <si>
    <t>selbst erwünschter Schulformwechsel: Ziel-Schulform</t>
  </si>
  <si>
    <t>selbst erwünschter Schulformwechsel: Stärke des Wunschs</t>
  </si>
  <si>
    <t>selbst erwünschter Schulformwechsel: Beständigkeit</t>
  </si>
  <si>
    <t>von signifikanten Anderen erwünschter Schulformwechsel: Stärke des Wunschs</t>
  </si>
  <si>
    <t>von signifikanten Anderen erwünschter Schulformwechsel: Ziel-Schulform</t>
  </si>
  <si>
    <t>Wichtigkeit der Meinung signifikanter Anderer zum Schulwechsel</t>
  </si>
  <si>
    <t>affektive Einstellung zum Schulformwechsel</t>
  </si>
  <si>
    <t>Informiertheit über Regelungen zu Klassenwiederholung und Schulformwechsel</t>
  </si>
  <si>
    <t>kulturelle Interessen</t>
  </si>
  <si>
    <t>Dauer des Englischunterrichts in der Sekundarstufe</t>
  </si>
  <si>
    <t>Note auf dem Halbjahreszeugnis: Deutsch</t>
  </si>
  <si>
    <t>Note auf dem Halbjahreszeugnis: Mathematik</t>
  </si>
  <si>
    <t>Note auf dem Halbjahreszeugnis: Englisch</t>
  </si>
  <si>
    <t>Wissen über die Berufsschule</t>
  </si>
  <si>
    <t>Wissen über Wechsel von der Haupt- zur Realschule</t>
  </si>
  <si>
    <t>Wissen über Wechsel auf niedrigere Schulform</t>
  </si>
  <si>
    <t>Wissen über benötigte Abschlüsse</t>
  </si>
  <si>
    <t>Anstrengung durch Fragebogen</t>
  </si>
  <si>
    <t>Wichtigkeit überlegter Antworten im Fragebogen</t>
  </si>
  <si>
    <t>Einstellung zu ähnlichen Befragungsteilnahmen</t>
  </si>
  <si>
    <t>kognitive Aktivierung im Deutschunterricht</t>
  </si>
  <si>
    <t>Diskussion von Inhalten des Deutschunterrichts mit Eltern</t>
  </si>
  <si>
    <t>familiärer Austausch über Filme</t>
  </si>
  <si>
    <t>familiärer Austausch über Belletristik</t>
  </si>
  <si>
    <t>elterliche Buchempfehlungen</t>
  </si>
  <si>
    <t>Wahrscheinlichkeit, versch. Schulabschlüsse erreichen zu können</t>
  </si>
  <si>
    <t>Wahrscheinlichkeit, versch. Schulabschlüsse tatsächlich zu erreichen</t>
  </si>
  <si>
    <t>eigene idealistische Bildungsaspirationen: Stärke des Wunschs</t>
  </si>
  <si>
    <t>Wichtigkeit der Meinung signifikanter Anderer generell</t>
  </si>
  <si>
    <t>Wichtigkeit der Meinung signifikanter Anderer über Schulnoten</t>
  </si>
  <si>
    <t>Wichtigkeit hoher Bildungsabschlüsse für positive Berufsaspekte</t>
  </si>
  <si>
    <t>elterliche Informiertheit über die Schule</t>
  </si>
  <si>
    <t>Entscheidungsspielraum in schulischen Angelegenheiten</t>
  </si>
  <si>
    <t>Eindruck auf signifikante Andere durch versch. Schulabschlüsse</t>
  </si>
  <si>
    <t>Quelle von Informationen über berufliche Möglichkeiten</t>
  </si>
  <si>
    <t>realistische Berufsaspirationen</t>
  </si>
  <si>
    <t>realistische Berufsaspirationen: Beständigkeit</t>
  </si>
  <si>
    <t>realistische Berufsaspirationen: Inspiration</t>
  </si>
  <si>
    <t>idealistische Berufsaspirationen</t>
  </si>
  <si>
    <t>idealistische Berufsaspirationen: Beständigkeit</t>
  </si>
  <si>
    <t>idealistische Berufsaspirationen: Inspiration</t>
  </si>
  <si>
    <t>realistische Berufsaspirationen: Informiertheit</t>
  </si>
  <si>
    <t>berufliche Erfolgserwartungen</t>
  </si>
  <si>
    <t>Erwartungen familiärer Tätigkeit</t>
  </si>
  <si>
    <t>Wahrscheinlichkeit, eine berufliche Ausbildung abschließen zu können</t>
  </si>
  <si>
    <t>Wahrscheinlichkeit, ein Studium abschließen zu können</t>
  </si>
  <si>
    <t>Wahrscheinlichkeit, ohne Ausbildung zu arbeiten</t>
  </si>
  <si>
    <t>Wahrscheinlichkeit, eine berufliche Ausbildung tatsächlich abzuschließen</t>
  </si>
  <si>
    <t>Wahrscheinlichkeit, ein Studium tatsächlich abzuschließen</t>
  </si>
  <si>
    <t>Zukunftswunsch: ohne Ausbildung arbeiten</t>
  </si>
  <si>
    <t>Zukunftswunsch: berufliche Ausbildung</t>
  </si>
  <si>
    <t>Zukunftswunsch: Studium</t>
  </si>
  <si>
    <t>Einstellung zum Nutzen einer beruflichen Ausbildung</t>
  </si>
  <si>
    <t>Einstellung zum Nutzen eines Studiums</t>
  </si>
  <si>
    <t>Eindruck auf signifikante Andere durch Ausbildungsabschluss</t>
  </si>
  <si>
    <t>Eindruck auf signifikante Andere durch Studienabschluss</t>
  </si>
  <si>
    <t>Einschätzung der finanziellen Belastung der Eltern durch ein Studium</t>
  </si>
  <si>
    <t>besuchte Schulform</t>
  </si>
  <si>
    <t>Anforderungsniveau der Schule</t>
  </si>
  <si>
    <t>Selbsteinschätzung: Persönlichkeit (Big Five)</t>
  </si>
  <si>
    <t>besuchte Klasse</t>
  </si>
  <si>
    <t>Leistungsmotivation beim Lesen</t>
  </si>
  <si>
    <t>im Deutschunterricht gelesene Bücher</t>
  </si>
  <si>
    <t>in der Freizeit gelesene Bücher</t>
  </si>
  <si>
    <t>Pläne der Freund*innen nach der Schule</t>
  </si>
  <si>
    <t>Nebenjob neben der Schule</t>
  </si>
  <si>
    <t>Wichtigkeit verschiedener Berufswahlmotive</t>
  </si>
  <si>
    <t>Informiertheit über Möglichkeiten nach dem Schulabschluss</t>
  </si>
  <si>
    <t>Stand der Bewerbung für eine Ausbildung</t>
  </si>
  <si>
    <t>Übungen für Bewerbungen</t>
  </si>
  <si>
    <t>Übungen zur Berufsorientierung</t>
  </si>
  <si>
    <t>Übungen zur Arbeitgeber*innensuche</t>
  </si>
  <si>
    <t>Wahrscheinlichkeit, Schwierigkeiten beim Sichern eines Ausbildungs-/Studienplatzes zu haben</t>
  </si>
  <si>
    <t>Teilnahme an Prüfungen zum qualifizierenden Hauptschulabschluss</t>
  </si>
  <si>
    <t>idealistische Berufsaspirationen: benötigter Schulabschluss</t>
  </si>
  <si>
    <t>realistische Berufsaspirationen: benötigter Schulabschluss</t>
  </si>
  <si>
    <t>idealistische Berufsaspirationen: benötigte Ausbildung</t>
  </si>
  <si>
    <t>realistische Berufsaspirationen: benötigte Ausbildung</t>
  </si>
  <si>
    <t>idealistische Berufsaspirationen: Informiertheit</t>
  </si>
  <si>
    <t>Wahrscheinlichkeit, für idealistische Berufsaspiration benötigten Ausbildungs-/Studienplatz zu erhalten</t>
  </si>
  <si>
    <t>Kompetenzüberzeugungen für verschiedene Tätigkeiten (Inventory of Children's Activities ICA-D)</t>
  </si>
  <si>
    <t>Konstruktbereich</t>
  </si>
  <si>
    <t>Konstr.Code</t>
  </si>
  <si>
    <t>Soziodemografischer Hintergrund</t>
  </si>
  <si>
    <t>Migrationshintergrund</t>
  </si>
  <si>
    <t>Kulturelles Kapital</t>
  </si>
  <si>
    <t>Individuelle Merkmale</t>
  </si>
  <si>
    <t>Familiärer Hintergrund</t>
  </si>
  <si>
    <t>Personale Merkmale</t>
  </si>
  <si>
    <t>Selbstbezogene Einstellungen</t>
  </si>
  <si>
    <t>Lern- und leistungsbezogene Einstellungen</t>
  </si>
  <si>
    <t>Schulbezogene Einstellungen und Verhaltensweisen</t>
  </si>
  <si>
    <t>Politische und soziale Einstellungen</t>
  </si>
  <si>
    <t>Beruflicher Hintergrund</t>
  </si>
  <si>
    <t>Berufliche Situation</t>
  </si>
  <si>
    <t>Professionelles Selbstverständnis</t>
  </si>
  <si>
    <t>Fachlich-pädagogisches Wissen</t>
  </si>
  <si>
    <t>Berufserfahrung</t>
  </si>
  <si>
    <t>Ausbildung</t>
  </si>
  <si>
    <t>Bildungsbiografie</t>
  </si>
  <si>
    <t>Freizeitverhalten und Mediennutzung</t>
  </si>
  <si>
    <t>Private ICT-Nutzung</t>
  </si>
  <si>
    <t>TV und Medien Konsum</t>
  </si>
  <si>
    <t>Lese- und Schreibgewohnheiten</t>
  </si>
  <si>
    <t>Freizeitaktivitäten und Peergruppe</t>
  </si>
  <si>
    <t>Häusliche Lernumwelt</t>
  </si>
  <si>
    <t>Häusliche Lernunterstützung</t>
  </si>
  <si>
    <t>Nachhilfeunterricht</t>
  </si>
  <si>
    <t>Elterliches Erziehungshandeln</t>
  </si>
  <si>
    <t>Elterliche Bildungsaspiration</t>
  </si>
  <si>
    <t>Elterliches Fachwissen und Weltbilder</t>
  </si>
  <si>
    <t>Ausstattung der Schule</t>
  </si>
  <si>
    <t>Standort der Schule</t>
  </si>
  <si>
    <t>Organisation des Schulbetriebs</t>
  </si>
  <si>
    <t>Organisation des Lehrbetriebs</t>
  </si>
  <si>
    <t>Organisation des Ganztagsbetriebs</t>
  </si>
  <si>
    <t>Schulische ICT Nutzung</t>
  </si>
  <si>
    <t>Lerngelegenheiten</t>
  </si>
  <si>
    <t>Zusammensetzung der Schülerschaft</t>
  </si>
  <si>
    <t>Zusammensetzung des Kollegiums</t>
  </si>
  <si>
    <t>Prozesse auf Schulebene</t>
  </si>
  <si>
    <t>Schulleitungshandeln</t>
  </si>
  <si>
    <t>Kollegialität</t>
  </si>
  <si>
    <t>Qualitätsentwicklung und Evaluation</t>
  </si>
  <si>
    <t>Programmatische Entwicklungsarbeit</t>
  </si>
  <si>
    <t>Evaluation und Leistungsmessung</t>
  </si>
  <si>
    <t>Maßnahmen der Qualitätsentwicklung</t>
  </si>
  <si>
    <t>Elternarbeit</t>
  </si>
  <si>
    <t>Schulklima</t>
  </si>
  <si>
    <t>Wahrnehmung der Schule als Lebensort</t>
  </si>
  <si>
    <t>Wahrnehmung der Schule als Lernort</t>
  </si>
  <si>
    <t>Soziales Klima</t>
  </si>
  <si>
    <t>Deviantes Verhalten</t>
  </si>
  <si>
    <t>Partizipatives Schulklima</t>
  </si>
  <si>
    <t>Kooperation</t>
  </si>
  <si>
    <t>Schulinterne Kooperation</t>
  </si>
  <si>
    <t>Schulexterne Kooperation</t>
  </si>
  <si>
    <t>Lehr-Lernarrangements</t>
  </si>
  <si>
    <t>Unterrichtsgestaltung / Unterrichtspraxis</t>
  </si>
  <si>
    <t>Einsatz und Variation verschiedener Unterrichtsmethoden</t>
  </si>
  <si>
    <t>Klarheit und Strukturiertheit</t>
  </si>
  <si>
    <t>Kognitive Aktivierung</t>
  </si>
  <si>
    <t>Umgang mit Hausaufgaben</t>
  </si>
  <si>
    <t>Unterrichtsvorbereitung und Unterrichtsinhalte</t>
  </si>
  <si>
    <t>Klassenführung</t>
  </si>
  <si>
    <t>Fachliche Unterstützung / individuelle Förderung</t>
  </si>
  <si>
    <t>Effektive Zeitnutzung / Disziplin im Unterricht</t>
  </si>
  <si>
    <t>Leistungsbeurteilung / Diagnostische Kompetenz</t>
  </si>
  <si>
    <t>Schülerorientierung / Soziale Unterstützung</t>
  </si>
  <si>
    <t>Bezugsnormorientierung</t>
  </si>
  <si>
    <t>Qualität von Ganztagsangeboten</t>
  </si>
  <si>
    <t>Angebotsklima</t>
  </si>
  <si>
    <t>Lernatmosphäre im Unterricht und Klassenverband</t>
  </si>
  <si>
    <t>Lernklima</t>
  </si>
  <si>
    <t>Klassenklima</t>
  </si>
  <si>
    <t>Schulische Wirkungen</t>
  </si>
  <si>
    <t>Kognitive Lernergebnisse</t>
  </si>
  <si>
    <t>Metakognitive Lernergebnisse</t>
  </si>
  <si>
    <t>Nichtkognitive Lernergebnisse</t>
  </si>
  <si>
    <t>Selbstbezogene Einstellungen (Lernergebnis)</t>
  </si>
  <si>
    <t>Lern- und leistungsbezogene Einstellungen (Lernergebnis)</t>
  </si>
  <si>
    <t>Politische und soziale Einstellungen (Lernergebnis)</t>
  </si>
  <si>
    <t>Schulbezogene Einstellungen und Verhaltensweisen (Lernergebnis)</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</si>
  <si>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</si>
  <si>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</si>
  <si>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</si>
  <si>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</si>
  <si>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</si>
  <si>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</si>
  <si>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</si>
  <si>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</si>
  <si>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</si>
  <si>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</si>
  <si>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</si>
  <si>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</si>
  <si>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</si>
  <si>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</si>
  <si>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</si>
  <si>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</si>
  <si>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</si>
  <si>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</si>
  <si>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</si>
  <si>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</si>
  <si>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</si>
  <si>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</si>
  <si>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</si>
  <si>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</si>
  <si>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</si>
  <si>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</si>
  <si>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</si>
  <si>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</si>
  <si>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</si>
  <si>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</si>
  <si>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</si>
  <si>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</si>
  <si>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</si>
  <si>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</si>
  <si>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</si>
  <si>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</si>
  <si>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</si>
  <si>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</si>
  <si>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</si>
  <si>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</si>
  <si>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</si>
  <si>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</si>
  <si>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</si>
  <si>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</si>
  <si>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</si>
  <si>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</si>
  <si>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</si>
  <si>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</si>
  <si>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</si>
  <si>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</si>
  <si>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</si>
  <si>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</si>
  <si>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</si>
  <si>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</si>
  <si>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</si>
  <si>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</si>
  <si>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</si>
  <si>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</si>
  <si>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</si>
  <si>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</si>
  <si>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</si>
  <si>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</si>
  <si>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</si>
  <si>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</si>
  <si>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</si>
  <si>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</si>
  <si>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</si>
  <si>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</si>
  <si>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</si>
  <si>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</si>
  <si>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</si>
  <si>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</si>
  <si>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</si>
  <si>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</si>
  <si>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</si>
  <si>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</si>
  <si>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</si>
  <si>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</si>
  <si>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</si>
  <si>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</si>
  <si>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</si>
  <si>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</si>
  <si>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</si>
  <si>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</si>
  <si>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Sonstiges</t>
  </si>
  <si>
    <t>Level 1</t>
  </si>
  <si>
    <t>Level 2</t>
  </si>
  <si>
    <t>Level 3</t>
  </si>
  <si>
    <t>Zusammenfassung</t>
  </si>
  <si>
    <t>Roh-Level 1</t>
  </si>
  <si>
    <t>Roh-Level 2</t>
  </si>
  <si>
    <t>Roh-Level 3</t>
  </si>
  <si>
    <t>Individueller und institutioneller Hintergrund</t>
  </si>
  <si>
    <t>Persönlichkeit</t>
  </si>
  <si>
    <t>Institutionelle Hintergrundmerkmale</t>
  </si>
  <si>
    <t>c86</t>
  </si>
  <si>
    <t>c85</t>
  </si>
  <si>
    <t>Zuneigung zur Deutschlehrkraft</t>
  </si>
  <si>
    <t>Zuneigung zur Mathematiklehrkraft</t>
  </si>
  <si>
    <t>Note auf dem Halbjahreszeugnis: Arbeitslehre</t>
  </si>
  <si>
    <t>Einschätzung Leistungsanforderungen vorherige Schulform</t>
  </si>
  <si>
    <t>Informationsquelle für Möglichkeiten nach Schulabschluss</t>
  </si>
  <si>
    <t>Kenntnis über verschiedene Möglichkeiten nach Schulabschluss</t>
  </si>
  <si>
    <t>Möglichkeiten für Unterstützung bei Bildungs- und Berufsplanung</t>
  </si>
  <si>
    <t>relevante Gründe für Berufswahl</t>
  </si>
  <si>
    <t>eigene Unterstützung bei Bewerbung Arbeit/Ausbildung</t>
  </si>
  <si>
    <t>derzeit feste Partnerschaft</t>
  </si>
  <si>
    <t>Geschlecht Zielkind</t>
  </si>
  <si>
    <t>Geschlecht anderer Kinder</t>
  </si>
  <si>
    <t>Geburtsmonat anderer Kinder</t>
  </si>
  <si>
    <t>Geburtsjahr anderer Kinder</t>
  </si>
  <si>
    <t>Namen der Kinder</t>
  </si>
  <si>
    <t>Alltagssprache der Familie deutsch</t>
  </si>
  <si>
    <t>Sprache mit Zielkind</t>
  </si>
  <si>
    <t>Sprache mit Partner</t>
  </si>
  <si>
    <t>Zielkind versteht deutsch</t>
  </si>
  <si>
    <t>Zielkind spricht deutsch</t>
  </si>
  <si>
    <t>Umfeld spricht andere Sprache als Deutsch mit Zielkind</t>
  </si>
  <si>
    <t>Mehrheit der Freunde des Zielkindes deutschsprachig oder nicht-deutschsprachig</t>
  </si>
  <si>
    <t>Arbeitsplatz des Zielkindes für Hausaufgaben</t>
  </si>
  <si>
    <t>Anzahl der im Haushalt lebenden Personen</t>
  </si>
  <si>
    <t>monatliches Nettohaushaltseinkommen</t>
  </si>
  <si>
    <t>subjektive Schichtzugehörigkeit</t>
  </si>
  <si>
    <t>Bereitschaft, Aussagen zu leiblichem Elternteil zu machen</t>
  </si>
  <si>
    <t>höchster Schulabschluss des leiblichen Elternteils</t>
  </si>
  <si>
    <t>höchster beruflicher Bildungsabschluss des leiblichen Elternteils</t>
  </si>
  <si>
    <t>Rolle des leiblichen Elternteils im Alltag des Kindes</t>
  </si>
  <si>
    <t>Beteiligung des leiblichen Elternteils an wichtigen Entscheidungen</t>
  </si>
  <si>
    <t>Leistung von Unterhaltszahlungen des leiblichen Elternteils</t>
  </si>
  <si>
    <t>Änderung Partnerschaft seit letzter Befragung</t>
  </si>
  <si>
    <t>Änderung Familiengröße seit letzter Befragung</t>
  </si>
  <si>
    <t>begonnene/s Ausbildung oder Studium</t>
  </si>
  <si>
    <t>Art des Abschlusses bei Ausbildung</t>
  </si>
  <si>
    <t>Jahr der Einwanderung des Zielkindes nach Deutschland</t>
  </si>
  <si>
    <t>Aufenthaltserlaubnis / Detusche Staatsbürgerschaft (Zielperson)</t>
  </si>
  <si>
    <t>Ausländeranteil Wohngegend</t>
  </si>
  <si>
    <t>Klassenwiederholung Zielkind</t>
  </si>
  <si>
    <t>Nervosität im Unterricht</t>
  </si>
  <si>
    <t>Misserfolgsbefürchtung im Unterricht</t>
  </si>
  <si>
    <t>Anzahl der unterrichteten Wochenstunden und Klassen</t>
  </si>
  <si>
    <t>Schulnoten</t>
  </si>
  <si>
    <t>Binnendifferenzierung</t>
  </si>
  <si>
    <t>Übergangsempfehlung</t>
  </si>
  <si>
    <t>elterliche Bildungswünsche</t>
  </si>
  <si>
    <t>schulisches Engagement der Eltern</t>
  </si>
  <si>
    <t>Deutschkenntnisse</t>
  </si>
  <si>
    <t>Nervosität und Misserfolgsbefürchtung im Unterricht</t>
  </si>
  <si>
    <t>Nervosität und Misserfolgsbefürchtung im Deutschunterricht</t>
  </si>
  <si>
    <t>Nervosität und Misserfolgsbefürchtung im Englischunterricht</t>
  </si>
  <si>
    <t>Nervosität und Misserfolgsbefürchtung im Mathematikunterricht</t>
  </si>
  <si>
    <t>Leistungsmotivation</t>
  </si>
  <si>
    <t>Einschätzung: geschlechtsspezifisches Verhalten</t>
  </si>
  <si>
    <t>Einschätzung: Engagement der Eltern für schulische Entwicklung</t>
  </si>
  <si>
    <t>Einschätzung: Unterstützung der Eltern für schulische Entwicklung</t>
  </si>
  <si>
    <t>Misserfolgsbefürchtung</t>
  </si>
  <si>
    <t>kompetenzbezogenes Selbstkonzept Deutsch</t>
  </si>
  <si>
    <t>kompetenzbezogenes Selbstkonzept Englisch</t>
  </si>
  <si>
    <t>kompetenzbezogenes Selbstkonzept Mathematik</t>
  </si>
  <si>
    <t>Einschätzung: Englischkompetenz</t>
  </si>
  <si>
    <t>Eignungseinschätzung (RIASEC)</t>
  </si>
  <si>
    <t>Empfehlung Versetzung</t>
  </si>
  <si>
    <t>Leistungseinschätzung für vorliegenden Test</t>
  </si>
  <si>
    <t>soziale Verträglichkeit</t>
  </si>
  <si>
    <t>Schulabschluss der Personen, mit denen über schulische Angelegenheiten gesprochen wurde</t>
  </si>
  <si>
    <t>Zeugnis liegt vor</t>
  </si>
  <si>
    <t>Sozialkompetenzen des Kindes</t>
  </si>
  <si>
    <t>Unterrichtetes Fach der teilnehmenden Klasse</t>
  </si>
  <si>
    <t>Durchhaltevermögen des Kindes</t>
  </si>
  <si>
    <t>Sorgfalt des Kindes mit Arbeitsmaterial</t>
  </si>
  <si>
    <t>sprachliche Begabung des Kindes</t>
  </si>
  <si>
    <t>sorgfältiges Arbeiten des Kindes</t>
  </si>
  <si>
    <t>Disziplin des Kindes</t>
  </si>
  <si>
    <t>mathematische Begabung des Kindes</t>
  </si>
  <si>
    <t>naturwissenschaftliche/technische Begabung des Kindes</t>
  </si>
  <si>
    <t>Lesegewohnheiten des Kindes</t>
  </si>
  <si>
    <t>Wichtigkeit des Abschlusses des Kindes</t>
  </si>
  <si>
    <t>Wissen über Wunsch-Schultyp des Kindes</t>
  </si>
  <si>
    <t>geplanter Schultypbesuch des Kindes</t>
  </si>
  <si>
    <t>Einstellung zu Noten des Kindes</t>
  </si>
  <si>
    <t>Kindergartenbesuch des Kindes</t>
  </si>
  <si>
    <t>Eigenständigkeit des Kindes bei Hausaufgaben</t>
  </si>
  <si>
    <t>Änderung der Schulleistung des Kindes</t>
  </si>
  <si>
    <t>Entwicklungsprobleme des Kindes</t>
  </si>
  <si>
    <t>Einstellung zu Leistung des Kindes</t>
  </si>
  <si>
    <t>Wunschschule des Kindes</t>
  </si>
  <si>
    <t>Zurechtkommen des Kindes mit bevorstehendem Schulwechsel</t>
  </si>
  <si>
    <t>Selbsteinschätzung des Kindes: Mathematik</t>
  </si>
  <si>
    <t>Selbsteinschätzung des Kindes: Deutsch</t>
  </si>
  <si>
    <t>Selbsteinschätzung des Kindes: Englisch</t>
  </si>
  <si>
    <t>Schulzweig des Kindes in kooperativer Gesamtschule</t>
  </si>
  <si>
    <t>Prüfungsteilnahme des Kindes zum qualifizierenden Hauptschulabschluss</t>
  </si>
  <si>
    <t>Schulformwechsel des Kindes seit 5. Klasse</t>
  </si>
  <si>
    <t>Schulwechsel: Besuch integrativer oder kooperativer Gesamtschule des Kindes</t>
  </si>
  <si>
    <t>Schulwechsel: Schulzweig des Kindes in kooperativer Gesamtschule</t>
  </si>
  <si>
    <t>Anzahl guter Freunde des Kindes an jetziger Schule</t>
  </si>
  <si>
    <t>Auslandsaufenthalt des Zielkindes (mindes 6 Monate)</t>
  </si>
  <si>
    <t>Kind hat Spaß in der Schule</t>
  </si>
  <si>
    <t>Familienklima: einander zuhören</t>
  </si>
  <si>
    <t>Familienklima: gegenseitige Unterstützung</t>
  </si>
  <si>
    <t>Familienklima: Zusammengehörigkeitsgefühl</t>
  </si>
  <si>
    <t>Familienklima: Mitentscheidung der Kinder</t>
  </si>
  <si>
    <t>Familienklima: viele gemeinsame Unternehmungen</t>
  </si>
  <si>
    <t>Familienklima: viele Konflikte</t>
  </si>
  <si>
    <t>Familienklima: es kann über alles gesprochen werden</t>
  </si>
  <si>
    <t>Selbstständigkeit des Kindes bei Hausaufgaben</t>
  </si>
  <si>
    <t>Einschätzung Englischkenntnisse des Kindes</t>
  </si>
  <si>
    <t>Anstrengungsbereitschaft des Kindes</t>
  </si>
  <si>
    <t>Lernfreude des Kindes</t>
  </si>
  <si>
    <t>allgemeine Begabung des Kindes</t>
  </si>
  <si>
    <t>Wirksamkeitserwartung des Kindes</t>
  </si>
  <si>
    <t>Mitarbeitseinschätzung des Kindes im Unterricht</t>
  </si>
  <si>
    <t>Einschätzung Zahlenverständnis des Kindes</t>
  </si>
  <si>
    <t>Einschätzung Beherrschung von Grundrechenarten des Kindes</t>
  </si>
  <si>
    <t>Einschätzung Umfang des Wortschatzes des Kindes</t>
  </si>
  <si>
    <t>Einschätzung Wortschatz des Kindes</t>
  </si>
  <si>
    <t>Einschätzung Fähigkeit bei Rechenaufgaben des Kindes</t>
  </si>
  <si>
    <t>Einschätzung Textverständnis des Kindes</t>
  </si>
  <si>
    <t>Einschätzung logisch-abstraktes Denken des Kindes</t>
  </si>
  <si>
    <t>Einschätzung Rechtschreibung des Kindes</t>
  </si>
  <si>
    <t>Einschätzung Fähigkeit bei Denkaufgaben des Kindes</t>
  </si>
  <si>
    <t>Einschätzung Lesegeschwindigkeit des Kindes</t>
  </si>
  <si>
    <t>Einschätzung Grammatik des Kindes</t>
  </si>
  <si>
    <t>Interesseneinschätzung (ICA-D)</t>
  </si>
  <si>
    <t>Multimedia-Nutzung des Kindes</t>
  </si>
  <si>
    <t>idealistische Bildungsaspiration des Kindes</t>
  </si>
  <si>
    <t>realistische Bildungsaspiration des Kindes</t>
  </si>
  <si>
    <t>instrumentelle Bildungsmotivation</t>
  </si>
  <si>
    <t>instrinsische Bildungsmotivation</t>
  </si>
  <si>
    <t>Bereitschaft zur Übernahme höherer Bildungskosten</t>
  </si>
  <si>
    <t>Einschätzung der Belastung für verschiedene Abschlüsse</t>
  </si>
  <si>
    <t>Empfinden der unterschiedlichen Belastung der Schularten</t>
  </si>
  <si>
    <t>kulturelle Güter im Haushalt</t>
  </si>
  <si>
    <t>kulturelle Praxis gemeinsam mit Kind</t>
  </si>
  <si>
    <t>eigene Leistungsbewertung des Kindes</t>
  </si>
  <si>
    <t>Wichtigkeit des Statuserhalts</t>
  </si>
  <si>
    <t>Wahrscheinlichkeit des Statuserhalts mit verschiedenen Abschlüssen</t>
  </si>
  <si>
    <t>Berufswunsch für Kind (RIASEC)</t>
  </si>
  <si>
    <t>Einstellung zu bereichsspezifischem Bildungsauftrag (Familie vs. Schule)</t>
  </si>
  <si>
    <t>Einstellung zum Verhältnis Schulart - gesellschaftlicher Status</t>
  </si>
  <si>
    <t>Einstellung zu Eltern-Lehrer-Interaktion</t>
  </si>
  <si>
    <t>soziale Erwünschheit (SDS-CM)</t>
  </si>
  <si>
    <t>Gespräche mit Lehrkräften</t>
  </si>
  <si>
    <t>Wichtigkeit der Meinung der Person, mit der über schulische Angelegenheiten gesprochen wird</t>
  </si>
  <si>
    <t>Absolvierung der Grundschulzeit des Kindes</t>
  </si>
  <si>
    <t>Angst im Deutschunterricht</t>
  </si>
  <si>
    <t>Angst im Unterricht</t>
  </si>
  <si>
    <t>Interesse am Heimat- und Sachunterricht</t>
  </si>
  <si>
    <t>Interesse für 1. Fremdsprache</t>
  </si>
  <si>
    <t>kulturelle Praxis</t>
  </si>
  <si>
    <t>Leseverhalten</t>
  </si>
  <si>
    <t>Entfernung zur nächsten Hauptschule</t>
  </si>
  <si>
    <t>Entfernung zur nächsten Realschule</t>
  </si>
  <si>
    <t>Entfernung zum nächsten Gymnasium</t>
  </si>
  <si>
    <t>Themen der Gespräche mit dem Kind</t>
  </si>
  <si>
    <t>belastende Ereignisse in der Familie</t>
  </si>
  <si>
    <t>Leistungen des Kindes in Deutsch</t>
  </si>
  <si>
    <t>Leistungen des Kindes in Mathematik</t>
  </si>
  <si>
    <t>Leistungen des Kindes in 1. Fremdsprache</t>
  </si>
  <si>
    <t>Leistungen des Kindes in Englisch</t>
  </si>
  <si>
    <t>Lernzielorientierung</t>
  </si>
  <si>
    <t>Annäherungs-Leistungszie</t>
  </si>
  <si>
    <t>Fremdsprache, die das Kind lernt</t>
  </si>
  <si>
    <t>bezahlter Nachhilfeunterricht in versch. Fächern</t>
  </si>
  <si>
    <t>Besuch Mittlere-Reife-Zug des Kindes</t>
  </si>
  <si>
    <t>Zeitpunkt Mittlere-Reife-Zug (Bayern)</t>
  </si>
  <si>
    <t>Kind versetzungsgefährdet wegen welchen Fachs</t>
  </si>
  <si>
    <t>Leistungsattribution</t>
  </si>
  <si>
    <t>Wichtigkeit verschiedener Gründe für Schulformentscheidung</t>
  </si>
  <si>
    <t>Gründe für geplanten Schulwechsel</t>
  </si>
  <si>
    <t>Interesse an Freizeitaktivitäten</t>
  </si>
  <si>
    <t>Informiertheit über das Bildungssystem</t>
  </si>
  <si>
    <t>Präferenz für Klassenwiederholung oder Schulformwechsel</t>
  </si>
  <si>
    <t>instrumentelle Motivation für gute Schulnoten</t>
  </si>
  <si>
    <t>Erwartung familiärer Tätigkeit</t>
  </si>
  <si>
    <t>bei Hausaufgaben unterstützende Person</t>
  </si>
  <si>
    <t>Belohnungen für gute Schulleistungen</t>
  </si>
  <si>
    <t>Einstellung zum Lesen</t>
  </si>
  <si>
    <t>Tätigkeiten mit Kind während der 1. Klasse</t>
  </si>
  <si>
    <t>intrinsische Bildungseinstellung</t>
  </si>
  <si>
    <t>instrumentelle Bildungseinstellung</t>
  </si>
  <si>
    <t>für idealistische Berufsaspiration benötigte Ausbildung</t>
  </si>
  <si>
    <t>für realistische Berufsaspiration benötigte Ausbildung</t>
  </si>
  <si>
    <t>getrennt/geschieden/verwitwet: seit wann?</t>
  </si>
  <si>
    <t>Verhältnis zu anderen Kindern</t>
  </si>
  <si>
    <t>andere Kinder im Haushalt</t>
  </si>
  <si>
    <t>Wohnort anderer Kinder</t>
  </si>
  <si>
    <t>Schultyp anderer Kinder</t>
  </si>
  <si>
    <t>Schulabschluss anderer Kinder</t>
  </si>
  <si>
    <t>Haupteinkommensquelle der Familie</t>
  </si>
  <si>
    <t>subjektive Verortung innerhalb der Schicht</t>
  </si>
  <si>
    <t>Anzahl hinzukommender Kinder</t>
  </si>
  <si>
    <t>Geburtsdatum hinzukommender Kinder</t>
  </si>
  <si>
    <t>Geburtsdatum hinzugekommender Kinder</t>
  </si>
  <si>
    <t>zum Haushalt hinzugekommende Kinder</t>
  </si>
  <si>
    <t>Geburtsdatum ausgezogener Kinder</t>
  </si>
  <si>
    <t>Abschluss bei Ausbildung vorhanden?</t>
  </si>
  <si>
    <t>Geburtsland des Kindes</t>
  </si>
  <si>
    <t>Informationen zu Qualität und Störungen des Interviews</t>
  </si>
  <si>
    <t>Berufserfahrung in Begleitung einer Klasse bis Übergang</t>
  </si>
  <si>
    <t>Unterrichtszeitraum in aktueller Klasse</t>
  </si>
  <si>
    <t>Umfang des Unterrichtens verschiedener Fächer im laufenden Schuljahr</t>
  </si>
  <si>
    <t>Herkunftsland der Familie der Schüler:innen</t>
  </si>
  <si>
    <t>Kooperatives Klassenklima</t>
  </si>
  <si>
    <t>Soziales Klassenklima</t>
  </si>
  <si>
    <t>Klassenniveau in den Kernfächern (Deutsch)</t>
  </si>
  <si>
    <t>Klassenniveau in den Kernfächern (Mathe)</t>
  </si>
  <si>
    <t>Klassenniveau in den Kernfächern (Sachunterricht)</t>
  </si>
  <si>
    <t>Unterrichtsstörung in dieser Klasse</t>
  </si>
  <si>
    <t>Instrumenteller Wert von Bildung</t>
  </si>
  <si>
    <t>Intrinsischer Wert von Bildung</t>
  </si>
  <si>
    <t>Bewertung nach individueller Bezugsnorm</t>
  </si>
  <si>
    <t>Bewertung nach sozialer Bezugsnorm</t>
  </si>
  <si>
    <t>Bezugsnormenorientierung</t>
  </si>
  <si>
    <t>Priorisierung zusätzlichen Unterrichts</t>
  </si>
  <si>
    <t>Diagnostische Kompetenz im Leistungsbereich</t>
  </si>
  <si>
    <t>Diagnostische Kompetenz im sozialen Bereich</t>
  </si>
  <si>
    <t>Einschätzung der prognostischen Validität von Übergangsempfehlungen</t>
  </si>
  <si>
    <t>Einstellung zu Übergangsregelungen</t>
  </si>
  <si>
    <t>Relevanz verschiedener Kriterien zur Übergangsempfehlung</t>
  </si>
  <si>
    <t>Besprechung der Übergangsemfpehlung mit verschiedenen Personen</t>
  </si>
  <si>
    <t>Kontakt mit weiterführenden Schulen</t>
  </si>
  <si>
    <t>Kenntnis des Lehrplans weiterführender Schulen</t>
  </si>
  <si>
    <t>Eltern-Lehrkraft-Kooperation</t>
  </si>
  <si>
    <t>Kooperation der Lehrkraft mit Vorgänger:innen</t>
  </si>
  <si>
    <t>Fachliche Kooperation mit anderen Lehrkräften</t>
  </si>
  <si>
    <t>Soziale Kooperation mit anderen Lehrkräften</t>
  </si>
  <si>
    <t>Selbstwirksamkeitserwartung</t>
  </si>
  <si>
    <t>Studium: Quereinsteiger:in oder Lehramt</t>
  </si>
  <si>
    <t>Studienabschluss Quereinsteiger:in</t>
  </si>
  <si>
    <t>Ziel-Schulform des Lehramtsstudiums</t>
  </si>
  <si>
    <t>Studieninhalte: Diagnostik</t>
  </si>
  <si>
    <t>Einschätzung der Wichtigkeit der sozialen diganostischen Kompetenz für Lehrkräfte</t>
  </si>
  <si>
    <t>Wirksamkeitsüberzeugung diagnostischer Kompetenz</t>
  </si>
  <si>
    <t>Wichtigkeit von Erziehungszielen in der Schule</t>
  </si>
  <si>
    <t>Bewertung nach kriterialer Bezugsnorm</t>
  </si>
  <si>
    <t>Relevanz verschiedener nicht-leistungsbezogener Aspekte für Jahresnote in einem Hauptfach</t>
  </si>
  <si>
    <t>Fähigkeit zur Perspektivenübernahme der Lehrkraft</t>
  </si>
  <si>
    <t>Nutzen und Relevanz von Orientierungsarbeiten</t>
  </si>
  <si>
    <t>Unterrichtsanpassung wegen bevorstehendem Übergang</t>
  </si>
  <si>
    <t>Einfluss anderer Faktoren auf die Übergangsemfpehlung bei uneindeutigen Leistungen</t>
  </si>
  <si>
    <t>Voraussichtliche Häufigkeit verschiedener Übergangempfehlungen</t>
  </si>
  <si>
    <t>Eltern-Lehrkraft Verhältnis in der Klasse</t>
  </si>
  <si>
    <t>Erfahrungen mit Eltern-Lehrkraft Verhältnis bezüglich Übergangsempfehlung</t>
  </si>
  <si>
    <t>Mathematikunterricht in den letzten Jahren</t>
  </si>
  <si>
    <t>Einschätzung der relativen diagnostischen Kompetenz in Deutsch vs. Mathematik</t>
  </si>
  <si>
    <t>Erfolgsattribution guter Noten</t>
  </si>
  <si>
    <t>Belastungserleben im Lehrberuf</t>
  </si>
  <si>
    <t>Umfang von Deutsch im Lehramtsstudium</t>
  </si>
  <si>
    <t>Umfang von Mathematik im Lehramtsstudium</t>
  </si>
  <si>
    <t>Perfektionsstreben</t>
  </si>
  <si>
    <t>Klassenlehrer der Klasse</t>
  </si>
  <si>
    <t>Abiturnote</t>
  </si>
  <si>
    <t>Bildungswissenschafliche Abschlussnote: Master oder Staatsexamen</t>
  </si>
  <si>
    <t>Zusammengang von Motivation und Leistung</t>
  </si>
  <si>
    <t>Individuelle Bezugsnorm bei Lob</t>
  </si>
  <si>
    <t>Überzeugung von Wichtigkeit der Lernatmosphäre</t>
  </si>
  <si>
    <t>Rezeptives Verständnis vom Lernen</t>
  </si>
  <si>
    <t>Konstruktivistisches Verständnis vom Lernen</t>
  </si>
  <si>
    <t>Strukturierungshilfe</t>
  </si>
  <si>
    <t>Zeitmanagement</t>
  </si>
  <si>
    <t>Aktivität der Elternschaft der Klasse</t>
  </si>
  <si>
    <t>Zeit für verschiedene Aspekte der Unterrichtsvorbereitung</t>
  </si>
  <si>
    <t>Gewissenhaftigkeit (Bif-S)</t>
  </si>
  <si>
    <t>Extraversion (Bif-S)</t>
  </si>
  <si>
    <t>Verträglichkeit (Bif-S)</t>
  </si>
  <si>
    <t>Offenheit (Bif-S)</t>
  </si>
  <si>
    <t>Neurotizismus (Bif-S)</t>
  </si>
  <si>
    <t>Textsorten im Deutschunterricht</t>
  </si>
  <si>
    <t>Aktivitäten im Deutschunterricht</t>
  </si>
  <si>
    <t>Förderangebote innerhalb der Schule</t>
  </si>
  <si>
    <t>Schulabschluss der Lehrkraft</t>
  </si>
  <si>
    <t>Einflussfaktoren für Notenvergabe</t>
  </si>
  <si>
    <t>Verwendung unterschiedlicher Möglichkeiten des Abgleichs Leistungserwartungen zu tatsächlicher Leistung</t>
  </si>
  <si>
    <t>Schätzung des erwarteten Testergebnisse innerhalb der Klasse</t>
  </si>
  <si>
    <t>Höchster Bildungsabschluss der Mutter</t>
  </si>
  <si>
    <t>Einschätzung der Lernmotivation</t>
  </si>
  <si>
    <t>Einschätzung: instrumenteller Nutzen des Abschluss an unserer Schule</t>
  </si>
  <si>
    <t>Unterrichtsziel: Vorbereitung auf Berufsbereiche (RIASEC)</t>
  </si>
  <si>
    <t>Unterrichtsgestaltung nach konstruktivistischem Lernverständnis</t>
  </si>
  <si>
    <t>Unterrichtsgestaltung nach rezeptivem Lernverständnis</t>
  </si>
  <si>
    <t>Partner*in im selben Haushalt</t>
  </si>
  <si>
    <t>Geburtsland (Partner*in)</t>
  </si>
  <si>
    <t>Einwanderungsjahr (Partner*in)</t>
  </si>
  <si>
    <t>höchster Schulabschluss (Partner*in)</t>
  </si>
  <si>
    <t>höchster beruflicher Bildungsabschluss (Partner*in)</t>
  </si>
  <si>
    <t>Geburt (Zielperson)</t>
  </si>
  <si>
    <t>Geburtsland (Zielperson)</t>
  </si>
  <si>
    <t>höchster Schulabschluss (Zielperson)</t>
  </si>
  <si>
    <t>höchster beruflicher Bildungsabschluss (Zielperson)</t>
  </si>
  <si>
    <t xml:space="preserve">Muttersprache (Zielperson) </t>
  </si>
  <si>
    <t>Sprache mit Partner*in von Zielkind verstanden</t>
  </si>
  <si>
    <t>Sprache mit Partner*in von Zielkind gesprochen</t>
  </si>
  <si>
    <t>durchschnittliche Wochenarbeitszeit (Zielperson)</t>
  </si>
  <si>
    <t>aktuell Inanspruchnahme von Elternzeit (Zielperson)</t>
  </si>
  <si>
    <t>derzeitiger Beruf (Zielperson)</t>
  </si>
  <si>
    <t>Dauer der Arbeitslosigkeit (Zielperson)</t>
  </si>
  <si>
    <t>Aktualität der Berufstätigkeit (Zielperson)</t>
  </si>
  <si>
    <t>Größe des Betriebs (Zielperson)</t>
  </si>
  <si>
    <t>Anzahl der unterstellten Personen (Zielperson)</t>
  </si>
  <si>
    <t>wöchentliche Arbeitsstunden (Partner*in)</t>
  </si>
  <si>
    <t>unbefristetes Arbeitsverhältnis (Partner*in)</t>
  </si>
  <si>
    <t>aktuell Inanspruchnahme von Elternzeit (Partner*in)</t>
  </si>
  <si>
    <t>derzeitige Bezeichnung des/der Partner*in durch Zielperson</t>
  </si>
  <si>
    <t>Dauer der Arbeitslosigkeit (Partner*in)</t>
  </si>
  <si>
    <t>Aktualität der Berufstätigkeit (Partner*in)</t>
  </si>
  <si>
    <t>Art der Erwerbstätigkeit früher oder heute (Partner*in)</t>
  </si>
  <si>
    <t>Größe des Betriebs (Partner*in)</t>
  </si>
  <si>
    <t>Art des Ausbildungsberufs (Partner*in)</t>
  </si>
  <si>
    <t>Anzahl der unterstellten Personen (Partner*in)</t>
  </si>
  <si>
    <t>Wohnsituation</t>
  </si>
  <si>
    <t>Zielperson ist Mutter/Vater von Zielkind</t>
  </si>
  <si>
    <t>Änderungen beruflicher Situation (Zielperson)</t>
  </si>
  <si>
    <t>Änderungen beruflicher Situation (Partner*in)</t>
  </si>
  <si>
    <t>Geburtsort der Eltern (Zielperson)</t>
  </si>
  <si>
    <t>Einwanderungsjahr Vater (Zielperson)</t>
  </si>
  <si>
    <t>Geburtsort der Eltern (Partner*in)</t>
  </si>
  <si>
    <t>Einwanderungsjahr Vater (Partner*in)</t>
  </si>
  <si>
    <t>Einwanderungsjahr Mutter (Partner*in)</t>
  </si>
  <si>
    <t>höchster Schulabschluss Vater (Zielperson)</t>
  </si>
  <si>
    <t>höchster beruflicher Bildungsabschluss Vater (Zielperson)</t>
  </si>
  <si>
    <t>höchster Schulabschluss Mutter (Zielperson)</t>
  </si>
  <si>
    <t>höchster beruflicher Bildungsabschluss Mutter (Zielperson)</t>
  </si>
  <si>
    <t>Einwanderungsjahr Mutter (Zielperson)</t>
  </si>
  <si>
    <t>höchster Schulabschluss Vater (Partner*in)</t>
  </si>
  <si>
    <t>höchster beruflicher Bildungsabschluss Vater (Partner*in)</t>
  </si>
  <si>
    <t>höchster Schulabschluss Mutter (Partner*in)</t>
  </si>
  <si>
    <t>höchster beruflicher Bildungsabschluss Mutter (Partner*in)</t>
  </si>
  <si>
    <t>besuchte Bildungseinrichtungen (Zielperson)</t>
  </si>
  <si>
    <t>Abschluss an Bildungseinrichtung erworben (Zielperson)</t>
  </si>
  <si>
    <t>Art des an der Bildungseinrichtung erworbenen Abschlusses (Zielperson)</t>
  </si>
  <si>
    <t>Schulbesuch in Deutschland  (Zielperson)</t>
  </si>
  <si>
    <t>Zugehörigkeit zu einer Zuwanderungsgruppe (Partner*in)</t>
  </si>
  <si>
    <t>Aufenthaltserlaubnis / Detusche Staatsbürgerschaft (Partner*in)</t>
  </si>
  <si>
    <t>Zugehörigkeit zu einer Zuwanderungsgruppe (Zielperson)</t>
  </si>
  <si>
    <t>Kontakt zu Verwandten / Bekannten in Deutschland vor Einreise (Zielperson)</t>
  </si>
  <si>
    <t>Kontakt zu Verwandten / Bekannten in Deutschland vor Einreise (Partner*in)</t>
  </si>
  <si>
    <t>zu Verwandten/Bekannten gezogen (Zielperson)</t>
  </si>
  <si>
    <t>zu Verwandten/Bekanten gezogen (Partner*in)</t>
  </si>
  <si>
    <t>Schulbesuch in Deutschland  (Partner*in)</t>
  </si>
  <si>
    <t>Klasse Schulbeginn in Deutschland (Partner*in)</t>
  </si>
  <si>
    <t>Deutschkenntnisse (Zielperson)</t>
  </si>
  <si>
    <t>Verständigung mit Lehrer*innen: Sprachbarriere</t>
  </si>
  <si>
    <t>Einwanderungszeitpunkt Eltern (Zielperson/Partner*in)</t>
  </si>
  <si>
    <t>eingewanderter Elternteil (Zielperson)</t>
  </si>
  <si>
    <t>eingewanderter Elternteil (Partner*in)</t>
  </si>
  <si>
    <t>Zielperson/Partner*in nach Deutschland eingewandert</t>
  </si>
  <si>
    <t>Ausländer*innenanteil im Freundeskreis (Zielperson)</t>
  </si>
  <si>
    <t>derzeitiger Beruf (Partner*in)</t>
  </si>
  <si>
    <t>Schulzufriedenheit des Kindes</t>
  </si>
  <si>
    <t>Leistungsattribution durch Lehrkraft</t>
  </si>
  <si>
    <t>Höchster Bildungsabschluss des Vaters</t>
  </si>
  <si>
    <t>empfohlene weiterführende Schule</t>
  </si>
  <si>
    <t>Fachinteresse Sachunterricht</t>
  </si>
  <si>
    <t>Sachinteresse Deutsch</t>
  </si>
  <si>
    <t>Sachinteresse Mathematik</t>
  </si>
  <si>
    <t>Sachinteresse Englisch</t>
  </si>
  <si>
    <t>fachspezifisches Selbstkonzept Mathematik</t>
  </si>
  <si>
    <t>fachspezifisches Selbstkonzept Deutsch</t>
  </si>
  <si>
    <t>fachspezifisches Selbstkonzept Englisch</t>
  </si>
  <si>
    <t>Selbstkonzept Lesen</t>
  </si>
  <si>
    <t>Leistungseinschätzung Deutsch (sozial)</t>
  </si>
  <si>
    <t>Leistungseinschätzung Mathematik (sozial)</t>
  </si>
  <si>
    <t>Punktzahl Orientierungsarbeiten</t>
  </si>
  <si>
    <t>n Variablen im…</t>
  </si>
  <si>
    <t>Elterninterview (E_I)</t>
  </si>
  <si>
    <t>Einschätzbogen (SuS_b)</t>
  </si>
  <si>
    <t>Lehrkraftfragebogen (Lk_Fb)</t>
  </si>
  <si>
    <t>Schüler:innenfrage-bogen (SuS_Fb)</t>
  </si>
  <si>
    <t>Fachqualifikation</t>
  </si>
  <si>
    <t>Studierte Fächer</t>
  </si>
  <si>
    <t>zeitlicher Aufwand für schulische Belange</t>
  </si>
  <si>
    <t>Unterstützung durch Lehrkräfte bei Bewerbung/Ausbildung</t>
  </si>
  <si>
    <t>Unterstützung von Freunden bei Bewerbung/Ausbildung</t>
  </si>
  <si>
    <t>Valenz von Erinnerungen und Gefühlen an eigene Schulzeit</t>
  </si>
  <si>
    <t>Abschlussnote: 1. Staatsexamen / Master of Education / alternativer Abschluss</t>
  </si>
  <si>
    <t>Lern- und Leistungseigenschaften der Klasse</t>
  </si>
  <si>
    <t>erhoben in…</t>
  </si>
  <si>
    <t>Variable(nstamm)</t>
  </si>
  <si>
    <t>Gründe für Schulformwechsel</t>
  </si>
  <si>
    <t>eigene Einflussnahme auf Schul(form)wechsel</t>
  </si>
  <si>
    <t>001a</t>
  </si>
  <si>
    <t>001b</t>
  </si>
  <si>
    <t>001c</t>
  </si>
  <si>
    <t>001d</t>
  </si>
  <si>
    <t>001e</t>
  </si>
  <si>
    <t>001f</t>
  </si>
  <si>
    <t>001g</t>
  </si>
  <si>
    <t>001h</t>
  </si>
  <si>
    <t>001i</t>
  </si>
  <si>
    <t>001j</t>
  </si>
  <si>
    <t>001k</t>
  </si>
  <si>
    <t>001l</t>
  </si>
  <si>
    <t>001m</t>
  </si>
  <si>
    <t>001n</t>
  </si>
  <si>
    <t>001o</t>
  </si>
  <si>
    <t>001p</t>
  </si>
  <si>
    <t>002a</t>
  </si>
  <si>
    <t>002b</t>
  </si>
  <si>
    <t>002c</t>
  </si>
  <si>
    <t>002d</t>
  </si>
  <si>
    <t>002e</t>
  </si>
  <si>
    <t>002f</t>
  </si>
  <si>
    <t>002g</t>
  </si>
  <si>
    <t>002h</t>
  </si>
  <si>
    <t>003</t>
  </si>
  <si>
    <t>004</t>
  </si>
  <si>
    <t>005</t>
  </si>
  <si>
    <t>006a</t>
  </si>
  <si>
    <t>006b</t>
  </si>
  <si>
    <t>006c</t>
  </si>
  <si>
    <t>006d</t>
  </si>
  <si>
    <t>006e</t>
  </si>
  <si>
    <t>006f</t>
  </si>
  <si>
    <t>006g</t>
  </si>
  <si>
    <t>006h</t>
  </si>
  <si>
    <t>006i</t>
  </si>
  <si>
    <t>006j</t>
  </si>
  <si>
    <t>007a</t>
  </si>
  <si>
    <t>007b</t>
  </si>
  <si>
    <t>007c</t>
  </si>
  <si>
    <t>008a</t>
  </si>
  <si>
    <t>008b</t>
  </si>
  <si>
    <t>008c</t>
  </si>
  <si>
    <t>009a</t>
  </si>
  <si>
    <t>009b</t>
  </si>
  <si>
    <t>010a</t>
  </si>
  <si>
    <t>010b</t>
  </si>
  <si>
    <t>010c</t>
  </si>
  <si>
    <t>010d</t>
  </si>
  <si>
    <t>010e</t>
  </si>
  <si>
    <t>010f</t>
  </si>
  <si>
    <t>011</t>
  </si>
  <si>
    <t>012</t>
  </si>
  <si>
    <t>013</t>
  </si>
  <si>
    <t>014</t>
  </si>
  <si>
    <t>015</t>
  </si>
  <si>
    <t>016</t>
  </si>
  <si>
    <t>017</t>
  </si>
  <si>
    <t>018</t>
  </si>
  <si>
    <t>019</t>
  </si>
  <si>
    <t>020</t>
  </si>
  <si>
    <t>021</t>
  </si>
  <si>
    <t>022</t>
  </si>
  <si>
    <t>023a</t>
  </si>
  <si>
    <t>023b</t>
  </si>
  <si>
    <t>023c</t>
  </si>
  <si>
    <t>024</t>
  </si>
  <si>
    <t>025a</t>
  </si>
  <si>
    <t>025b</t>
  </si>
  <si>
    <t>025c</t>
  </si>
  <si>
    <t>026</t>
  </si>
  <si>
    <t>027a</t>
  </si>
  <si>
    <t>027b</t>
  </si>
  <si>
    <t>027c</t>
  </si>
  <si>
    <t>028a</t>
  </si>
  <si>
    <t>028b</t>
  </si>
  <si>
    <t>028c</t>
  </si>
  <si>
    <t>028d</t>
  </si>
  <si>
    <t>029</t>
  </si>
  <si>
    <t>Bücheranzahl im Haushalt</t>
  </si>
  <si>
    <t>030a</t>
  </si>
  <si>
    <t>030b</t>
  </si>
  <si>
    <t>030c</t>
  </si>
  <si>
    <t>030d</t>
  </si>
  <si>
    <t>030e</t>
  </si>
  <si>
    <t>031a</t>
  </si>
  <si>
    <t>031b</t>
  </si>
  <si>
    <t>031c</t>
  </si>
  <si>
    <t>031d</t>
  </si>
  <si>
    <t>031e</t>
  </si>
  <si>
    <t>032a</t>
  </si>
  <si>
    <t>032b</t>
  </si>
  <si>
    <t>032c</t>
  </si>
  <si>
    <t>032d</t>
  </si>
  <si>
    <t>032e</t>
  </si>
  <si>
    <t>032f</t>
  </si>
  <si>
    <t>032g</t>
  </si>
  <si>
    <t>032h</t>
  </si>
  <si>
    <t>032i</t>
  </si>
  <si>
    <t>500</t>
  </si>
  <si>
    <t>501a</t>
  </si>
  <si>
    <t>501b</t>
  </si>
  <si>
    <t>502a</t>
  </si>
  <si>
    <t>503</t>
  </si>
  <si>
    <t>504</t>
  </si>
  <si>
    <t>506a</t>
  </si>
  <si>
    <t>507a</t>
  </si>
  <si>
    <t>508</t>
  </si>
  <si>
    <t>509a</t>
  </si>
  <si>
    <t>Seit wann getrennt lebend – Monat</t>
  </si>
  <si>
    <t>509b</t>
  </si>
  <si>
    <t>Seit wann getrennt lebend – Jahr</t>
  </si>
  <si>
    <t>510a</t>
  </si>
  <si>
    <t>Seit wann geschieden – Monat</t>
  </si>
  <si>
    <t>510b</t>
  </si>
  <si>
    <t>Seit wann geschieden – Jahr</t>
  </si>
  <si>
    <t>511a</t>
  </si>
  <si>
    <t>Seit wann verwitwet – Monat</t>
  </si>
  <si>
    <t>511b</t>
  </si>
  <si>
    <t>Seit wann verwitwet – Jahr</t>
  </si>
  <si>
    <t>512</t>
  </si>
  <si>
    <t>513</t>
  </si>
  <si>
    <t>514a</t>
  </si>
  <si>
    <t>Geburtsdatum (Partner*in)</t>
  </si>
  <si>
    <t>514b</t>
  </si>
  <si>
    <t>515a</t>
  </si>
  <si>
    <t>516</t>
  </si>
  <si>
    <t>517</t>
  </si>
  <si>
    <t>519a</t>
  </si>
  <si>
    <t>520a</t>
  </si>
  <si>
    <t>521</t>
  </si>
  <si>
    <t>522</t>
  </si>
  <si>
    <t>522a</t>
  </si>
  <si>
    <t>522b</t>
  </si>
  <si>
    <t>522c</t>
  </si>
  <si>
    <t>522d</t>
  </si>
  <si>
    <t>522e</t>
  </si>
  <si>
    <t>522f</t>
  </si>
  <si>
    <t>522g</t>
  </si>
  <si>
    <t>522h</t>
  </si>
  <si>
    <t>522i</t>
  </si>
  <si>
    <t>522j</t>
  </si>
  <si>
    <t>522k</t>
  </si>
  <si>
    <t>523a</t>
  </si>
  <si>
    <t>523a1</t>
  </si>
  <si>
    <t>523a2</t>
  </si>
  <si>
    <t>523a3</t>
  </si>
  <si>
    <t>523a4</t>
  </si>
  <si>
    <t>523a5</t>
  </si>
  <si>
    <t>523a6</t>
  </si>
  <si>
    <t>523a7</t>
  </si>
  <si>
    <t>523a8</t>
  </si>
  <si>
    <t>523a9</t>
  </si>
  <si>
    <t>523a10</t>
  </si>
  <si>
    <t>523a11</t>
  </si>
  <si>
    <t>523b</t>
  </si>
  <si>
    <t>523b1</t>
  </si>
  <si>
    <t>523b2</t>
  </si>
  <si>
    <t>523b3</t>
  </si>
  <si>
    <t>523b4</t>
  </si>
  <si>
    <t>523b5</t>
  </si>
  <si>
    <t>523b6</t>
  </si>
  <si>
    <t>523b7</t>
  </si>
  <si>
    <t>523b8</t>
  </si>
  <si>
    <t>523b9</t>
  </si>
  <si>
    <t>523b10</t>
  </si>
  <si>
    <t>523b11</t>
  </si>
  <si>
    <t>524a</t>
  </si>
  <si>
    <t>524b</t>
  </si>
  <si>
    <t>524c</t>
  </si>
  <si>
    <t>524d</t>
  </si>
  <si>
    <t>524e</t>
  </si>
  <si>
    <t>524f</t>
  </si>
  <si>
    <t>524g</t>
  </si>
  <si>
    <t>524h</t>
  </si>
  <si>
    <t>524i</t>
  </si>
  <si>
    <t>524j</t>
  </si>
  <si>
    <t>524k</t>
  </si>
  <si>
    <t>526a</t>
  </si>
  <si>
    <t>526b</t>
  </si>
  <si>
    <t>526c</t>
  </si>
  <si>
    <t>526d</t>
  </si>
  <si>
    <t>526e</t>
  </si>
  <si>
    <t>526f</t>
  </si>
  <si>
    <t>526g</t>
  </si>
  <si>
    <t>526h</t>
  </si>
  <si>
    <t>526i</t>
  </si>
  <si>
    <t>526j</t>
  </si>
  <si>
    <t>526k</t>
  </si>
  <si>
    <t>527a</t>
  </si>
  <si>
    <t>Wohnort Kind - Kind 1</t>
  </si>
  <si>
    <t>527b</t>
  </si>
  <si>
    <t>Wohnort Kind - Kind 2</t>
  </si>
  <si>
    <t>527c</t>
  </si>
  <si>
    <t>Wohnort Kind - Kind 3</t>
  </si>
  <si>
    <t>527d</t>
  </si>
  <si>
    <t>Wohnort Kind - Kind 4</t>
  </si>
  <si>
    <t>527e</t>
  </si>
  <si>
    <t>Wohnort Kind - Kind 5</t>
  </si>
  <si>
    <t>527f</t>
  </si>
  <si>
    <t>528a</t>
  </si>
  <si>
    <t>528b</t>
  </si>
  <si>
    <t>528c</t>
  </si>
  <si>
    <t>528d</t>
  </si>
  <si>
    <t>528e</t>
  </si>
  <si>
    <t>528f</t>
  </si>
  <si>
    <t>528g</t>
  </si>
  <si>
    <t>528h</t>
  </si>
  <si>
    <t>528i</t>
  </si>
  <si>
    <t>528j</t>
  </si>
  <si>
    <t>530a</t>
  </si>
  <si>
    <t>530b</t>
  </si>
  <si>
    <t>530c</t>
  </si>
  <si>
    <t>530d</t>
  </si>
  <si>
    <t>530e</t>
  </si>
  <si>
    <t>530f</t>
  </si>
  <si>
    <t>532</t>
  </si>
  <si>
    <t>533a</t>
  </si>
  <si>
    <t>534a</t>
  </si>
  <si>
    <t>535</t>
  </si>
  <si>
    <t>536</t>
  </si>
  <si>
    <t>537</t>
  </si>
  <si>
    <t>538</t>
  </si>
  <si>
    <t>539a</t>
  </si>
  <si>
    <t>540</t>
  </si>
  <si>
    <t>541</t>
  </si>
  <si>
    <t>Erwerbstätigkeit (Zielperson: früher und/oder momentan)</t>
  </si>
  <si>
    <t>542</t>
  </si>
  <si>
    <t>543</t>
  </si>
  <si>
    <t>544</t>
  </si>
  <si>
    <t>545a</t>
  </si>
  <si>
    <t>545b</t>
  </si>
  <si>
    <t>545c</t>
  </si>
  <si>
    <t>546</t>
  </si>
  <si>
    <t>Frühere Erwerbstätigkeit mind. 15 Std. pro Woche (Zielperson)</t>
  </si>
  <si>
    <t>547</t>
  </si>
  <si>
    <t>548</t>
  </si>
  <si>
    <t>549</t>
  </si>
  <si>
    <t>550</t>
  </si>
  <si>
    <t>551</t>
  </si>
  <si>
    <t>552</t>
  </si>
  <si>
    <t>553a</t>
  </si>
  <si>
    <t>555</t>
  </si>
  <si>
    <t>Momentane Erwerbstätigkeit (Partner)</t>
  </si>
  <si>
    <t>Erwerbstätigkeit (Partner*in: früher und/oder momentan)</t>
  </si>
  <si>
    <t>556</t>
  </si>
  <si>
    <t>Durchschnittliche Wochenarbeitszeit in Stunden (Partner)</t>
  </si>
  <si>
    <t>durchschnittliche Wochenarbeitszeit (Partner*in)</t>
  </si>
  <si>
    <t>557</t>
  </si>
  <si>
    <t>Art des Arbeitsverhältnisses (Partner)</t>
  </si>
  <si>
    <t>Art des Arbeitsverhältnisses (Partner*in)</t>
  </si>
  <si>
    <t>558</t>
  </si>
  <si>
    <t>Beanspruchung von Elternzeit (Partner)</t>
  </si>
  <si>
    <t>559a</t>
  </si>
  <si>
    <t>Bezeichnung der Berufstätigkeit (Partner)</t>
  </si>
  <si>
    <t>560a</t>
  </si>
  <si>
    <t>Arbeitslosigkeit / Monat (Partner)</t>
  </si>
  <si>
    <t>560b</t>
  </si>
  <si>
    <t>Arbeitslosigkeit / Jahr (Partner)</t>
  </si>
  <si>
    <t>561</t>
  </si>
  <si>
    <t>Frühere Erwerbstätigkeit mind. 15 Std. pro Woche (Partner)</t>
  </si>
  <si>
    <t>562</t>
  </si>
  <si>
    <t>Erwerbstätigkeit früher oder heute (Partner)</t>
  </si>
  <si>
    <t>563</t>
  </si>
  <si>
    <t>Art der Erwerbstätigkeit früher oder heute (Partner): Arbeiter</t>
  </si>
  <si>
    <t>564</t>
  </si>
  <si>
    <t>Art der Erwerbstätigkeit früher oder heute (Partner): Angestellter</t>
  </si>
  <si>
    <t>565</t>
  </si>
  <si>
    <t>Art der Erwerbstätigkeit früher oder heute (Partner): Beamter</t>
  </si>
  <si>
    <t>566</t>
  </si>
  <si>
    <t>567</t>
  </si>
  <si>
    <t>568a</t>
  </si>
  <si>
    <t>570</t>
  </si>
  <si>
    <t>573</t>
  </si>
  <si>
    <t>574</t>
  </si>
  <si>
    <t>575a</t>
  </si>
  <si>
    <t>575b</t>
  </si>
  <si>
    <t>575c</t>
  </si>
  <si>
    <t>575d</t>
  </si>
  <si>
    <t>575e</t>
  </si>
  <si>
    <t>575f</t>
  </si>
  <si>
    <t>576</t>
  </si>
  <si>
    <t>577</t>
  </si>
  <si>
    <t>578</t>
  </si>
  <si>
    <t>579</t>
  </si>
  <si>
    <t>580</t>
  </si>
  <si>
    <t>581a</t>
  </si>
  <si>
    <t>582a</t>
  </si>
  <si>
    <t>583</t>
  </si>
  <si>
    <t>584</t>
  </si>
  <si>
    <t>585</t>
  </si>
  <si>
    <t>700</t>
  </si>
  <si>
    <t>701</t>
  </si>
  <si>
    <t>708</t>
  </si>
  <si>
    <t>709</t>
  </si>
  <si>
    <t>800</t>
  </si>
  <si>
    <t>801</t>
  </si>
  <si>
    <t>802</t>
  </si>
  <si>
    <t>803a</t>
  </si>
  <si>
    <t>803b</t>
  </si>
  <si>
    <t>803c</t>
  </si>
  <si>
    <t>803d</t>
  </si>
  <si>
    <t>804</t>
  </si>
  <si>
    <t>805a</t>
  </si>
  <si>
    <t>805b</t>
  </si>
  <si>
    <t>805c</t>
  </si>
  <si>
    <t>805d</t>
  </si>
  <si>
    <t>Interview &amp; Kommunikation mit Befragtem: viele Fragen nicht verstanden - wenige</t>
  </si>
  <si>
    <t>Zutreffende Aussagen Zielkind: erledigt Hausaufgaben weitgehend selbständig</t>
  </si>
  <si>
    <t>Zutreffende Aussagen Zielkind: erledigt Aufgaben mit Sorgfalt</t>
  </si>
  <si>
    <t>Zutreffende Aussagen Zielkind: ist diszipliniert</t>
  </si>
  <si>
    <t>033</t>
  </si>
  <si>
    <t>034a</t>
  </si>
  <si>
    <t>034b</t>
  </si>
  <si>
    <t>034c</t>
  </si>
  <si>
    <t>034d</t>
  </si>
  <si>
    <t>035</t>
  </si>
  <si>
    <t>036a</t>
  </si>
  <si>
    <t>037</t>
  </si>
  <si>
    <t>038</t>
  </si>
  <si>
    <t>039</t>
  </si>
  <si>
    <t>040</t>
  </si>
  <si>
    <t>040a</t>
  </si>
  <si>
    <t>041a</t>
  </si>
  <si>
    <t>041b</t>
  </si>
  <si>
    <t>041c</t>
  </si>
  <si>
    <t>042</t>
  </si>
  <si>
    <t>044</t>
  </si>
  <si>
    <t>045</t>
  </si>
  <si>
    <t>047</t>
  </si>
  <si>
    <t>048a</t>
  </si>
  <si>
    <t>048b</t>
  </si>
  <si>
    <t>049a</t>
  </si>
  <si>
    <t>049b</t>
  </si>
  <si>
    <t>049c</t>
  </si>
  <si>
    <t>050a</t>
  </si>
  <si>
    <t>050b</t>
  </si>
  <si>
    <t>050c</t>
  </si>
  <si>
    <t>051a</t>
  </si>
  <si>
    <t>051b</t>
  </si>
  <si>
    <t>051c</t>
  </si>
  <si>
    <t>052</t>
  </si>
  <si>
    <t>053a</t>
  </si>
  <si>
    <t>053b</t>
  </si>
  <si>
    <t>053c</t>
  </si>
  <si>
    <t>053d</t>
  </si>
  <si>
    <t>053e</t>
  </si>
  <si>
    <t>057a</t>
  </si>
  <si>
    <t>057b</t>
  </si>
  <si>
    <t>057c</t>
  </si>
  <si>
    <t>058a</t>
  </si>
  <si>
    <t>058b</t>
  </si>
  <si>
    <t>058c</t>
  </si>
  <si>
    <t>058d</t>
  </si>
  <si>
    <t>058e</t>
  </si>
  <si>
    <t>058f</t>
  </si>
  <si>
    <t>058g</t>
  </si>
  <si>
    <t>058h</t>
  </si>
  <si>
    <t>058i</t>
  </si>
  <si>
    <t>058j</t>
  </si>
  <si>
    <t>059a</t>
  </si>
  <si>
    <t>059b</t>
  </si>
  <si>
    <t>059c</t>
  </si>
  <si>
    <t>059d</t>
  </si>
  <si>
    <t>059e</t>
  </si>
  <si>
    <t>059f</t>
  </si>
  <si>
    <t>059g</t>
  </si>
  <si>
    <t>060a</t>
  </si>
  <si>
    <t>060b</t>
  </si>
  <si>
    <t>060c</t>
  </si>
  <si>
    <t>Aussagen Bildungswesen: mind. Realschulaschluss für sicheren Arbeitsplatz</t>
  </si>
  <si>
    <t>060d</t>
  </si>
  <si>
    <t>060e</t>
  </si>
  <si>
    <t>061a</t>
  </si>
  <si>
    <t>061b</t>
  </si>
  <si>
    <t>061c</t>
  </si>
  <si>
    <t>062a</t>
  </si>
  <si>
    <t>062b</t>
  </si>
  <si>
    <t>062c</t>
  </si>
  <si>
    <t>062d</t>
  </si>
  <si>
    <t>062e</t>
  </si>
  <si>
    <t>063</t>
  </si>
  <si>
    <t>064a</t>
  </si>
  <si>
    <t>064b</t>
  </si>
  <si>
    <t>064c</t>
  </si>
  <si>
    <t>064d</t>
  </si>
  <si>
    <t>064e</t>
  </si>
  <si>
    <t>065a</t>
  </si>
  <si>
    <t>065b</t>
  </si>
  <si>
    <t>065c</t>
  </si>
  <si>
    <t>065d</t>
  </si>
  <si>
    <t>065e</t>
  </si>
  <si>
    <t>065f</t>
  </si>
  <si>
    <t>065g</t>
  </si>
  <si>
    <t>066</t>
  </si>
  <si>
    <t>067</t>
  </si>
  <si>
    <t>Häufigkeit der Gespräche</t>
  </si>
  <si>
    <t>068a</t>
  </si>
  <si>
    <t>068b</t>
  </si>
  <si>
    <t>068c</t>
  </si>
  <si>
    <t>070a</t>
  </si>
  <si>
    <t>070b</t>
  </si>
  <si>
    <t>071</t>
  </si>
  <si>
    <t>072a</t>
  </si>
  <si>
    <t>072b</t>
  </si>
  <si>
    <t>072c</t>
  </si>
  <si>
    <t>073a</t>
  </si>
  <si>
    <t>073c</t>
  </si>
  <si>
    <t>073e</t>
  </si>
  <si>
    <t>074a</t>
  </si>
  <si>
    <t>074c</t>
  </si>
  <si>
    <t>074e</t>
  </si>
  <si>
    <t>075a</t>
  </si>
  <si>
    <t>075b</t>
  </si>
  <si>
    <t>075c</t>
  </si>
  <si>
    <t>076a</t>
  </si>
  <si>
    <t>508_Änderung</t>
  </si>
  <si>
    <t>509a_Änderung</t>
  </si>
  <si>
    <t>509b_Änderung</t>
  </si>
  <si>
    <t>510a_Änderung</t>
  </si>
  <si>
    <t>510b_Änderung</t>
  </si>
  <si>
    <t>511a_Änderung</t>
  </si>
  <si>
    <t>511b_Änderung</t>
  </si>
  <si>
    <t>512_Änderung</t>
  </si>
  <si>
    <t>Feste Partnerschaft - ja/nein</t>
  </si>
  <si>
    <t>513_Änderung</t>
  </si>
  <si>
    <t>Partner im selben Haushalt - ja/nein</t>
  </si>
  <si>
    <t>514a_Änderung</t>
  </si>
  <si>
    <t>514b_Änderung</t>
  </si>
  <si>
    <t>515a_Änderung</t>
  </si>
  <si>
    <t>Geburtsland (Partner) Deutschland - ja/nein</t>
  </si>
  <si>
    <t>516_Änderung</t>
  </si>
  <si>
    <t>517_Änderung</t>
  </si>
  <si>
    <t>519a_Änderung</t>
  </si>
  <si>
    <t>520a_Änderung</t>
  </si>
  <si>
    <t>541_Änderung</t>
  </si>
  <si>
    <t>542_Änderung</t>
  </si>
  <si>
    <t>543_Änderung</t>
  </si>
  <si>
    <t>544_Änderung</t>
  </si>
  <si>
    <t>545a_Änderung</t>
  </si>
  <si>
    <t>545b_Änderung</t>
  </si>
  <si>
    <t>545c_Änderung</t>
  </si>
  <si>
    <t>547_Änderung</t>
  </si>
  <si>
    <t>548_Änderung</t>
  </si>
  <si>
    <t>549_Änderung</t>
  </si>
  <si>
    <t>550_Änderung</t>
  </si>
  <si>
    <t>551_Änderung</t>
  </si>
  <si>
    <t>552_Änderung</t>
  </si>
  <si>
    <t>553a_Änderung</t>
  </si>
  <si>
    <t>555_Änderung</t>
  </si>
  <si>
    <t>556_Änderung</t>
  </si>
  <si>
    <t>557_Änderung</t>
  </si>
  <si>
    <t>558_Änderung</t>
  </si>
  <si>
    <t>559a_Änderung</t>
  </si>
  <si>
    <t>560a_Änderung</t>
  </si>
  <si>
    <t>560b_Änderung</t>
  </si>
  <si>
    <t>561_Änderung</t>
  </si>
  <si>
    <t>562_Änderung</t>
  </si>
  <si>
    <t>563_Änderung</t>
  </si>
  <si>
    <t>564_Änderung</t>
  </si>
  <si>
    <t>565_Änderung</t>
  </si>
  <si>
    <t>566_Änderung</t>
  </si>
  <si>
    <t>567_Änderung</t>
  </si>
  <si>
    <t>568a_Änderung</t>
  </si>
  <si>
    <t>575g</t>
  </si>
  <si>
    <t>575h</t>
  </si>
  <si>
    <t>586</t>
  </si>
  <si>
    <t>587a</t>
  </si>
  <si>
    <t>588</t>
  </si>
  <si>
    <t>Änderung Familiengröße - ja/nein</t>
  </si>
  <si>
    <t>589_Änderung</t>
  </si>
  <si>
    <t>590_Änderung</t>
  </si>
  <si>
    <t>591a2_Änderung</t>
  </si>
  <si>
    <t>591a_Änderung</t>
  </si>
  <si>
    <t>591b2_Änderung</t>
  </si>
  <si>
    <t>591b_Änderung</t>
  </si>
  <si>
    <t>598</t>
  </si>
  <si>
    <t>599</t>
  </si>
  <si>
    <t>600</t>
  </si>
  <si>
    <t>601</t>
  </si>
  <si>
    <t>602</t>
  </si>
  <si>
    <t>603a</t>
  </si>
  <si>
    <t>604a</t>
  </si>
  <si>
    <t>605a</t>
  </si>
  <si>
    <t>Höchster Schulabschluss (Mutter der Zielperson)</t>
  </si>
  <si>
    <t>606a</t>
  </si>
  <si>
    <t>607</t>
  </si>
  <si>
    <t>608</t>
  </si>
  <si>
    <t>609</t>
  </si>
  <si>
    <t>610a</t>
  </si>
  <si>
    <t>611a</t>
  </si>
  <si>
    <t>612a</t>
  </si>
  <si>
    <t>613a</t>
  </si>
  <si>
    <t>614a</t>
  </si>
  <si>
    <t>614a2</t>
  </si>
  <si>
    <t>614a3</t>
  </si>
  <si>
    <t>614a4</t>
  </si>
  <si>
    <t>614a5</t>
  </si>
  <si>
    <t>615a</t>
  </si>
  <si>
    <t>615a2</t>
  </si>
  <si>
    <t>615a3</t>
  </si>
  <si>
    <t>615a4</t>
  </si>
  <si>
    <t>615a5</t>
  </si>
  <si>
    <t>615b</t>
  </si>
  <si>
    <t>615b2</t>
  </si>
  <si>
    <t>615b3</t>
  </si>
  <si>
    <t>615b4</t>
  </si>
  <si>
    <t>615b5</t>
  </si>
  <si>
    <t>616</t>
  </si>
  <si>
    <t>616_2</t>
  </si>
  <si>
    <t>616_3</t>
  </si>
  <si>
    <t>616_4</t>
  </si>
  <si>
    <t>616_5</t>
  </si>
  <si>
    <t>617a</t>
  </si>
  <si>
    <t>617a2</t>
  </si>
  <si>
    <t>617a3</t>
  </si>
  <si>
    <t>617a4</t>
  </si>
  <si>
    <t>617a5</t>
  </si>
  <si>
    <t>618</t>
  </si>
  <si>
    <t>619a</t>
  </si>
  <si>
    <t>619a2</t>
  </si>
  <si>
    <t>619a3</t>
  </si>
  <si>
    <t>619a4</t>
  </si>
  <si>
    <t>619a5</t>
  </si>
  <si>
    <t>620a</t>
  </si>
  <si>
    <t>620a2</t>
  </si>
  <si>
    <t>620a3</t>
  </si>
  <si>
    <t>620a4</t>
  </si>
  <si>
    <t>620a5</t>
  </si>
  <si>
    <t>620b</t>
  </si>
  <si>
    <t>620b2</t>
  </si>
  <si>
    <t>620b3</t>
  </si>
  <si>
    <t>620b4</t>
  </si>
  <si>
    <t>620b5</t>
  </si>
  <si>
    <t>621</t>
  </si>
  <si>
    <t>621_2</t>
  </si>
  <si>
    <t>621_3</t>
  </si>
  <si>
    <t>621_4</t>
  </si>
  <si>
    <t>621_5</t>
  </si>
  <si>
    <t>622a</t>
  </si>
  <si>
    <t>622a2</t>
  </si>
  <si>
    <t>622a3</t>
  </si>
  <si>
    <t>622a4</t>
  </si>
  <si>
    <t>622a5</t>
  </si>
  <si>
    <t>EGP (Zielperson)</t>
  </si>
  <si>
    <t>806</t>
  </si>
  <si>
    <t>001q</t>
  </si>
  <si>
    <t>001r</t>
  </si>
  <si>
    <t>001s</t>
  </si>
  <si>
    <t>001t</t>
  </si>
  <si>
    <t>001u</t>
  </si>
  <si>
    <t>001v</t>
  </si>
  <si>
    <t>001w</t>
  </si>
  <si>
    <t>001x</t>
  </si>
  <si>
    <t>001y</t>
  </si>
  <si>
    <t>001z</t>
  </si>
  <si>
    <t>Multimediale Unterhaltung pro Tag: durchschnittlich in Min (Zielkind)</t>
  </si>
  <si>
    <t>Unterstützung des Zielkind bei Hausaufgaben</t>
  </si>
  <si>
    <t>053f</t>
  </si>
  <si>
    <t>068a1</t>
  </si>
  <si>
    <t>068b1</t>
  </si>
  <si>
    <t>068c1</t>
  </si>
  <si>
    <t>077</t>
  </si>
  <si>
    <t>078a</t>
  </si>
  <si>
    <t>078b</t>
  </si>
  <si>
    <t>078c</t>
  </si>
  <si>
    <t>078d</t>
  </si>
  <si>
    <t>078e</t>
  </si>
  <si>
    <t>078f</t>
  </si>
  <si>
    <t>079</t>
  </si>
  <si>
    <t>080a</t>
  </si>
  <si>
    <t>080b</t>
  </si>
  <si>
    <t>080c</t>
  </si>
  <si>
    <t>080d</t>
  </si>
  <si>
    <t>080e</t>
  </si>
  <si>
    <t>080f</t>
  </si>
  <si>
    <t>080g</t>
  </si>
  <si>
    <t>080h</t>
  </si>
  <si>
    <t>081a</t>
  </si>
  <si>
    <t>081b</t>
  </si>
  <si>
    <t>081c</t>
  </si>
  <si>
    <t>081d</t>
  </si>
  <si>
    <t>081e</t>
  </si>
  <si>
    <t>081f</t>
  </si>
  <si>
    <t>081g</t>
  </si>
  <si>
    <t>081h</t>
  </si>
  <si>
    <t>082</t>
  </si>
  <si>
    <t>083</t>
  </si>
  <si>
    <t>084a</t>
  </si>
  <si>
    <t>084b</t>
  </si>
  <si>
    <t>085</t>
  </si>
  <si>
    <t>086</t>
  </si>
  <si>
    <t>087</t>
  </si>
  <si>
    <t>088</t>
  </si>
  <si>
    <t>089</t>
  </si>
  <si>
    <t>090</t>
  </si>
  <si>
    <t>091</t>
  </si>
  <si>
    <t>092</t>
  </si>
  <si>
    <t>093</t>
  </si>
  <si>
    <t>094</t>
  </si>
  <si>
    <t>095</t>
  </si>
  <si>
    <t>096</t>
  </si>
  <si>
    <t>097</t>
  </si>
  <si>
    <t>099</t>
  </si>
  <si>
    <t>100</t>
  </si>
  <si>
    <t>101</t>
  </si>
  <si>
    <t>102</t>
  </si>
  <si>
    <t>103</t>
  </si>
  <si>
    <t>104</t>
  </si>
  <si>
    <t>105</t>
  </si>
  <si>
    <t>Selbst musizieren</t>
  </si>
  <si>
    <t>106</t>
  </si>
  <si>
    <t>107a</t>
  </si>
  <si>
    <t>107c</t>
  </si>
  <si>
    <t>108a</t>
  </si>
  <si>
    <t>108b</t>
  </si>
  <si>
    <t>108c</t>
  </si>
  <si>
    <t>108d</t>
  </si>
  <si>
    <t>108e</t>
  </si>
  <si>
    <t>108f</t>
  </si>
  <si>
    <t>108g</t>
  </si>
  <si>
    <t>108h</t>
  </si>
  <si>
    <t>108i</t>
  </si>
  <si>
    <t>108j</t>
  </si>
  <si>
    <t>108k</t>
  </si>
  <si>
    <t>108l</t>
  </si>
  <si>
    <t>109</t>
  </si>
  <si>
    <t>110</t>
  </si>
  <si>
    <t>111</t>
  </si>
  <si>
    <t>112a</t>
  </si>
  <si>
    <t>112b</t>
  </si>
  <si>
    <t>112c</t>
  </si>
  <si>
    <t>113</t>
  </si>
  <si>
    <t>114</t>
  </si>
  <si>
    <t>115</t>
  </si>
  <si>
    <t>116</t>
  </si>
  <si>
    <t>117a</t>
  </si>
  <si>
    <t>117b</t>
  </si>
  <si>
    <t>117c</t>
  </si>
  <si>
    <t>117d</t>
  </si>
  <si>
    <t>117e</t>
  </si>
  <si>
    <t>118a</t>
  </si>
  <si>
    <t>118b</t>
  </si>
  <si>
    <t>118c</t>
  </si>
  <si>
    <t>118d</t>
  </si>
  <si>
    <t>118e</t>
  </si>
  <si>
    <t>118f</t>
  </si>
  <si>
    <t>118g</t>
  </si>
  <si>
    <t>118h</t>
  </si>
  <si>
    <t>119a</t>
  </si>
  <si>
    <t>119b</t>
  </si>
  <si>
    <t>119c</t>
  </si>
  <si>
    <t>119d</t>
  </si>
  <si>
    <t>119e</t>
  </si>
  <si>
    <t>119f</t>
  </si>
  <si>
    <t>119g</t>
  </si>
  <si>
    <t>119h</t>
  </si>
  <si>
    <t>120</t>
  </si>
  <si>
    <t>121</t>
  </si>
  <si>
    <t>122</t>
  </si>
  <si>
    <t>123</t>
  </si>
  <si>
    <t>124</t>
  </si>
  <si>
    <t>125</t>
  </si>
  <si>
    <t>126a</t>
  </si>
  <si>
    <t>126b</t>
  </si>
  <si>
    <t>126c</t>
  </si>
  <si>
    <t>126d</t>
  </si>
  <si>
    <t>Art der Probleme: Scheidung/Trennung</t>
  </si>
  <si>
    <t>126e</t>
  </si>
  <si>
    <t>126f</t>
  </si>
  <si>
    <t>Art der Probleme: Wiederverheiratung/neuer Partner</t>
  </si>
  <si>
    <t>126g</t>
  </si>
  <si>
    <t>126h</t>
  </si>
  <si>
    <t>127a</t>
  </si>
  <si>
    <t>127b</t>
  </si>
  <si>
    <t>127c</t>
  </si>
  <si>
    <t>Bestehen dieses Partnerschaftsprobleme heute noch?</t>
  </si>
  <si>
    <t>127d</t>
  </si>
  <si>
    <t>127e</t>
  </si>
  <si>
    <t>127f</t>
  </si>
  <si>
    <t>127g</t>
  </si>
  <si>
    <t>127h</t>
  </si>
  <si>
    <t>Geburtsland (Partner) Deutschland ja / nein</t>
  </si>
  <si>
    <t>Hektar bei Landwirten mit eigenen Hof (Partner)</t>
  </si>
  <si>
    <t>592_Änderung</t>
  </si>
  <si>
    <t>Anzahl zugezogener /adoptierte Kinder</t>
  </si>
  <si>
    <t>593a_Änderung</t>
  </si>
  <si>
    <t>Geburtsmonat zugezogener / adoptierter Kinder</t>
  </si>
  <si>
    <t>593b_Änderung</t>
  </si>
  <si>
    <t>Geburtsjahr zugezogener / adoptierter Kinder</t>
  </si>
  <si>
    <t>594_Änderung</t>
  </si>
  <si>
    <t>595a2_Änderung</t>
  </si>
  <si>
    <t>Geburtsmonat ausgezogene Kinder - Kind 2</t>
  </si>
  <si>
    <t>595a_Änderung</t>
  </si>
  <si>
    <t>Geburtsmonat ausgezogene Kinder - Kind 1</t>
  </si>
  <si>
    <t>595b2_Änderung</t>
  </si>
  <si>
    <t>Geburtsjahr ausgezogene Kinder - Kind 2</t>
  </si>
  <si>
    <t>595b_Änderung</t>
  </si>
  <si>
    <t>Geburtsjahr ausgezogene Kinder - Kind 1</t>
  </si>
  <si>
    <t>624</t>
  </si>
  <si>
    <t>625</t>
  </si>
  <si>
    <t>626</t>
  </si>
  <si>
    <t>627</t>
  </si>
  <si>
    <t>628</t>
  </si>
  <si>
    <t>629</t>
  </si>
  <si>
    <t>630a</t>
  </si>
  <si>
    <t>630b</t>
  </si>
  <si>
    <t>630c</t>
  </si>
  <si>
    <t>630d</t>
  </si>
  <si>
    <t>631</t>
  </si>
  <si>
    <t>632</t>
  </si>
  <si>
    <t>633</t>
  </si>
  <si>
    <t>634</t>
  </si>
  <si>
    <t>635</t>
  </si>
  <si>
    <t>636</t>
  </si>
  <si>
    <t>637a</t>
  </si>
  <si>
    <t>637b</t>
  </si>
  <si>
    <t>637c</t>
  </si>
  <si>
    <t>637d</t>
  </si>
  <si>
    <t>638</t>
  </si>
  <si>
    <t>639</t>
  </si>
  <si>
    <t>640</t>
  </si>
  <si>
    <t>803e</t>
  </si>
  <si>
    <t>001c2</t>
  </si>
  <si>
    <t>001f2</t>
  </si>
  <si>
    <t>001i2</t>
  </si>
  <si>
    <t>001l2</t>
  </si>
  <si>
    <t>001n2</t>
  </si>
  <si>
    <t>001o2</t>
  </si>
  <si>
    <t>001p2</t>
  </si>
  <si>
    <t>001q2</t>
  </si>
  <si>
    <t>001t2</t>
  </si>
  <si>
    <t>001u2</t>
  </si>
  <si>
    <t>001v2</t>
  </si>
  <si>
    <t>001x2</t>
  </si>
  <si>
    <t>001aa</t>
  </si>
  <si>
    <t>004b</t>
  </si>
  <si>
    <t>005b</t>
  </si>
  <si>
    <t>007a2</t>
  </si>
  <si>
    <t>007b2</t>
  </si>
  <si>
    <t>007c2</t>
  </si>
  <si>
    <t>007d</t>
  </si>
  <si>
    <t>007e</t>
  </si>
  <si>
    <t>007f</t>
  </si>
  <si>
    <t>008a2</t>
  </si>
  <si>
    <t>008b2</t>
  </si>
  <si>
    <t>008c2</t>
  </si>
  <si>
    <t>010a2</t>
  </si>
  <si>
    <t>010b2</t>
  </si>
  <si>
    <t>010c2</t>
  </si>
  <si>
    <t>010e2</t>
  </si>
  <si>
    <t>010g</t>
  </si>
  <si>
    <t>013a</t>
  </si>
  <si>
    <t>015a</t>
  </si>
  <si>
    <t>017a</t>
  </si>
  <si>
    <t>024b</t>
  </si>
  <si>
    <t>025a2</t>
  </si>
  <si>
    <t>025b2</t>
  </si>
  <si>
    <t>025c2</t>
  </si>
  <si>
    <t>026b</t>
  </si>
  <si>
    <t>027a2</t>
  </si>
  <si>
    <t>027b2</t>
  </si>
  <si>
    <t>027c2</t>
  </si>
  <si>
    <t>039b</t>
  </si>
  <si>
    <t>040b</t>
  </si>
  <si>
    <t>043</t>
  </si>
  <si>
    <t>049a2</t>
  </si>
  <si>
    <t>049b2</t>
  </si>
  <si>
    <t>049c2</t>
  </si>
  <si>
    <t>050a2</t>
  </si>
  <si>
    <t>050b2</t>
  </si>
  <si>
    <t>050c2</t>
  </si>
  <si>
    <t>053a2</t>
  </si>
  <si>
    <t>053b2</t>
  </si>
  <si>
    <t>053c2</t>
  </si>
  <si>
    <t>053d2</t>
  </si>
  <si>
    <t>053e2</t>
  </si>
  <si>
    <t>053f2</t>
  </si>
  <si>
    <t>054a</t>
  </si>
  <si>
    <t>054b</t>
  </si>
  <si>
    <t>054c</t>
  </si>
  <si>
    <t>054d</t>
  </si>
  <si>
    <t>054e</t>
  </si>
  <si>
    <t>054f</t>
  </si>
  <si>
    <t>055a</t>
  </si>
  <si>
    <t>055b</t>
  </si>
  <si>
    <t>055c</t>
  </si>
  <si>
    <t>057a2</t>
  </si>
  <si>
    <t>Fähigkeiten ZP - Kontrolle der Hausaufgaben</t>
  </si>
  <si>
    <t>Selbstwirksamkeitserwartung: Kind bei schulischen Dingen helfen</t>
  </si>
  <si>
    <t>057b2</t>
  </si>
  <si>
    <t>Fähigkeiten ZP - Hilfe beim Lernen</t>
  </si>
  <si>
    <t>057c2</t>
  </si>
  <si>
    <t>Fähigkeiten ZP - Aufgaben erklären</t>
  </si>
  <si>
    <t>059a2</t>
  </si>
  <si>
    <t>059b2</t>
  </si>
  <si>
    <t>059c2</t>
  </si>
  <si>
    <t>059e2</t>
  </si>
  <si>
    <t>059f2</t>
  </si>
  <si>
    <t>059g2</t>
  </si>
  <si>
    <t>078b2</t>
  </si>
  <si>
    <t>Aussagen über Zielkind: hat Interesse an Fach Deutsch</t>
  </si>
  <si>
    <t>078d2</t>
  </si>
  <si>
    <t>Aussagen über Zielkind: hat Interesse an Fach  Mathematik</t>
  </si>
  <si>
    <t>078h</t>
  </si>
  <si>
    <t>078i</t>
  </si>
  <si>
    <t>078j</t>
  </si>
  <si>
    <t>078k</t>
  </si>
  <si>
    <t>078l</t>
  </si>
  <si>
    <t>078m</t>
  </si>
  <si>
    <t>078n</t>
  </si>
  <si>
    <t>078o</t>
  </si>
  <si>
    <t>078p</t>
  </si>
  <si>
    <t>078q</t>
  </si>
  <si>
    <t>078r</t>
  </si>
  <si>
    <t>078s</t>
  </si>
  <si>
    <t>078t</t>
  </si>
  <si>
    <t>130a</t>
  </si>
  <si>
    <t>130b</t>
  </si>
  <si>
    <t>130c</t>
  </si>
  <si>
    <t>131a</t>
  </si>
  <si>
    <t>131b</t>
  </si>
  <si>
    <t>132a</t>
  </si>
  <si>
    <t>132b</t>
  </si>
  <si>
    <t>132c</t>
  </si>
  <si>
    <t>140</t>
  </si>
  <si>
    <t>141</t>
  </si>
  <si>
    <t>142a</t>
  </si>
  <si>
    <t>142b</t>
  </si>
  <si>
    <t>142c</t>
  </si>
  <si>
    <t>142d</t>
  </si>
  <si>
    <t>143a</t>
  </si>
  <si>
    <t>143b</t>
  </si>
  <si>
    <t>143c</t>
  </si>
  <si>
    <t>145</t>
  </si>
  <si>
    <t>150</t>
  </si>
  <si>
    <t>Zielkind 5. Klasse</t>
  </si>
  <si>
    <t>151</t>
  </si>
  <si>
    <t>152</t>
  </si>
  <si>
    <t>153</t>
  </si>
  <si>
    <t>154</t>
  </si>
  <si>
    <t>160</t>
  </si>
  <si>
    <t>161</t>
  </si>
  <si>
    <t>162</t>
  </si>
  <si>
    <t>170a</t>
  </si>
  <si>
    <t>170b</t>
  </si>
  <si>
    <t>170c</t>
  </si>
  <si>
    <t>170d</t>
  </si>
  <si>
    <t>170e</t>
  </si>
  <si>
    <t>171a</t>
  </si>
  <si>
    <t>171b</t>
  </si>
  <si>
    <t>171c</t>
  </si>
  <si>
    <t>171d</t>
  </si>
  <si>
    <t>171e</t>
  </si>
  <si>
    <t>172a</t>
  </si>
  <si>
    <t>172b</t>
  </si>
  <si>
    <t>172c</t>
  </si>
  <si>
    <t>173a</t>
  </si>
  <si>
    <t>173b</t>
  </si>
  <si>
    <t>173c</t>
  </si>
  <si>
    <t>180a</t>
  </si>
  <si>
    <t>180b</t>
  </si>
  <si>
    <t>180c</t>
  </si>
  <si>
    <t>180d</t>
  </si>
  <si>
    <t>180e</t>
  </si>
  <si>
    <t>Anlass für Gespräche: Geplanter Schulwechsel</t>
  </si>
  <si>
    <t>180f</t>
  </si>
  <si>
    <t>180g</t>
  </si>
  <si>
    <t>180h</t>
  </si>
  <si>
    <t>180i</t>
  </si>
  <si>
    <t>180j</t>
  </si>
  <si>
    <t>180q</t>
  </si>
  <si>
    <t>190</t>
  </si>
  <si>
    <t>191</t>
  </si>
  <si>
    <t>192</t>
  </si>
  <si>
    <t>195a</t>
  </si>
  <si>
    <t>195b</t>
  </si>
  <si>
    <t>195c</t>
  </si>
  <si>
    <t>195d</t>
  </si>
  <si>
    <t>195e</t>
  </si>
  <si>
    <t>195f</t>
  </si>
  <si>
    <t>195g</t>
  </si>
  <si>
    <t>195h</t>
  </si>
  <si>
    <t>195i</t>
  </si>
  <si>
    <t>195j</t>
  </si>
  <si>
    <t>195k</t>
  </si>
  <si>
    <t>195l</t>
  </si>
  <si>
    <t>195m</t>
  </si>
  <si>
    <t>195n</t>
  </si>
  <si>
    <t>195y</t>
  </si>
  <si>
    <t>197a</t>
  </si>
  <si>
    <t>Maßnahmen zur Verhinderung/Unterstützung des Schulwechsels</t>
  </si>
  <si>
    <t>197b</t>
  </si>
  <si>
    <t>197c</t>
  </si>
  <si>
    <t>Unternehmung: Zusätzliches Lernen Hausaufgaben</t>
  </si>
  <si>
    <t>197d</t>
  </si>
  <si>
    <t>197e</t>
  </si>
  <si>
    <t>197f</t>
  </si>
  <si>
    <t>197g</t>
  </si>
  <si>
    <t>198</t>
  </si>
  <si>
    <t>199a</t>
  </si>
  <si>
    <t>199b</t>
  </si>
  <si>
    <t>199c</t>
  </si>
  <si>
    <t>199d</t>
  </si>
  <si>
    <t>199e</t>
  </si>
  <si>
    <t>Kriterien für Schulformentscheidung: Freunde besuchen die gleiche Schule</t>
  </si>
  <si>
    <t>199f</t>
  </si>
  <si>
    <t>199g</t>
  </si>
  <si>
    <t>199h</t>
  </si>
  <si>
    <t>Kriterien für Schulformentscheidung: Berufliche Möglichkeit des Schulabschlusses</t>
  </si>
  <si>
    <t>201</t>
  </si>
  <si>
    <t>Gedanken über zukünftigen Schuformwechsel</t>
  </si>
  <si>
    <t>Gedanken über Schuformwechsel</t>
  </si>
  <si>
    <t>202</t>
  </si>
  <si>
    <t>203</t>
  </si>
  <si>
    <t>204</t>
  </si>
  <si>
    <t>205</t>
  </si>
  <si>
    <t>206a</t>
  </si>
  <si>
    <t>206b</t>
  </si>
  <si>
    <t>206c</t>
  </si>
  <si>
    <t>206d</t>
  </si>
  <si>
    <t>206e</t>
  </si>
  <si>
    <t>206f</t>
  </si>
  <si>
    <t>206g</t>
  </si>
  <si>
    <t>206h</t>
  </si>
  <si>
    <t>206i</t>
  </si>
  <si>
    <t>206j</t>
  </si>
  <si>
    <t>206k</t>
  </si>
  <si>
    <t>206l</t>
  </si>
  <si>
    <t>206m</t>
  </si>
  <si>
    <t>206n</t>
  </si>
  <si>
    <t>206y</t>
  </si>
  <si>
    <t>208a</t>
  </si>
  <si>
    <t>208b</t>
  </si>
  <si>
    <t>208c</t>
  </si>
  <si>
    <t>208d</t>
  </si>
  <si>
    <t>208e</t>
  </si>
  <si>
    <t>208f</t>
  </si>
  <si>
    <t>208g</t>
  </si>
  <si>
    <t>209</t>
  </si>
  <si>
    <t>210a</t>
  </si>
  <si>
    <t>210b</t>
  </si>
  <si>
    <t>210c</t>
  </si>
  <si>
    <t>210d</t>
  </si>
  <si>
    <t>210e</t>
  </si>
  <si>
    <t>210f</t>
  </si>
  <si>
    <t>210g</t>
  </si>
  <si>
    <t>210h</t>
  </si>
  <si>
    <t>211</t>
  </si>
  <si>
    <t>221</t>
  </si>
  <si>
    <t>222a</t>
  </si>
  <si>
    <t>222b</t>
  </si>
  <si>
    <t>222c</t>
  </si>
  <si>
    <t>222d</t>
  </si>
  <si>
    <t>222e</t>
  </si>
  <si>
    <t>222f</t>
  </si>
  <si>
    <t>222g</t>
  </si>
  <si>
    <t>505</t>
  </si>
  <si>
    <t>525a</t>
  </si>
  <si>
    <t>525b</t>
  </si>
  <si>
    <t>525c</t>
  </si>
  <si>
    <t>525d</t>
  </si>
  <si>
    <t>525e</t>
  </si>
  <si>
    <t>525f</t>
  </si>
  <si>
    <t>525g</t>
  </si>
  <si>
    <t>Wohnort Kind – Kind 1</t>
  </si>
  <si>
    <t>Wohnort Kind – Kind 2</t>
  </si>
  <si>
    <t>Wohnort Kind – Kind 3</t>
  </si>
  <si>
    <t>Wohnort Kind – Kind 4</t>
  </si>
  <si>
    <t>Wohnort Kind – Kind 5</t>
  </si>
  <si>
    <t>Wohnort Kind – Kind 6</t>
  </si>
  <si>
    <t>531a</t>
  </si>
  <si>
    <t>531b</t>
  </si>
  <si>
    <t>533b</t>
  </si>
  <si>
    <t>554</t>
  </si>
  <si>
    <t>Art der aktuellen Erwerbstätigkeit: Arbeiter (Partner)</t>
  </si>
  <si>
    <t>Art der aktuellen Erwerbstätigkeit: Angestellte (Partner)</t>
  </si>
  <si>
    <t>Art der aktuellen Erwerbstätigkeit: Beamte (Partner)</t>
  </si>
  <si>
    <t>569</t>
  </si>
  <si>
    <t>Anzahl der Personen, denen Partner vorgesetzt</t>
  </si>
  <si>
    <t>572a</t>
  </si>
  <si>
    <t>Geburtsmonat zugezogener / adoptierter Kinder - Kind 1</t>
  </si>
  <si>
    <t>593a2_Änderung</t>
  </si>
  <si>
    <t>593a3_Änderung</t>
  </si>
  <si>
    <t>593a4_Änderung</t>
  </si>
  <si>
    <t>593a5_Änderung</t>
  </si>
  <si>
    <t>Geburtsjahr zugezogener / adoptierter Kinder - Kind 1</t>
  </si>
  <si>
    <t>593b2_Änderung</t>
  </si>
  <si>
    <t>593b3_Änderung</t>
  </si>
  <si>
    <t>593b4_Änderung</t>
  </si>
  <si>
    <t>593b5_Änderung</t>
  </si>
  <si>
    <t>624a</t>
  </si>
  <si>
    <t>650a</t>
  </si>
  <si>
    <t>Fähigkeit Zielperson - deutsch sprechen</t>
  </si>
  <si>
    <t>650b</t>
  </si>
  <si>
    <t>Fähigkeit Zielperson - deutsch schreiben</t>
  </si>
  <si>
    <t>651a</t>
  </si>
  <si>
    <t>651b</t>
  </si>
  <si>
    <t>651c</t>
  </si>
  <si>
    <t>651d</t>
  </si>
  <si>
    <t>652</t>
  </si>
  <si>
    <t>653a</t>
  </si>
  <si>
    <t>653b</t>
  </si>
  <si>
    <t>653c</t>
  </si>
  <si>
    <t>653d</t>
  </si>
  <si>
    <t>654</t>
  </si>
  <si>
    <t>655</t>
  </si>
  <si>
    <t>656a</t>
  </si>
  <si>
    <t>656b</t>
  </si>
  <si>
    <t>ISCO-88_Befragter Beruf</t>
  </si>
  <si>
    <t>ISCO-88_Partner Beruf</t>
  </si>
  <si>
    <t>710</t>
  </si>
  <si>
    <t>711</t>
  </si>
  <si>
    <t xml:space="preserve"> Zutreffende Aussagen Zielkind: arbeitet im Unterricht eifrig mit</t>
  </si>
  <si>
    <t>004c</t>
  </si>
  <si>
    <t>005c</t>
  </si>
  <si>
    <t>013b</t>
  </si>
  <si>
    <t>074a2</t>
  </si>
  <si>
    <t>074c2</t>
  </si>
  <si>
    <t>074e2</t>
  </si>
  <si>
    <t>075a2</t>
  </si>
  <si>
    <t>075b2</t>
  </si>
  <si>
    <t>075c2</t>
  </si>
  <si>
    <t>078u</t>
  </si>
  <si>
    <t>088b</t>
  </si>
  <si>
    <t>090b</t>
  </si>
  <si>
    <t>Anzahl der Kabarett, Theater-, Ballet oder Opernaufführungen</t>
  </si>
  <si>
    <t>092b</t>
  </si>
  <si>
    <t>094b</t>
  </si>
  <si>
    <t>096b</t>
  </si>
  <si>
    <t>Anzahl der anderen Konzertbesuche mit Kind:</t>
  </si>
  <si>
    <t>098a</t>
  </si>
  <si>
    <t>098b</t>
  </si>
  <si>
    <t>098c</t>
  </si>
  <si>
    <t>098d</t>
  </si>
  <si>
    <t>Zeitung lesen im vergangenen Monat</t>
  </si>
  <si>
    <t>126i</t>
  </si>
  <si>
    <t>126j</t>
  </si>
  <si>
    <t>130d</t>
  </si>
  <si>
    <t>132d</t>
  </si>
  <si>
    <t>133a</t>
  </si>
  <si>
    <t>133b</t>
  </si>
  <si>
    <t>133c</t>
  </si>
  <si>
    <t>134a</t>
  </si>
  <si>
    <t>134b</t>
  </si>
  <si>
    <t>134c</t>
  </si>
  <si>
    <t>134d</t>
  </si>
  <si>
    <t>134e</t>
  </si>
  <si>
    <t>134f</t>
  </si>
  <si>
    <t>134g</t>
  </si>
  <si>
    <t>Zielkind 6. Klasse</t>
  </si>
  <si>
    <t>180b2</t>
  </si>
  <si>
    <t>180k</t>
  </si>
  <si>
    <t>180l</t>
  </si>
  <si>
    <t>180m</t>
  </si>
  <si>
    <t>180n</t>
  </si>
  <si>
    <t>180o</t>
  </si>
  <si>
    <t>180p</t>
  </si>
  <si>
    <t>181a</t>
  </si>
  <si>
    <t>181b</t>
  </si>
  <si>
    <t>181c</t>
  </si>
  <si>
    <t>181d</t>
  </si>
  <si>
    <t>193</t>
  </si>
  <si>
    <t>194</t>
  </si>
  <si>
    <t>Gründe Schulwechsel: Entwicklungssprung des Kindes</t>
  </si>
  <si>
    <t>195o</t>
  </si>
  <si>
    <t>195p</t>
  </si>
  <si>
    <t>195q</t>
  </si>
  <si>
    <t>195q1</t>
  </si>
  <si>
    <t>195q2</t>
  </si>
  <si>
    <t>195q3</t>
  </si>
  <si>
    <t>195q4</t>
  </si>
  <si>
    <t>195q5</t>
  </si>
  <si>
    <t>195q6</t>
  </si>
  <si>
    <t>195q7</t>
  </si>
  <si>
    <t>195r</t>
  </si>
  <si>
    <t>195s</t>
  </si>
  <si>
    <t>195t</t>
  </si>
  <si>
    <t>195u</t>
  </si>
  <si>
    <t>195v</t>
  </si>
  <si>
    <t>195w</t>
  </si>
  <si>
    <t>195x</t>
  </si>
  <si>
    <t>196a</t>
  </si>
  <si>
    <t>197h</t>
  </si>
  <si>
    <t>200</t>
  </si>
  <si>
    <t>206o</t>
  </si>
  <si>
    <t>206p</t>
  </si>
  <si>
    <t>206q</t>
  </si>
  <si>
    <t>206q1</t>
  </si>
  <si>
    <t>206q2</t>
  </si>
  <si>
    <t>206q3</t>
  </si>
  <si>
    <t>206q4</t>
  </si>
  <si>
    <t>206q5</t>
  </si>
  <si>
    <t>206q6</t>
  </si>
  <si>
    <t>206q7</t>
  </si>
  <si>
    <t>206r</t>
  </si>
  <si>
    <t>206s</t>
  </si>
  <si>
    <t>206t</t>
  </si>
  <si>
    <t>206u</t>
  </si>
  <si>
    <t>206v</t>
  </si>
  <si>
    <t>206w</t>
  </si>
  <si>
    <t>206x</t>
  </si>
  <si>
    <t>207a</t>
  </si>
  <si>
    <t>208h</t>
  </si>
  <si>
    <t>Unternehmung geplanter Wechsel: psychologische/medizinische Beratung/Behandlung</t>
  </si>
  <si>
    <t>212</t>
  </si>
  <si>
    <t>213</t>
  </si>
  <si>
    <t>220a</t>
  </si>
  <si>
    <t>220b</t>
  </si>
  <si>
    <t>220c</t>
  </si>
  <si>
    <t>220d</t>
  </si>
  <si>
    <t>220e</t>
  </si>
  <si>
    <t>230a</t>
  </si>
  <si>
    <t>230b</t>
  </si>
  <si>
    <t>230c</t>
  </si>
  <si>
    <t>230d</t>
  </si>
  <si>
    <t>231a</t>
  </si>
  <si>
    <t>231b</t>
  </si>
  <si>
    <t>231c</t>
  </si>
  <si>
    <t>231d</t>
  </si>
  <si>
    <t>232a</t>
  </si>
  <si>
    <t>232b</t>
  </si>
  <si>
    <t>232c</t>
  </si>
  <si>
    <t>232d</t>
  </si>
  <si>
    <t>233a</t>
  </si>
  <si>
    <t>234a</t>
  </si>
  <si>
    <t>234b</t>
  </si>
  <si>
    <t>234c</t>
  </si>
  <si>
    <t>234d</t>
  </si>
  <si>
    <t>234e</t>
  </si>
  <si>
    <t>234f</t>
  </si>
  <si>
    <t>235</t>
  </si>
  <si>
    <t>236</t>
  </si>
  <si>
    <t>237a</t>
  </si>
  <si>
    <t>237b</t>
  </si>
  <si>
    <t>237c</t>
  </si>
  <si>
    <t>237d</t>
  </si>
  <si>
    <t>237e</t>
  </si>
  <si>
    <t>237f</t>
  </si>
  <si>
    <t>238</t>
  </si>
  <si>
    <t>239a</t>
  </si>
  <si>
    <t>239b</t>
  </si>
  <si>
    <t>239c</t>
  </si>
  <si>
    <t>239d</t>
  </si>
  <si>
    <t>240a</t>
  </si>
  <si>
    <t>240b</t>
  </si>
  <si>
    <t>240c</t>
  </si>
  <si>
    <t>240d</t>
  </si>
  <si>
    <t>241</t>
  </si>
  <si>
    <t>242</t>
  </si>
  <si>
    <t>250</t>
  </si>
  <si>
    <t>251</t>
  </si>
  <si>
    <t>252a</t>
  </si>
  <si>
    <t>252b</t>
  </si>
  <si>
    <t>252c</t>
  </si>
  <si>
    <t>252d</t>
  </si>
  <si>
    <t>252e</t>
  </si>
  <si>
    <t>252f</t>
  </si>
  <si>
    <t>252g</t>
  </si>
  <si>
    <t>253a1</t>
  </si>
  <si>
    <t>253a2</t>
  </si>
  <si>
    <t>253b1</t>
  </si>
  <si>
    <t>253b2</t>
  </si>
  <si>
    <t>253c1</t>
  </si>
  <si>
    <t>253c2</t>
  </si>
  <si>
    <t>253d1</t>
  </si>
  <si>
    <t>253d2</t>
  </si>
  <si>
    <t>253e1</t>
  </si>
  <si>
    <t>253e2</t>
  </si>
  <si>
    <t>253f1</t>
  </si>
  <si>
    <t>253f2</t>
  </si>
  <si>
    <t>253g1</t>
  </si>
  <si>
    <t>253g2</t>
  </si>
  <si>
    <t>254</t>
  </si>
  <si>
    <t>255a</t>
  </si>
  <si>
    <t>255b</t>
  </si>
  <si>
    <t>255c</t>
  </si>
  <si>
    <t>255d</t>
  </si>
  <si>
    <t>255e</t>
  </si>
  <si>
    <t>255f</t>
  </si>
  <si>
    <t>255g</t>
  </si>
  <si>
    <t>256a1</t>
  </si>
  <si>
    <t>256a2</t>
  </si>
  <si>
    <t>256b1</t>
  </si>
  <si>
    <t>256b2</t>
  </si>
  <si>
    <t>256c1</t>
  </si>
  <si>
    <t>256c2</t>
  </si>
  <si>
    <t>256d1</t>
  </si>
  <si>
    <t>256d2</t>
  </si>
  <si>
    <t>256e1</t>
  </si>
  <si>
    <t>256e2</t>
  </si>
  <si>
    <t>256f1</t>
  </si>
  <si>
    <t>256f2</t>
  </si>
  <si>
    <t>256g1</t>
  </si>
  <si>
    <t>256g2</t>
  </si>
  <si>
    <t>260</t>
  </si>
  <si>
    <t>261a</t>
  </si>
  <si>
    <t>261b</t>
  </si>
  <si>
    <t>261c</t>
  </si>
  <si>
    <t>261d</t>
  </si>
  <si>
    <t>261e</t>
  </si>
  <si>
    <t>300a</t>
  </si>
  <si>
    <t>300b</t>
  </si>
  <si>
    <t>300c</t>
  </si>
  <si>
    <t>301a</t>
  </si>
  <si>
    <t>301b</t>
  </si>
  <si>
    <t>301c</t>
  </si>
  <si>
    <t>302a1</t>
  </si>
  <si>
    <t>302a2</t>
  </si>
  <si>
    <t>302a3</t>
  </si>
  <si>
    <t>302b1</t>
  </si>
  <si>
    <t>302b2</t>
  </si>
  <si>
    <t>302b3</t>
  </si>
  <si>
    <t>302c1</t>
  </si>
  <si>
    <t>302c2</t>
  </si>
  <si>
    <t>302c3</t>
  </si>
  <si>
    <t>302d1</t>
  </si>
  <si>
    <t>302d2</t>
  </si>
  <si>
    <t>302d3</t>
  </si>
  <si>
    <t>302e1</t>
  </si>
  <si>
    <t>302e2</t>
  </si>
  <si>
    <t>302e3</t>
  </si>
  <si>
    <t>302f1</t>
  </si>
  <si>
    <t>302f2</t>
  </si>
  <si>
    <t>302f3</t>
  </si>
  <si>
    <t>302g1</t>
  </si>
  <si>
    <t>302g2</t>
  </si>
  <si>
    <t>302g3</t>
  </si>
  <si>
    <t>302h1</t>
  </si>
  <si>
    <t>302h2</t>
  </si>
  <si>
    <t>302h3</t>
  </si>
  <si>
    <t>302i1</t>
  </si>
  <si>
    <t>302i2</t>
  </si>
  <si>
    <t>302i3</t>
  </si>
  <si>
    <t>302j1</t>
  </si>
  <si>
    <t>302j2</t>
  </si>
  <si>
    <t>302j3</t>
  </si>
  <si>
    <t>302k1</t>
  </si>
  <si>
    <t>302k2</t>
  </si>
  <si>
    <t>302k3</t>
  </si>
  <si>
    <t>302l1</t>
  </si>
  <si>
    <t>302l2</t>
  </si>
  <si>
    <t>302l3</t>
  </si>
  <si>
    <t>305a</t>
  </si>
  <si>
    <t>Empfehlung nahestehender Person zum Schulabschluss</t>
  </si>
  <si>
    <t>305b</t>
  </si>
  <si>
    <t>305c</t>
  </si>
  <si>
    <t>306a</t>
  </si>
  <si>
    <t>306b</t>
  </si>
  <si>
    <t>306c</t>
  </si>
  <si>
    <t>307a</t>
  </si>
  <si>
    <t>307b</t>
  </si>
  <si>
    <t>307c</t>
  </si>
  <si>
    <t>310</t>
  </si>
  <si>
    <t>311</t>
  </si>
  <si>
    <t>518_Änderung</t>
  </si>
  <si>
    <t>Geschlecht ZK</t>
  </si>
  <si>
    <t>554_Änderung</t>
  </si>
  <si>
    <t>569_Änderung</t>
  </si>
  <si>
    <t>571</t>
  </si>
  <si>
    <t>572b</t>
  </si>
  <si>
    <t>Hauptsächlicher Einkommensbezug: weiß nicht</t>
  </si>
  <si>
    <t>Hauptsächlicher Einkommensbezug: k.A.</t>
  </si>
  <si>
    <t>589a_Änderung</t>
  </si>
  <si>
    <t>589b_Änderung</t>
  </si>
  <si>
    <t>589c_Änderung</t>
  </si>
  <si>
    <t>589d_Änderung</t>
  </si>
  <si>
    <t>589e_Änderung</t>
  </si>
  <si>
    <t>589f_Änderung</t>
  </si>
  <si>
    <t>001w2</t>
  </si>
  <si>
    <t>028e</t>
  </si>
  <si>
    <t>028f</t>
  </si>
  <si>
    <t>028g</t>
  </si>
  <si>
    <t>048a2</t>
  </si>
  <si>
    <t>048b2</t>
  </si>
  <si>
    <t>091b1</t>
  </si>
  <si>
    <t>092b11</t>
  </si>
  <si>
    <t>092b12</t>
  </si>
  <si>
    <t>091b2</t>
  </si>
  <si>
    <t>092b21</t>
  </si>
  <si>
    <t>092b22</t>
  </si>
  <si>
    <t>127i</t>
  </si>
  <si>
    <t>135a</t>
  </si>
  <si>
    <t>135b</t>
  </si>
  <si>
    <t>135c</t>
  </si>
  <si>
    <t>135d</t>
  </si>
  <si>
    <t>135e</t>
  </si>
  <si>
    <t>135f</t>
  </si>
  <si>
    <t>135g</t>
  </si>
  <si>
    <t>136a</t>
  </si>
  <si>
    <t>136b</t>
  </si>
  <si>
    <t>143d</t>
  </si>
  <si>
    <t>143e</t>
  </si>
  <si>
    <t>144a</t>
  </si>
  <si>
    <t>144d</t>
  </si>
  <si>
    <t>144f</t>
  </si>
  <si>
    <t>196b</t>
  </si>
  <si>
    <t>207b</t>
  </si>
  <si>
    <t>213a</t>
  </si>
  <si>
    <t>213b</t>
  </si>
  <si>
    <t>243</t>
  </si>
  <si>
    <t>244</t>
  </si>
  <si>
    <t>245a</t>
  </si>
  <si>
    <t>245b</t>
  </si>
  <si>
    <t>245c</t>
  </si>
  <si>
    <t>245d</t>
  </si>
  <si>
    <t>245e</t>
  </si>
  <si>
    <t>246a</t>
  </si>
  <si>
    <t>246b</t>
  </si>
  <si>
    <t>247</t>
  </si>
  <si>
    <t>270a</t>
  </si>
  <si>
    <t>270b</t>
  </si>
  <si>
    <t>270c</t>
  </si>
  <si>
    <t>270d</t>
  </si>
  <si>
    <t>270e</t>
  </si>
  <si>
    <t>271a</t>
  </si>
  <si>
    <t>271b</t>
  </si>
  <si>
    <t>271c</t>
  </si>
  <si>
    <t>271d</t>
  </si>
  <si>
    <t>271e</t>
  </si>
  <si>
    <t>271f</t>
  </si>
  <si>
    <t>271g</t>
  </si>
  <si>
    <t>271h</t>
  </si>
  <si>
    <t>271i</t>
  </si>
  <si>
    <t>271j</t>
  </si>
  <si>
    <t>271k</t>
  </si>
  <si>
    <t>271l</t>
  </si>
  <si>
    <t>272a</t>
  </si>
  <si>
    <t>272b</t>
  </si>
  <si>
    <t>272c</t>
  </si>
  <si>
    <t>272d</t>
  </si>
  <si>
    <t>272e</t>
  </si>
  <si>
    <t>273a</t>
  </si>
  <si>
    <t>273b</t>
  </si>
  <si>
    <t>273c</t>
  </si>
  <si>
    <t>273d</t>
  </si>
  <si>
    <t>274a</t>
  </si>
  <si>
    <t>274b</t>
  </si>
  <si>
    <t>274c</t>
  </si>
  <si>
    <t>274d</t>
  </si>
  <si>
    <t>274e</t>
  </si>
  <si>
    <t>274f</t>
  </si>
  <si>
    <t>275a</t>
  </si>
  <si>
    <t>275b</t>
  </si>
  <si>
    <t>276a</t>
  </si>
  <si>
    <t>276b</t>
  </si>
  <si>
    <t>276c</t>
  </si>
  <si>
    <t>276d</t>
  </si>
  <si>
    <t>276e</t>
  </si>
  <si>
    <t>276f</t>
  </si>
  <si>
    <t>276g</t>
  </si>
  <si>
    <t>276h</t>
  </si>
  <si>
    <t>276i</t>
  </si>
  <si>
    <t>320</t>
  </si>
  <si>
    <t>321</t>
  </si>
  <si>
    <t>322</t>
  </si>
  <si>
    <t>323</t>
  </si>
  <si>
    <t>324</t>
  </si>
  <si>
    <t>325</t>
  </si>
  <si>
    <t>326</t>
  </si>
  <si>
    <t>327</t>
  </si>
  <si>
    <t>328a</t>
  </si>
  <si>
    <t>328b</t>
  </si>
  <si>
    <t>328c</t>
  </si>
  <si>
    <t>328d</t>
  </si>
  <si>
    <t>328e</t>
  </si>
  <si>
    <t>328f</t>
  </si>
  <si>
    <t>328g</t>
  </si>
  <si>
    <t>328h</t>
  </si>
  <si>
    <t>328i</t>
  </si>
  <si>
    <t>328j</t>
  </si>
  <si>
    <t>328k</t>
  </si>
  <si>
    <t>328l</t>
  </si>
  <si>
    <t>328m</t>
  </si>
  <si>
    <t>329a</t>
  </si>
  <si>
    <t>329b</t>
  </si>
  <si>
    <t>329c</t>
  </si>
  <si>
    <t>329d</t>
  </si>
  <si>
    <t>329e</t>
  </si>
  <si>
    <t>329e1</t>
  </si>
  <si>
    <t>329e2</t>
  </si>
  <si>
    <t>329e3</t>
  </si>
  <si>
    <t>329e4</t>
  </si>
  <si>
    <t>329e5</t>
  </si>
  <si>
    <t>329e6</t>
  </si>
  <si>
    <t>329e7</t>
  </si>
  <si>
    <t>330a</t>
  </si>
  <si>
    <t>330b</t>
  </si>
  <si>
    <t>331a</t>
  </si>
  <si>
    <t>331b</t>
  </si>
  <si>
    <t>331c</t>
  </si>
  <si>
    <t>331d</t>
  </si>
  <si>
    <t>331e</t>
  </si>
  <si>
    <t>331f</t>
  </si>
  <si>
    <t>331g</t>
  </si>
  <si>
    <t>331h</t>
  </si>
  <si>
    <t>Unternehmung zusätzliche Schulform: psychol./med. Beratung/Behandlung</t>
  </si>
  <si>
    <t>332a</t>
  </si>
  <si>
    <t>332b</t>
  </si>
  <si>
    <t>332c</t>
  </si>
  <si>
    <t>332d</t>
  </si>
  <si>
    <t>332e</t>
  </si>
  <si>
    <t>332f</t>
  </si>
  <si>
    <t>332g</t>
  </si>
  <si>
    <t>332h</t>
  </si>
  <si>
    <t>333</t>
  </si>
  <si>
    <t>334a</t>
  </si>
  <si>
    <t>334b</t>
  </si>
  <si>
    <t>334c</t>
  </si>
  <si>
    <t>334d</t>
  </si>
  <si>
    <t>334e</t>
  </si>
  <si>
    <t>334e1</t>
  </si>
  <si>
    <t>334e2</t>
  </si>
  <si>
    <t>334e3</t>
  </si>
  <si>
    <t>334e4</t>
  </si>
  <si>
    <t>334e5</t>
  </si>
  <si>
    <t>334e6</t>
  </si>
  <si>
    <t>334e7</t>
  </si>
  <si>
    <t>335a</t>
  </si>
  <si>
    <t>335b</t>
  </si>
  <si>
    <t>336a</t>
  </si>
  <si>
    <t>336b</t>
  </si>
  <si>
    <t>336c</t>
  </si>
  <si>
    <t>336d</t>
  </si>
  <si>
    <t>336e</t>
  </si>
  <si>
    <t>336f</t>
  </si>
  <si>
    <t>336g</t>
  </si>
  <si>
    <t>336h</t>
  </si>
  <si>
    <t>337a</t>
  </si>
  <si>
    <t>337b</t>
  </si>
  <si>
    <t>337c</t>
  </si>
  <si>
    <t>337d</t>
  </si>
  <si>
    <t>337e</t>
  </si>
  <si>
    <t>337f</t>
  </si>
  <si>
    <t>337g</t>
  </si>
  <si>
    <t>337h</t>
  </si>
  <si>
    <t>338</t>
  </si>
  <si>
    <t>339</t>
  </si>
  <si>
    <t>340</t>
  </si>
  <si>
    <t>341</t>
  </si>
  <si>
    <t>342</t>
  </si>
  <si>
    <t>343a</t>
  </si>
  <si>
    <t>343b</t>
  </si>
  <si>
    <t>344a</t>
  </si>
  <si>
    <t>344b</t>
  </si>
  <si>
    <t>344c</t>
  </si>
  <si>
    <t>344d</t>
  </si>
  <si>
    <t>344e</t>
  </si>
  <si>
    <t>344e1</t>
  </si>
  <si>
    <t>344e2</t>
  </si>
  <si>
    <t>344e3</t>
  </si>
  <si>
    <t>344e4</t>
  </si>
  <si>
    <t>344e5</t>
  </si>
  <si>
    <t>344e6</t>
  </si>
  <si>
    <t>344e7</t>
  </si>
  <si>
    <t>345a</t>
  </si>
  <si>
    <t>345b</t>
  </si>
  <si>
    <t>346a</t>
  </si>
  <si>
    <t>346b</t>
  </si>
  <si>
    <t>346c</t>
  </si>
  <si>
    <t>346d</t>
  </si>
  <si>
    <t>346e</t>
  </si>
  <si>
    <t>346f</t>
  </si>
  <si>
    <t>346g</t>
  </si>
  <si>
    <t>346h</t>
  </si>
  <si>
    <t>347a</t>
  </si>
  <si>
    <t>347b</t>
  </si>
  <si>
    <t>347c</t>
  </si>
  <si>
    <t>347d</t>
  </si>
  <si>
    <t>347e</t>
  </si>
  <si>
    <t>347f</t>
  </si>
  <si>
    <t>347g</t>
  </si>
  <si>
    <t>347h</t>
  </si>
  <si>
    <t>348</t>
  </si>
  <si>
    <t>400</t>
  </si>
  <si>
    <t>401</t>
  </si>
  <si>
    <t>402</t>
  </si>
  <si>
    <t>403</t>
  </si>
  <si>
    <t>404</t>
  </si>
  <si>
    <t>405</t>
  </si>
  <si>
    <t>502b</t>
  </si>
  <si>
    <t>504b</t>
  </si>
  <si>
    <t>518</t>
  </si>
  <si>
    <t>525</t>
  </si>
  <si>
    <t>531b1</t>
  </si>
  <si>
    <t>531b2</t>
  </si>
  <si>
    <t>531b3</t>
  </si>
  <si>
    <t>531b4</t>
  </si>
  <si>
    <t>531b5</t>
  </si>
  <si>
    <t>531b6</t>
  </si>
  <si>
    <t>531b7</t>
  </si>
  <si>
    <t>531b8</t>
  </si>
  <si>
    <t>531b9</t>
  </si>
  <si>
    <t>531b10</t>
  </si>
  <si>
    <t>531b11</t>
  </si>
  <si>
    <t>531b12</t>
  </si>
  <si>
    <t>531b13</t>
  </si>
  <si>
    <t>531b14</t>
  </si>
  <si>
    <t>533b1</t>
  </si>
  <si>
    <t>533b2</t>
  </si>
  <si>
    <t>533b3</t>
  </si>
  <si>
    <t>533b4</t>
  </si>
  <si>
    <t>533b5</t>
  </si>
  <si>
    <t>533b6</t>
  </si>
  <si>
    <t>533b7</t>
  </si>
  <si>
    <t>533b8</t>
  </si>
  <si>
    <t>533b9</t>
  </si>
  <si>
    <t>533b10</t>
  </si>
  <si>
    <t>533b11</t>
  </si>
  <si>
    <t>533b12</t>
  </si>
  <si>
    <t>533b13</t>
  </si>
  <si>
    <t>546b</t>
  </si>
  <si>
    <t>561b</t>
  </si>
  <si>
    <t>624b</t>
  </si>
  <si>
    <t>652a</t>
  </si>
  <si>
    <t>652b</t>
  </si>
  <si>
    <t>807a</t>
  </si>
  <si>
    <t>807b</t>
  </si>
  <si>
    <t>008d</t>
  </si>
  <si>
    <t>008e</t>
  </si>
  <si>
    <t>008f</t>
  </si>
  <si>
    <t>033a1</t>
  </si>
  <si>
    <t>033a2</t>
  </si>
  <si>
    <t>Person A: Wichtigkeit der Meinung bei schulischen Fragen</t>
  </si>
  <si>
    <t>Person B: Wichtigkeit der Meinung bei schulischen Fragen</t>
  </si>
  <si>
    <t>Person C: Wichtigkeit der Meinung bei schulischen Fragen</t>
  </si>
  <si>
    <t>132e</t>
  </si>
  <si>
    <t>132f</t>
  </si>
  <si>
    <t>132g</t>
  </si>
  <si>
    <t>132h</t>
  </si>
  <si>
    <t>132i</t>
  </si>
  <si>
    <t>137a</t>
  </si>
  <si>
    <t>137b</t>
  </si>
  <si>
    <t>137c</t>
  </si>
  <si>
    <t>Nachhilfe: Deutsch</t>
  </si>
  <si>
    <t>Nachhilfe: Mathematik</t>
  </si>
  <si>
    <t>Nachhilfe: sonstige Fächer</t>
  </si>
  <si>
    <t>142e</t>
  </si>
  <si>
    <t>142f</t>
  </si>
  <si>
    <t>142g</t>
  </si>
  <si>
    <t>142h</t>
  </si>
  <si>
    <t>142i</t>
  </si>
  <si>
    <t>142j</t>
  </si>
  <si>
    <t>142k</t>
  </si>
  <si>
    <t>142l</t>
  </si>
  <si>
    <t>144b</t>
  </si>
  <si>
    <t>Nachhilfeunterricht von: Studenten/Schu¨ler</t>
  </si>
  <si>
    <t>144c</t>
  </si>
  <si>
    <t>144e</t>
  </si>
  <si>
    <t>Nachhilfeunterricht: Regelmäßigkeit</t>
  </si>
  <si>
    <t>Regelmäßigkeit Nachhilfeunterricht</t>
  </si>
  <si>
    <t>146</t>
  </si>
  <si>
    <t>147</t>
  </si>
  <si>
    <t>148</t>
  </si>
  <si>
    <t>149</t>
  </si>
  <si>
    <t>Zielkind 8. Klasse</t>
  </si>
  <si>
    <t>155</t>
  </si>
  <si>
    <t>156</t>
  </si>
  <si>
    <t>157</t>
  </si>
  <si>
    <t>159</t>
  </si>
  <si>
    <t>159a</t>
  </si>
  <si>
    <t>159b</t>
  </si>
  <si>
    <t>159c</t>
  </si>
  <si>
    <t>159d</t>
  </si>
  <si>
    <t>159e</t>
  </si>
  <si>
    <t>159f</t>
  </si>
  <si>
    <t>159g</t>
  </si>
  <si>
    <t>159h</t>
  </si>
  <si>
    <t>159i</t>
  </si>
  <si>
    <t>159j</t>
  </si>
  <si>
    <t>159k</t>
  </si>
  <si>
    <t>165a</t>
  </si>
  <si>
    <t>165b</t>
  </si>
  <si>
    <t>165c</t>
  </si>
  <si>
    <t>165d</t>
  </si>
  <si>
    <t>166</t>
  </si>
  <si>
    <t>167</t>
  </si>
  <si>
    <t>168a</t>
  </si>
  <si>
    <t>168b</t>
  </si>
  <si>
    <t>168c</t>
  </si>
  <si>
    <t>168d</t>
  </si>
  <si>
    <t>168e</t>
  </si>
  <si>
    <t>168f</t>
  </si>
  <si>
    <t>168g</t>
  </si>
  <si>
    <t>168h</t>
  </si>
  <si>
    <t>169</t>
  </si>
  <si>
    <t>203b</t>
  </si>
  <si>
    <t>211b</t>
  </si>
  <si>
    <t>von Freund*innen mehrheitlich besuchter Schulzweig/-zug</t>
  </si>
  <si>
    <t>Mehrheit der Freunde Zielkind - Form Gesamtschule</t>
  </si>
  <si>
    <t>Mehrheit der Freunde Zielkind - Schulzweig kooperative Gesamtschule</t>
  </si>
  <si>
    <t>214a</t>
  </si>
  <si>
    <t>214b</t>
  </si>
  <si>
    <t>215</t>
  </si>
  <si>
    <t>216</t>
  </si>
  <si>
    <t>248a</t>
  </si>
  <si>
    <t>248b</t>
  </si>
  <si>
    <t>248c</t>
  </si>
  <si>
    <t>265a</t>
  </si>
  <si>
    <t>265b</t>
  </si>
  <si>
    <t>265c</t>
  </si>
  <si>
    <t>265d</t>
  </si>
  <si>
    <t>265e</t>
  </si>
  <si>
    <t>266a</t>
  </si>
  <si>
    <t>266b</t>
  </si>
  <si>
    <t>266c</t>
  </si>
  <si>
    <t>290a</t>
  </si>
  <si>
    <t>290b</t>
  </si>
  <si>
    <t>290c</t>
  </si>
  <si>
    <t>290d</t>
  </si>
  <si>
    <t>290e</t>
  </si>
  <si>
    <t>291a</t>
  </si>
  <si>
    <t>291b</t>
  </si>
  <si>
    <t>291c</t>
  </si>
  <si>
    <t>291d</t>
  </si>
  <si>
    <t>291e</t>
  </si>
  <si>
    <t>302a</t>
  </si>
  <si>
    <t>302b</t>
  </si>
  <si>
    <t>302c</t>
  </si>
  <si>
    <t>Person A: Empfehlung Schulabschluss Zielkind</t>
  </si>
  <si>
    <t>Person B: Empfehlung Schulabschluss Zielkind</t>
  </si>
  <si>
    <t>Person C: Empfehlung Schulabschluss Zielkind</t>
  </si>
  <si>
    <t>308a</t>
  </si>
  <si>
    <t>308b</t>
  </si>
  <si>
    <t>308c</t>
  </si>
  <si>
    <t>309a1</t>
  </si>
  <si>
    <t>309a2</t>
  </si>
  <si>
    <t>309a3</t>
  </si>
  <si>
    <t>309b1</t>
  </si>
  <si>
    <t>309b2</t>
  </si>
  <si>
    <t>309b3</t>
  </si>
  <si>
    <t>309c1</t>
  </si>
  <si>
    <t>309c2</t>
  </si>
  <si>
    <t>309c3</t>
  </si>
  <si>
    <t>309d1</t>
  </si>
  <si>
    <t>309d2</t>
  </si>
  <si>
    <t>309d3</t>
  </si>
  <si>
    <t>309e1</t>
  </si>
  <si>
    <t>309e2</t>
  </si>
  <si>
    <t>309e3</t>
  </si>
  <si>
    <t>309f1</t>
  </si>
  <si>
    <t>309f2</t>
  </si>
  <si>
    <t>309f3</t>
  </si>
  <si>
    <t>309g1</t>
  </si>
  <si>
    <t>309g2</t>
  </si>
  <si>
    <t>309g3</t>
  </si>
  <si>
    <t>309h1</t>
  </si>
  <si>
    <t>309h2</t>
  </si>
  <si>
    <t>309h3</t>
  </si>
  <si>
    <t>309i1</t>
  </si>
  <si>
    <t>309i2</t>
  </si>
  <si>
    <t>309i3</t>
  </si>
  <si>
    <t>309j1</t>
  </si>
  <si>
    <t>309j2</t>
  </si>
  <si>
    <t>309j3</t>
  </si>
  <si>
    <t>309k1</t>
  </si>
  <si>
    <t>309k2</t>
  </si>
  <si>
    <t>309k3</t>
  </si>
  <si>
    <t>309l1</t>
  </si>
  <si>
    <t>309l2</t>
  </si>
  <si>
    <t>309l3</t>
  </si>
  <si>
    <t>309m1</t>
  </si>
  <si>
    <t>309m2</t>
  </si>
  <si>
    <t>309m3</t>
  </si>
  <si>
    <t>309n1</t>
  </si>
  <si>
    <t>309n2</t>
  </si>
  <si>
    <t>309n3</t>
  </si>
  <si>
    <t>309o1</t>
  </si>
  <si>
    <t>309o2</t>
  </si>
  <si>
    <t>309o3</t>
  </si>
  <si>
    <t>309p1</t>
  </si>
  <si>
    <t>309p2</t>
  </si>
  <si>
    <t>309p3</t>
  </si>
  <si>
    <t>309q1</t>
  </si>
  <si>
    <t>309q2</t>
  </si>
  <si>
    <t>309q3</t>
  </si>
  <si>
    <t>309r1</t>
  </si>
  <si>
    <t>309r2</t>
  </si>
  <si>
    <t>309r3</t>
  </si>
  <si>
    <t>309s1</t>
  </si>
  <si>
    <t>309s2</t>
  </si>
  <si>
    <t>309s3</t>
  </si>
  <si>
    <t>309t1</t>
  </si>
  <si>
    <t>309t2</t>
  </si>
  <si>
    <t>309t3</t>
  </si>
  <si>
    <t>309u1</t>
  </si>
  <si>
    <t>309u2</t>
  </si>
  <si>
    <t>309u3</t>
  </si>
  <si>
    <t>309v1</t>
  </si>
  <si>
    <t>309v2</t>
  </si>
  <si>
    <t>309v3</t>
  </si>
  <si>
    <t>Schulform Welle 6 korrekt</t>
  </si>
  <si>
    <t>korrigierte Schulform Welle 6</t>
  </si>
  <si>
    <t>321b</t>
  </si>
  <si>
    <t>korrigierte Schulform Welle 6: M-Zug (Bayern)</t>
  </si>
  <si>
    <t>korrigierte Schulform Welle 6: Form Gesamtschule</t>
  </si>
  <si>
    <t>korrigierte Schulform Welle 6: Zweig kooperative Gesamtschule</t>
  </si>
  <si>
    <t>zusätzliche Schulformen zwischen Welle 6 und Welle 7</t>
  </si>
  <si>
    <t>325b</t>
  </si>
  <si>
    <t>340b</t>
  </si>
  <si>
    <t>502b2</t>
  </si>
  <si>
    <t>517b</t>
  </si>
  <si>
    <t>518b</t>
  </si>
  <si>
    <t>Geburtsmonat zugezogene/ adoptierte Kinder - Kind 2</t>
  </si>
  <si>
    <t>Geburtsmonat zugezogene/ adoptierte Kinder - Kind 3</t>
  </si>
  <si>
    <t>Geburtsjahr zugezogene/ adoptierte Kinder - Kind 2</t>
  </si>
  <si>
    <t>Geburtsjahr zugezogene/ adoptierte Kinder - Kind 3</t>
  </si>
  <si>
    <t>657a</t>
  </si>
  <si>
    <t>657b</t>
  </si>
  <si>
    <t>657c</t>
  </si>
  <si>
    <t>657d</t>
  </si>
  <si>
    <t>660</t>
  </si>
  <si>
    <t>661</t>
  </si>
  <si>
    <t>663</t>
  </si>
  <si>
    <t>664</t>
  </si>
  <si>
    <t>068d1</t>
  </si>
  <si>
    <t>Aussagen über Zielkind:  hat Interesse an Fach Deutsch</t>
  </si>
  <si>
    <t>098e</t>
  </si>
  <si>
    <t>127j</t>
  </si>
  <si>
    <t>132j</t>
  </si>
  <si>
    <t>132k</t>
  </si>
  <si>
    <t>134h</t>
  </si>
  <si>
    <t>137d</t>
  </si>
  <si>
    <t>137e</t>
  </si>
  <si>
    <t>137f</t>
  </si>
  <si>
    <t>137g</t>
  </si>
  <si>
    <t>137h</t>
  </si>
  <si>
    <t>137i</t>
  </si>
  <si>
    <t>137j</t>
  </si>
  <si>
    <t>138a</t>
  </si>
  <si>
    <t>138b</t>
  </si>
  <si>
    <t>139a</t>
  </si>
  <si>
    <t>139b</t>
  </si>
  <si>
    <t>139c</t>
  </si>
  <si>
    <t>139d</t>
  </si>
  <si>
    <t>142m</t>
  </si>
  <si>
    <t>142n</t>
  </si>
  <si>
    <t>144g</t>
  </si>
  <si>
    <t>Zielkind 9. Klasse</t>
  </si>
  <si>
    <t>155b</t>
  </si>
  <si>
    <t>159l</t>
  </si>
  <si>
    <t>159m</t>
  </si>
  <si>
    <t>165e</t>
  </si>
  <si>
    <t>180r</t>
  </si>
  <si>
    <t>181e</t>
  </si>
  <si>
    <t>181f</t>
  </si>
  <si>
    <t>181g</t>
  </si>
  <si>
    <t>181h</t>
  </si>
  <si>
    <t>181i</t>
  </si>
  <si>
    <t>181j</t>
  </si>
  <si>
    <t>181k</t>
  </si>
  <si>
    <t>181l</t>
  </si>
  <si>
    <t>181m</t>
  </si>
  <si>
    <t>181n</t>
  </si>
  <si>
    <t>195z</t>
  </si>
  <si>
    <t>195q8</t>
  </si>
  <si>
    <t>197i</t>
  </si>
  <si>
    <t>206z</t>
  </si>
  <si>
    <t>206q8</t>
  </si>
  <si>
    <t>208i</t>
  </si>
  <si>
    <t>245f</t>
  </si>
  <si>
    <t>245g</t>
  </si>
  <si>
    <t>245h</t>
  </si>
  <si>
    <t>249a</t>
  </si>
  <si>
    <t>249b</t>
  </si>
  <si>
    <t>249c</t>
  </si>
  <si>
    <t>249d</t>
  </si>
  <si>
    <t>252h</t>
  </si>
  <si>
    <t>255h</t>
  </si>
  <si>
    <t>261f</t>
  </si>
  <si>
    <t>Aussagen Kunst/ Kultur: stellen Schönes her</t>
  </si>
  <si>
    <t>271m</t>
  </si>
  <si>
    <t>295a</t>
  </si>
  <si>
    <t>295b</t>
  </si>
  <si>
    <t>296</t>
  </si>
  <si>
    <t>Schulform Welle 7 korrekt</t>
  </si>
  <si>
    <t>korrigierte Schulform Welle 7</t>
  </si>
  <si>
    <t>korrigierte Schulform Welle 7: Form Gesamtschule</t>
  </si>
  <si>
    <t>korrigierte Schulform Welle 7: Zweig kooperative Gesamtschule</t>
  </si>
  <si>
    <t>324a</t>
  </si>
  <si>
    <t>324b</t>
  </si>
  <si>
    <t>325aa</t>
  </si>
  <si>
    <t>325ab</t>
  </si>
  <si>
    <t>Monate Schulbesuch zusatzliche Schulform: April 2011</t>
  </si>
  <si>
    <t>Monate Schulbesuch zusatzliche Schulform: Mai 2011</t>
  </si>
  <si>
    <t>Monate Schulbesuch zusatzliche Schulform: Juni 2011</t>
  </si>
  <si>
    <t>Monate Schulbesuch zusatzliche Schulform: Juli 2011</t>
  </si>
  <si>
    <t>Monate Schulbesuch zusatzliche Schulform: August 2011</t>
  </si>
  <si>
    <t>Monate Schulbesuch zusatzliche Schulform: September 2011</t>
  </si>
  <si>
    <t>Monate Schulbesuch zusatzliche Schulform: Oktober 2011</t>
  </si>
  <si>
    <t>Monate Schulbesuch zusatzliche Schulform: November 2011</t>
  </si>
  <si>
    <t>Monate Schulbesuch zusatzliche Schulform: Dezember 2011</t>
  </si>
  <si>
    <t>Monate Schulbesuch zusatzliche Schulform: Januar 2012</t>
  </si>
  <si>
    <t>Monate Schulbesuch zusatzliche Schulform: Februar 2012</t>
  </si>
  <si>
    <t>Monate Schulbesuch zusatzliche Schulform: März 2012</t>
  </si>
  <si>
    <t>Monate Schulbesuch zusatzliche Schulform: April 2012</t>
  </si>
  <si>
    <t>328n</t>
  </si>
  <si>
    <t>328o</t>
  </si>
  <si>
    <t>328p</t>
  </si>
  <si>
    <t>329aa</t>
  </si>
  <si>
    <t>329ba</t>
  </si>
  <si>
    <t>329ca</t>
  </si>
  <si>
    <t>329da</t>
  </si>
  <si>
    <t>329ea</t>
  </si>
  <si>
    <t>329fa</t>
  </si>
  <si>
    <t>329ab</t>
  </si>
  <si>
    <t>329bb</t>
  </si>
  <si>
    <t>329cb</t>
  </si>
  <si>
    <t>329db</t>
  </si>
  <si>
    <t>329eb</t>
  </si>
  <si>
    <t>329fb</t>
  </si>
  <si>
    <t>329e8</t>
  </si>
  <si>
    <t>331i</t>
  </si>
  <si>
    <t>332aa</t>
  </si>
  <si>
    <t>332ba</t>
  </si>
  <si>
    <t>332ca</t>
  </si>
  <si>
    <t>332da</t>
  </si>
  <si>
    <t>332ea</t>
  </si>
  <si>
    <t>332fa</t>
  </si>
  <si>
    <t>332ga</t>
  </si>
  <si>
    <t>332ha</t>
  </si>
  <si>
    <t>332ab</t>
  </si>
  <si>
    <t>332bb</t>
  </si>
  <si>
    <t>332cb</t>
  </si>
  <si>
    <t>332db</t>
  </si>
  <si>
    <t>332eb</t>
  </si>
  <si>
    <t>332fb</t>
  </si>
  <si>
    <t>332gb</t>
  </si>
  <si>
    <t>332hb</t>
  </si>
  <si>
    <t>334f</t>
  </si>
  <si>
    <t>334e8</t>
  </si>
  <si>
    <t>336i</t>
  </si>
  <si>
    <t>351a</t>
  </si>
  <si>
    <t>351b</t>
  </si>
  <si>
    <t>351c</t>
  </si>
  <si>
    <t>351d</t>
  </si>
  <si>
    <t>351e</t>
  </si>
  <si>
    <t>351f</t>
  </si>
  <si>
    <t>351g</t>
  </si>
  <si>
    <t>351h</t>
  </si>
  <si>
    <t>352</t>
  </si>
  <si>
    <t>353a</t>
  </si>
  <si>
    <t>353b</t>
  </si>
  <si>
    <t>353c</t>
  </si>
  <si>
    <t>353d</t>
  </si>
  <si>
    <t>354a</t>
  </si>
  <si>
    <t>354b</t>
  </si>
  <si>
    <t>354c</t>
  </si>
  <si>
    <t>354d</t>
  </si>
  <si>
    <t>354e</t>
  </si>
  <si>
    <t>354f</t>
  </si>
  <si>
    <t>354g</t>
  </si>
  <si>
    <t>354h</t>
  </si>
  <si>
    <t>354i</t>
  </si>
  <si>
    <t>354j</t>
  </si>
  <si>
    <t>355</t>
  </si>
  <si>
    <t>356a</t>
  </si>
  <si>
    <t>356b</t>
  </si>
  <si>
    <t>356c</t>
  </si>
  <si>
    <t>356d</t>
  </si>
  <si>
    <t>356e</t>
  </si>
  <si>
    <t>356f</t>
  </si>
  <si>
    <t>357</t>
  </si>
  <si>
    <t>358</t>
  </si>
  <si>
    <t>517b_Änderung</t>
  </si>
  <si>
    <t>518b_Änderung</t>
  </si>
  <si>
    <t>595a3_Änderung</t>
  </si>
  <si>
    <t>595b3_Änderung</t>
  </si>
  <si>
    <t>634_Änderung</t>
  </si>
  <si>
    <t>639_Änderung</t>
  </si>
  <si>
    <t>640_Änderung</t>
  </si>
  <si>
    <t>652b_Änderung</t>
  </si>
  <si>
    <t>653c_Änderung</t>
  </si>
  <si>
    <t>653d_Änderung</t>
  </si>
  <si>
    <t>657c_Änderung</t>
  </si>
  <si>
    <t>657d_Änderung</t>
  </si>
  <si>
    <t>663_Änderung</t>
  </si>
  <si>
    <t>664_Änderung</t>
  </si>
  <si>
    <t>Individueller und institutioneller Hintergrund | Personale Merkmale | Lern- und leistungsbezogene Einstellungen</t>
  </si>
  <si>
    <t>Individueller und institutioneller Hintergrund | Personale Merkmale | Schulbezogene Einstellungen und Verhaltensweisen</t>
  </si>
  <si>
    <t>Individueller und institutioneller Hintergrund | Personale Merkmale</t>
  </si>
  <si>
    <t>Individueller und institutioneller Hintergrund | Personale Merkmale | Selbstbezogene Einstellungen</t>
  </si>
  <si>
    <t>Individueller und institutioneller Hintergrund | Freizeitverhalten und Mediennutzung | Lese- und Schreibgewohnheiten</t>
  </si>
  <si>
    <t>Individueller und institutioneller Hintergrund | Freizeitverhalten und Mediennutzung | TV und Medien Konsum</t>
  </si>
  <si>
    <t>Lehr-Lernarrangements | Unterrichtsgestaltung / Unterrichtspraxis | Umgang mit Hausaufgaben</t>
  </si>
  <si>
    <t>Individueller und institutioneller Hintergrund | Häusliche Lernumwelt | Häusliche Lernunterstützung</t>
  </si>
  <si>
    <t>Individueller und institutioneller Hintergrund | Häusliche Lernumwelt | Nachhilfeunterricht</t>
  </si>
  <si>
    <t>Individueller und institutioneller Hintergrund | Häusliche Lernumwelt | Elterliches Erziehungshandeln</t>
  </si>
  <si>
    <t>Individueller und institutioneller Hintergrund | Häusliche Lernumwelt | Elterliches Fachwissen und Weltbilder</t>
  </si>
  <si>
    <t>Individueller und institutioneller Hintergrund | Soziodemografischer Hintergrund | Kulturelles Kapital</t>
  </si>
  <si>
    <t>Individueller und institutioneller Hintergrund | Soziodemografischer Hintergrund | Individuelle Merkmale</t>
  </si>
  <si>
    <t>Individueller und institutioneller Hintergrund | Soziodemografischer Hintergrund | Familiärer Hintergrund</t>
  </si>
  <si>
    <t>Individueller und institutioneller Hintergrund | Freizeitverhalten und Mediennutzung | Freizeitaktivitäten und Peergruppe</t>
  </si>
  <si>
    <t>Individueller und institutioneller Hintergrund | Beruflicher Hintergrund | Berufliche Situation</t>
  </si>
  <si>
    <t>Individueller und institutioneller Hintergrund | Beruflicher Hintergrund | Ausbildung</t>
  </si>
  <si>
    <t>Individueller und institutioneller Hintergrund | Häusliche Lernumwelt</t>
  </si>
  <si>
    <t>Individueller und institutioneller Hintergrund | Soziodemografischer Hintergrund</t>
  </si>
  <si>
    <t>Individueller und institutioneller Hintergrund | Bildungsbiografie</t>
  </si>
  <si>
    <t>Individueller und institutioneller Hintergrund | Häusliche Lernumwelt | Elterliche Bildungsaspiration</t>
  </si>
  <si>
    <t>Individueller und institutioneller Hintergrund | Personale Merkmale | Persönlichkeit</t>
  </si>
  <si>
    <t>Individueller und institutioneller Hintergrund | Personale Merkmale | Politische und soziale Einstellungen</t>
  </si>
  <si>
    <t>Prozesse auf Schulebene | Elternarbeit</t>
  </si>
  <si>
    <t>Individueller und institutioneller Hintergrund | Soziodemografischer Hintergrund | Migrationshintergrund</t>
  </si>
  <si>
    <t>Schulische Wirkungen | Kognitive Lernergebnisse</t>
  </si>
  <si>
    <t>Individueller und institutioneller Hintergrund | Institutionelle Hintergrundmerkmale | Standort der Schule</t>
  </si>
  <si>
    <t>Lehr-Lernarrangements | Klassenführung</t>
  </si>
  <si>
    <t>Prozesse auf Schulebene | Schulklima | Soziales Klima</t>
  </si>
  <si>
    <t>Schulische Wirkungen | Nichtkognitive Lernergebnisse | Lern- und leistungsbezogene Einstellungen (Lernergebnis)</t>
  </si>
  <si>
    <t>Lehr-Lernarrangements | Klassenführung | Fachliche Unterstützung / individuelle Förderung</t>
  </si>
  <si>
    <t>00101</t>
  </si>
  <si>
    <t>00102</t>
  </si>
  <si>
    <t>00103</t>
  </si>
  <si>
    <t>00104</t>
  </si>
  <si>
    <t>00105</t>
  </si>
  <si>
    <t>00106</t>
  </si>
  <si>
    <t>00107</t>
  </si>
  <si>
    <t>00108</t>
  </si>
  <si>
    <t>00109</t>
  </si>
  <si>
    <t>00110</t>
  </si>
  <si>
    <t>00111</t>
  </si>
  <si>
    <t>00112</t>
  </si>
  <si>
    <t>00113</t>
  </si>
  <si>
    <t>00114</t>
  </si>
  <si>
    <t>00115</t>
  </si>
  <si>
    <t>00116</t>
  </si>
  <si>
    <t>00117</t>
  </si>
  <si>
    <t>00118</t>
  </si>
  <si>
    <t>00119</t>
  </si>
  <si>
    <t>00120</t>
  </si>
  <si>
    <t>00121</t>
  </si>
  <si>
    <t>003a</t>
  </si>
  <si>
    <t>eignungsunabhängige Bildungserwartung (weiterführende Schule)</t>
  </si>
  <si>
    <t>005a</t>
  </si>
  <si>
    <t>007g</t>
  </si>
  <si>
    <t>Er/Sie erledgt alle seine/ihre Aufgaben mit großer Sorgfalt.</t>
  </si>
  <si>
    <t>Wenn er/sie sich genug anstrengt, kann er/sie in den meisten Fächern sehr gute Leistungen erzielen.</t>
  </si>
  <si>
    <t>Er/Sie arbeitet im Unterricht eifrig mit.</t>
  </si>
  <si>
    <t>00122</t>
  </si>
  <si>
    <t>00123</t>
  </si>
  <si>
    <t>00124</t>
  </si>
  <si>
    <t>00125</t>
  </si>
  <si>
    <t>00126</t>
  </si>
  <si>
    <t>00127</t>
  </si>
  <si>
    <t>00128</t>
  </si>
  <si>
    <t>00129</t>
  </si>
  <si>
    <t>Note aus dem Jahreszeugnis der 3. Klasse: Deutsch</t>
  </si>
  <si>
    <t>Jahreszeugnisnote Deutsch</t>
  </si>
  <si>
    <t>Note aus dem Jahreszeugnis der 3. Klasse: Mathematik</t>
  </si>
  <si>
    <t>Jahreszeugnisnote Mathematik</t>
  </si>
  <si>
    <t>Note aus dem Jahreszeugnis der 3. Klasse: Heimat- und Sachunterricht</t>
  </si>
  <si>
    <t>Jahreszeugnisnote Heimat- und Sachunterricht</t>
  </si>
  <si>
    <t>Punktezahl Orientierungsarbeiten: Deutsch Lesen (Bayern und Hessen)</t>
  </si>
  <si>
    <t>Punktzahl Orientierungsarbeiten: Mathematik (Bayen und Hessen)</t>
  </si>
  <si>
    <t>Welche Schule wird dieser Schüler/diese Schülerin nach der  4. Klasse besuchen?</t>
  </si>
  <si>
    <t>Wie gut spricht er/sie Deutsch? (Nur für Kinder mit Migrationshintergrund)</t>
  </si>
  <si>
    <t>009c</t>
  </si>
  <si>
    <t>009d</t>
  </si>
  <si>
    <t>009e</t>
  </si>
  <si>
    <t>009f</t>
  </si>
  <si>
    <t>Er/Sie hat viel Freude am Lernen in der Schule</t>
  </si>
  <si>
    <t>Er/Sie strengt sich an, wenn Aufgaben schwierig sind</t>
  </si>
  <si>
    <t>Ihm/Ihr fallen in der Schule viele Aufgaben leicht</t>
  </si>
  <si>
    <t>Wenn er/sie sich genug anstrengt, kann er/sie in den meisten Fächern sehr gute Leistungen erzielen</t>
  </si>
  <si>
    <t>Er/Sie verfügt über einen umfangreichen Wortschatz</t>
  </si>
  <si>
    <t>Er/Sie beherrscht die Grundrechenarten gut</t>
  </si>
  <si>
    <t>Er/Sie macht kaum Fehler beim Schreiben</t>
  </si>
  <si>
    <t>Er/Sie kann logisch-abstrakt denken</t>
  </si>
  <si>
    <t>Er/Sie kann schnell lesen</t>
  </si>
  <si>
    <t>Er/Sie kann Rechenaufgaben gut lösen</t>
  </si>
  <si>
    <t>Er/Sie kann Texte gut verstehen</t>
  </si>
  <si>
    <t>Er/Sie hat ein gutes Verständnis für Zahlen</t>
  </si>
  <si>
    <t>00130</t>
  </si>
  <si>
    <t>00131</t>
  </si>
  <si>
    <t>00132</t>
  </si>
  <si>
    <t>Note aus dem Halbjahreszeugnis der 4. Klasse: Deutsch</t>
  </si>
  <si>
    <t>Note aus dem Halbjahreszeugnis der 4. Klasse: Mathematik</t>
  </si>
  <si>
    <t>Note aus dem Halbjahreszeugnis der 4. Klasse: Heimat- und Sachunterricht</t>
  </si>
  <si>
    <t>Er/Sie hat Angst davor, sich im Unterricht zu melden</t>
  </si>
  <si>
    <t>Er/Sie hat Interesse am Deutschunterricht</t>
  </si>
  <si>
    <t>Er/Sie hat Angst, etwas falsch zu machen</t>
  </si>
  <si>
    <t>Er/Sie hat Interesse am Mathematikunterricht</t>
  </si>
  <si>
    <t>Er/Sie fürchtet sich davor, aufgerufen zu werden</t>
  </si>
  <si>
    <t>Er/Sie traut sich nicht, etwas nachzufragen</t>
  </si>
  <si>
    <t>010</t>
  </si>
  <si>
    <t>011a</t>
  </si>
  <si>
    <t>011b</t>
  </si>
  <si>
    <t>011c</t>
  </si>
  <si>
    <t>012a</t>
  </si>
  <si>
    <t>00133</t>
  </si>
  <si>
    <t>Note aus dem Halbjahreszeugnis 5. Klasse: Deutsch</t>
  </si>
  <si>
    <t>Note aus dem Halbjahreszeugnis 5. Klasse: Mathe</t>
  </si>
  <si>
    <t>Sicherheit bei der Einschätzung der Leistung des Schülers im Fach Deutsch</t>
  </si>
  <si>
    <t>Sicherheit bei der Einschätzung der Leistung des Schülers im Fach Mathematik</t>
  </si>
  <si>
    <t>011d</t>
  </si>
  <si>
    <t>015a_D</t>
  </si>
  <si>
    <t>015a_KL</t>
  </si>
  <si>
    <t>015a_M</t>
  </si>
  <si>
    <t>015a_E</t>
  </si>
  <si>
    <t>015b_D</t>
  </si>
  <si>
    <t>015b_KL</t>
  </si>
  <si>
    <t>015b_M</t>
  </si>
  <si>
    <t>015b_E</t>
  </si>
  <si>
    <t>016a_D</t>
  </si>
  <si>
    <t>016a_KL</t>
  </si>
  <si>
    <t>016a_M</t>
  </si>
  <si>
    <t>016a_E</t>
  </si>
  <si>
    <t>016b_D</t>
  </si>
  <si>
    <t>016b_KL</t>
  </si>
  <si>
    <t>016b_M</t>
  </si>
  <si>
    <t>016b_E</t>
  </si>
  <si>
    <t>017_D</t>
  </si>
  <si>
    <t>017_KL</t>
  </si>
  <si>
    <t>017_M</t>
  </si>
  <si>
    <t>017_E</t>
  </si>
  <si>
    <t>018a_D</t>
  </si>
  <si>
    <t>018a_KL</t>
  </si>
  <si>
    <t>018a_M</t>
  </si>
  <si>
    <t>018a_E</t>
  </si>
  <si>
    <t>018b_D</t>
  </si>
  <si>
    <t>018b_KL</t>
  </si>
  <si>
    <t>018b_M</t>
  </si>
  <si>
    <t>018b_E</t>
  </si>
  <si>
    <t>018c_D</t>
  </si>
  <si>
    <t>018c_KL</t>
  </si>
  <si>
    <t>018c_M</t>
  </si>
  <si>
    <t>018c_E</t>
  </si>
  <si>
    <t>019a_D</t>
  </si>
  <si>
    <t>019a_M</t>
  </si>
  <si>
    <t>019a_E</t>
  </si>
  <si>
    <t>019b_D</t>
  </si>
  <si>
    <t>019b_M</t>
  </si>
  <si>
    <t>019b_E</t>
  </si>
  <si>
    <t>019c_D</t>
  </si>
  <si>
    <t>019c_M</t>
  </si>
  <si>
    <t>019c_E</t>
  </si>
  <si>
    <t>019d_D</t>
  </si>
  <si>
    <t>019d_M</t>
  </si>
  <si>
    <t>019d_E</t>
  </si>
  <si>
    <t>019e_D</t>
  </si>
  <si>
    <t>019e_M</t>
  </si>
  <si>
    <t>019e_E</t>
  </si>
  <si>
    <t>019f_D</t>
  </si>
  <si>
    <t>019f_M</t>
  </si>
  <si>
    <t>019f_E</t>
  </si>
  <si>
    <t>019g_D</t>
  </si>
  <si>
    <t>Interesse für Fach Deutsch</t>
  </si>
  <si>
    <t>019g_M</t>
  </si>
  <si>
    <t>Interesse für Fach Mathematik</t>
  </si>
  <si>
    <t>019g_E</t>
  </si>
  <si>
    <t>Interesse für Fach Englisch</t>
  </si>
  <si>
    <t>019h_D</t>
  </si>
  <si>
    <t>019h_M</t>
  </si>
  <si>
    <t>019h_E</t>
  </si>
  <si>
    <t>020_E</t>
  </si>
  <si>
    <t>020a_KL</t>
  </si>
  <si>
    <t>020b_KL</t>
  </si>
  <si>
    <t>020c_KL</t>
  </si>
  <si>
    <t>020d_KL</t>
  </si>
  <si>
    <t>020e_KL</t>
  </si>
  <si>
    <t>020f_KL</t>
  </si>
  <si>
    <t>00134</t>
  </si>
  <si>
    <t>Note aus dem Halbjahreszeugnis der 6. Klasse: Deutsch</t>
  </si>
  <si>
    <t>Note aus dem Halbjahreszeugnis der 6. Klasse: Mathematik</t>
  </si>
  <si>
    <t>Note aus dem Halbjahreszeugnis der 6. Klasse: Englisch</t>
  </si>
  <si>
    <t>016c_D</t>
  </si>
  <si>
    <t>016c_KL</t>
  </si>
  <si>
    <t>016c_M</t>
  </si>
  <si>
    <t>016c_E</t>
  </si>
  <si>
    <t>016d_D</t>
  </si>
  <si>
    <t>016d_KL</t>
  </si>
  <si>
    <t>016d_M</t>
  </si>
  <si>
    <t>016d_E</t>
  </si>
  <si>
    <t>Er/Sie ist aufgeregt, wenn er/sie im Deutschunterricht etwas nachfragt.</t>
  </si>
  <si>
    <t>Er/Sie ist aufgeregt, wenn er/sie im Mathematikunterricht etwas nachfragt.</t>
  </si>
  <si>
    <t>Wenn er/sie im Mathematikunterricht aufgerufen wird, ist er/sie nervös.</t>
  </si>
  <si>
    <t>Er/Sie hält sich in Mathematik für kompetent.</t>
  </si>
  <si>
    <t>021_D</t>
  </si>
  <si>
    <t>021_KL</t>
  </si>
  <si>
    <t>021_M</t>
  </si>
  <si>
    <t>021_E</t>
  </si>
  <si>
    <t>022a_D</t>
  </si>
  <si>
    <t>022a_KL</t>
  </si>
  <si>
    <t>022a_M</t>
  </si>
  <si>
    <t>022a_E</t>
  </si>
  <si>
    <t>022b_D</t>
  </si>
  <si>
    <t>022b_KL</t>
  </si>
  <si>
    <t>022b_M</t>
  </si>
  <si>
    <t>022b_E</t>
  </si>
  <si>
    <t>022c_D</t>
  </si>
  <si>
    <t>022c_KL</t>
  </si>
  <si>
    <t>022c_M</t>
  </si>
  <si>
    <t>022c_E</t>
  </si>
  <si>
    <t>022d_D</t>
  </si>
  <si>
    <t>022d_KL</t>
  </si>
  <si>
    <t>022d_M</t>
  </si>
  <si>
    <t>022d_E</t>
  </si>
  <si>
    <t>023a_D</t>
  </si>
  <si>
    <t>023a_M</t>
  </si>
  <si>
    <t>023b_D</t>
  </si>
  <si>
    <t>023b_M</t>
  </si>
  <si>
    <t>023c_D</t>
  </si>
  <si>
    <t>023c_M</t>
  </si>
  <si>
    <t>023d_D</t>
  </si>
  <si>
    <t>023d_M</t>
  </si>
  <si>
    <t>023e_D</t>
  </si>
  <si>
    <t>023e_M</t>
  </si>
  <si>
    <t>023f_D</t>
  </si>
  <si>
    <t>023f_M</t>
  </si>
  <si>
    <t>023g_D</t>
  </si>
  <si>
    <t>023g_M</t>
  </si>
  <si>
    <t>Note aus dem Halbjahreszeugnis der 7. Klasse: Deutsch</t>
  </si>
  <si>
    <t>Note aus dem Halbjahreszeugnis der 7. Klasse: Mathematik</t>
  </si>
  <si>
    <t>Note aus dem Halbjahreszeugnis der 7. Klasse: Englisch</t>
  </si>
  <si>
    <t>Schulzweig bei kooperativer Gesamtschule</t>
  </si>
  <si>
    <t>Deutschlehrer  Einschätzung Eltern kümmern sich aktiv um die schulische Entwicklung des Kindes</t>
  </si>
  <si>
    <t>Englischlehrer EInschätzung: Eltern engagieren sich sehr im schulischen Bereich</t>
  </si>
  <si>
    <t>Wenn er/sie im Deutschunterricht aufgerufen wird, ist er/sie nervös.</t>
  </si>
  <si>
    <t>Er/Sie interessiert sich für das Fach Englisch.</t>
  </si>
  <si>
    <t>Er/Sie hält sich in Deutsch für kompetent.</t>
  </si>
  <si>
    <t>Er/Sie hält sich in Englisch für kompetent.</t>
  </si>
  <si>
    <t xml:space="preserve"> Versetzungsgefährdet</t>
  </si>
  <si>
    <t>024_D</t>
  </si>
  <si>
    <t>024_KL</t>
  </si>
  <si>
    <t>024_M</t>
  </si>
  <si>
    <t>024_E</t>
  </si>
  <si>
    <t>025a_M</t>
  </si>
  <si>
    <t>Kompetenzen in verschiedenen Bereichen (soziale Bezugsnorm)</t>
  </si>
  <si>
    <t>025b_M</t>
  </si>
  <si>
    <t>025c_M</t>
  </si>
  <si>
    <t>025d_M</t>
  </si>
  <si>
    <t>025e_D</t>
  </si>
  <si>
    <t>025f_D</t>
  </si>
  <si>
    <t>025g_D</t>
  </si>
  <si>
    <t>025h_E</t>
  </si>
  <si>
    <t>Note aus dem Halbjahreszeugnis der 8. Klasse: Deutsch</t>
  </si>
  <si>
    <t>Note aus dem Halbjahreszeugnis der 8. Klasse: Mathematik</t>
  </si>
  <si>
    <t>Note aus dem Halbjahreszeugnis der 8. Klasse: Englisch</t>
  </si>
  <si>
    <t>Er/Sie interessiert sich für das Fach Deutsch.</t>
  </si>
  <si>
    <t>Er/Sie hält sich in Mathematik für kompetent</t>
  </si>
  <si>
    <t>Vergleich zu Durchschnitt: sehr schwach/ sehr gut im Lösen von Sachaufgaben</t>
  </si>
  <si>
    <t>Vergleich zu Durchschnitt: gering ausgeprägter/umfangreicher Wortschatz</t>
  </si>
  <si>
    <t>026_D</t>
  </si>
  <si>
    <t>026_M</t>
  </si>
  <si>
    <t>Note aus dem Halbjahreszeugnis 9. Klasse: Deutsch</t>
  </si>
  <si>
    <t>Note aus dem Halbjahreszeugnis der 9. Klasse: Mathematik</t>
  </si>
  <si>
    <t>Note aus dem Halbjahreszeugnis der 9. Klasse: Englisch</t>
  </si>
  <si>
    <t>Fähigkeiten: Tätigkeit im sozialen/ helfenden Bereich</t>
  </si>
  <si>
    <t>Schulische Wirkungen | Nichtkognitive Lernergebnisse | Schulbezogene Einstellungen und Verhaltensweisen (Lernergebnis)</t>
  </si>
  <si>
    <t>Lehr-Lernarrangements | Klassenführung | Leistungsbeurteilung / Diagnostische Kompetenz</t>
  </si>
  <si>
    <t>Sonstiges | Sonstiges</t>
  </si>
  <si>
    <t>Lehr-Lernarrangements | Lernatmosphäre im Unterricht und Klassenverband | Zusammensetzung der Schülerschaft</t>
  </si>
  <si>
    <t>Individueller und institutioneller Hintergrund | Beruflicher Hintergrund | Professionelles Selbstverständnis</t>
  </si>
  <si>
    <t>Geburtsdatum</t>
  </si>
  <si>
    <t>002</t>
  </si>
  <si>
    <t>Berufserfahrung als Lehrkraft</t>
  </si>
  <si>
    <t>007h</t>
  </si>
  <si>
    <t>007i</t>
  </si>
  <si>
    <t>Größe der Klasse</t>
  </si>
  <si>
    <t>Klassenzusammensetzung: Geschlecht</t>
  </si>
  <si>
    <t>009</t>
  </si>
  <si>
    <t>Klassenzusammensetzung: eingeschränkte Deutschkenntnisse</t>
  </si>
  <si>
    <t>Klassenzusammensetzung: Migrationshintergrund</t>
  </si>
  <si>
    <t>Klassenzusammensetzung: Migrationshintergrund x Geschlecht</t>
  </si>
  <si>
    <t>Klassenzusammensetzung: sozioökonomischer Hintergrund</t>
  </si>
  <si>
    <t>015b</t>
  </si>
  <si>
    <t>015c</t>
  </si>
  <si>
    <t>015d</t>
  </si>
  <si>
    <t>015e</t>
  </si>
  <si>
    <t>015f</t>
  </si>
  <si>
    <t>015g</t>
  </si>
  <si>
    <t>015h</t>
  </si>
  <si>
    <t>015i</t>
  </si>
  <si>
    <t>015j</t>
  </si>
  <si>
    <t>015k</t>
  </si>
  <si>
    <t>015l</t>
  </si>
  <si>
    <t>015m</t>
  </si>
  <si>
    <t>015n</t>
  </si>
  <si>
    <t>015o</t>
  </si>
  <si>
    <t>015p</t>
  </si>
  <si>
    <t>015q</t>
  </si>
  <si>
    <t>015r</t>
  </si>
  <si>
    <t>016a</t>
  </si>
  <si>
    <t>016b</t>
  </si>
  <si>
    <t>016c</t>
  </si>
  <si>
    <t>016d</t>
  </si>
  <si>
    <t>016e</t>
  </si>
  <si>
    <t>016f</t>
  </si>
  <si>
    <t>017b</t>
  </si>
  <si>
    <t>017c</t>
  </si>
  <si>
    <t>017d</t>
  </si>
  <si>
    <t>017e</t>
  </si>
  <si>
    <t>018a</t>
  </si>
  <si>
    <t>018b</t>
  </si>
  <si>
    <t>018c</t>
  </si>
  <si>
    <t>019a</t>
  </si>
  <si>
    <t>019b</t>
  </si>
  <si>
    <t>019c</t>
  </si>
  <si>
    <t>019d</t>
  </si>
  <si>
    <t>019e</t>
  </si>
  <si>
    <t>019f</t>
  </si>
  <si>
    <t>019g</t>
  </si>
  <si>
    <t>019h</t>
  </si>
  <si>
    <t>020a</t>
  </si>
  <si>
    <t>020b</t>
  </si>
  <si>
    <t>020c</t>
  </si>
  <si>
    <t>020d</t>
  </si>
  <si>
    <t>020e</t>
  </si>
  <si>
    <t>020f</t>
  </si>
  <si>
    <t>021a</t>
  </si>
  <si>
    <t>021b</t>
  </si>
  <si>
    <t>021c</t>
  </si>
  <si>
    <t>021d</t>
  </si>
  <si>
    <t>021e</t>
  </si>
  <si>
    <t>021f</t>
  </si>
  <si>
    <t>021g</t>
  </si>
  <si>
    <t>021h</t>
  </si>
  <si>
    <t>021i</t>
  </si>
  <si>
    <t>021j</t>
  </si>
  <si>
    <t>021k</t>
  </si>
  <si>
    <t>021l</t>
  </si>
  <si>
    <t>022a</t>
  </si>
  <si>
    <t>022b</t>
  </si>
  <si>
    <t>022c</t>
  </si>
  <si>
    <t>022d</t>
  </si>
  <si>
    <t>022e</t>
  </si>
  <si>
    <t>022f</t>
  </si>
  <si>
    <t>022g</t>
  </si>
  <si>
    <t>022h</t>
  </si>
  <si>
    <t>022i</t>
  </si>
  <si>
    <t>022j</t>
  </si>
  <si>
    <t>023</t>
  </si>
  <si>
    <t>024a</t>
  </si>
  <si>
    <t>024c</t>
  </si>
  <si>
    <t>024d</t>
  </si>
  <si>
    <t>024e</t>
  </si>
  <si>
    <t>025d</t>
  </si>
  <si>
    <t>026a</t>
  </si>
  <si>
    <t>026c</t>
  </si>
  <si>
    <t>026d</t>
  </si>
  <si>
    <t>026e</t>
  </si>
  <si>
    <t>026f</t>
  </si>
  <si>
    <t>026g</t>
  </si>
  <si>
    <t>027d</t>
  </si>
  <si>
    <t>027e</t>
  </si>
  <si>
    <t>027f</t>
  </si>
  <si>
    <t>027g</t>
  </si>
  <si>
    <t>027h</t>
  </si>
  <si>
    <t>028h</t>
  </si>
  <si>
    <t>028i</t>
  </si>
  <si>
    <t>028j</t>
  </si>
  <si>
    <t>028k</t>
  </si>
  <si>
    <t>029a</t>
  </si>
  <si>
    <t>029b</t>
  </si>
  <si>
    <t>029c</t>
  </si>
  <si>
    <t>Einstellung zum dreigliedrigen Schulsystem</t>
  </si>
  <si>
    <t>029d</t>
  </si>
  <si>
    <t>029e</t>
  </si>
  <si>
    <t>030f</t>
  </si>
  <si>
    <t>030g</t>
  </si>
  <si>
    <t>030h</t>
  </si>
  <si>
    <t>030i</t>
  </si>
  <si>
    <t>030j</t>
  </si>
  <si>
    <t>032</t>
  </si>
  <si>
    <t>035a</t>
  </si>
  <si>
    <t>035b</t>
  </si>
  <si>
    <t>035c</t>
  </si>
  <si>
    <t>035d</t>
  </si>
  <si>
    <t>035e</t>
  </si>
  <si>
    <t>035f</t>
  </si>
  <si>
    <t>036b</t>
  </si>
  <si>
    <t>036c</t>
  </si>
  <si>
    <t>036d</t>
  </si>
  <si>
    <t>036e</t>
  </si>
  <si>
    <t>036f</t>
  </si>
  <si>
    <t>036g</t>
  </si>
  <si>
    <t>036h</t>
  </si>
  <si>
    <t>037a</t>
  </si>
  <si>
    <t>037b</t>
  </si>
  <si>
    <t>037c</t>
  </si>
  <si>
    <t>037d</t>
  </si>
  <si>
    <t>037e</t>
  </si>
  <si>
    <t>037f</t>
  </si>
  <si>
    <t>037g</t>
  </si>
  <si>
    <t>038a</t>
  </si>
  <si>
    <t>038b</t>
  </si>
  <si>
    <t>038c</t>
  </si>
  <si>
    <t>038d</t>
  </si>
  <si>
    <t>038e</t>
  </si>
  <si>
    <t>038f</t>
  </si>
  <si>
    <t>038g</t>
  </si>
  <si>
    <t>039a</t>
  </si>
  <si>
    <t>039c</t>
  </si>
  <si>
    <t>039d</t>
  </si>
  <si>
    <t>039e</t>
  </si>
  <si>
    <t>039f</t>
  </si>
  <si>
    <t>039g</t>
  </si>
  <si>
    <t>039h</t>
  </si>
  <si>
    <t>039i</t>
  </si>
  <si>
    <t>039j</t>
  </si>
  <si>
    <t>Im Folgenden beurteilen Sie bitte einige Aussagen zum Übertritt... Am Ende der Grundschulzeit ist es nicht möglich, eine sichere Prognose für den weiteren Bildungsweg der Kinder abzugeben.</t>
  </si>
  <si>
    <t>Im Folgenden beurteilen Sie bitte einige Aussagen zum Übertritt... Bei den meisten Kindern kann man am Ende der Grundschulzeit relativ sicher die Eignung für eine bestimmte Schulform bestimmen.</t>
  </si>
  <si>
    <t>Im Folgenden beurteilen Sie bitte einige Aussagen zum Übertritt... Ich halte das dreigliedrige Schulsystem für äußerst sinnvoll.</t>
  </si>
  <si>
    <t>Im Folgenden beurteilen Sie bitte einige Aussagen zum Übertritt... Die Übergangsregelungen in meinem Bundesland halte ich grundsätzlich für sinnvoll.</t>
  </si>
  <si>
    <t>Im Folgenden beurteilen Sie bitte einige Aussagen zum Übertritt... Die Verteilung des Entscheidungsrechts zwischen Elternhaus und Schule, wie es in meinem Bundesland vorgesehen ist, halte ich für sinnvoll.</t>
  </si>
  <si>
    <t>041</t>
  </si>
  <si>
    <t>043a</t>
  </si>
  <si>
    <t>043b</t>
  </si>
  <si>
    <t>044a</t>
  </si>
  <si>
    <t>Einschätzung der Klasse: Ängstlichkeit (soziale Bezugsnorm)</t>
  </si>
  <si>
    <t>044b</t>
  </si>
  <si>
    <t>Einschätzung der Klasse: Motivation (soziale Bezugsnorm)</t>
  </si>
  <si>
    <t>044c</t>
  </si>
  <si>
    <t>Einschätzung der Klasse: Interesse am Deutschunterricht (soziale Bezugsnorm)</t>
  </si>
  <si>
    <t>044d</t>
  </si>
  <si>
    <t>Einschätzung der Klasse: Interesse am Mathematikunterricht (soziale Bezugsnorm)</t>
  </si>
  <si>
    <t>044e</t>
  </si>
  <si>
    <t>Einschätzung der Klasse: Rechtschreiben (soziale Bezugsnorm)</t>
  </si>
  <si>
    <t>044f</t>
  </si>
  <si>
    <t>Einschätzung der Klasse: Arithmetik (soziale Bezugsnorm)</t>
  </si>
  <si>
    <t>044g</t>
  </si>
  <si>
    <t>Einschätzung der Klasse: Wortschatz (soziale Bezugsnorm)</t>
  </si>
  <si>
    <t>044h</t>
  </si>
  <si>
    <t>Einschätzung der Klasse: Lesen(soziale Bezugsnorm)</t>
  </si>
  <si>
    <t>044i</t>
  </si>
  <si>
    <t>Einschätzung der Klasse: logisch abstraktes Denken (soziale Bezugsnorm)</t>
  </si>
  <si>
    <t>045a</t>
  </si>
  <si>
    <t>045b</t>
  </si>
  <si>
    <t>045c</t>
  </si>
  <si>
    <t>045d</t>
  </si>
  <si>
    <t>045e</t>
  </si>
  <si>
    <t>045f</t>
  </si>
  <si>
    <t>045g</t>
  </si>
  <si>
    <t>045h</t>
  </si>
  <si>
    <t>045i</t>
  </si>
  <si>
    <t>045j</t>
  </si>
  <si>
    <t>046a</t>
  </si>
  <si>
    <t>046b</t>
  </si>
  <si>
    <t>046c</t>
  </si>
  <si>
    <t>046d</t>
  </si>
  <si>
    <t>046e</t>
  </si>
  <si>
    <t>046f</t>
  </si>
  <si>
    <t>046g</t>
  </si>
  <si>
    <t>046h</t>
  </si>
  <si>
    <t>047a</t>
  </si>
  <si>
    <t>047b</t>
  </si>
  <si>
    <t>047c</t>
  </si>
  <si>
    <t>047d</t>
  </si>
  <si>
    <t>048c</t>
  </si>
  <si>
    <t>048d</t>
  </si>
  <si>
    <t>048e</t>
  </si>
  <si>
    <t>048f</t>
  </si>
  <si>
    <t>048g</t>
  </si>
  <si>
    <t>048h</t>
  </si>
  <si>
    <t>048i</t>
  </si>
  <si>
    <t>048j</t>
  </si>
  <si>
    <t>048k</t>
  </si>
  <si>
    <t>048l</t>
  </si>
  <si>
    <t>048m</t>
  </si>
  <si>
    <t>048n</t>
  </si>
  <si>
    <t>048o</t>
  </si>
  <si>
    <t>048p</t>
  </si>
  <si>
    <t>049d</t>
  </si>
  <si>
    <t>049e</t>
  </si>
  <si>
    <t>050</t>
  </si>
  <si>
    <t>052a</t>
  </si>
  <si>
    <t>052b</t>
  </si>
  <si>
    <t>052c</t>
  </si>
  <si>
    <t>052d</t>
  </si>
  <si>
    <t>052e</t>
  </si>
  <si>
    <t>052f</t>
  </si>
  <si>
    <t>052g</t>
  </si>
  <si>
    <t>052h</t>
  </si>
  <si>
    <t>052i</t>
  </si>
  <si>
    <t>052j</t>
  </si>
  <si>
    <t>052k</t>
  </si>
  <si>
    <t>053g</t>
  </si>
  <si>
    <t>053h</t>
  </si>
  <si>
    <t>053i</t>
  </si>
  <si>
    <t>053j</t>
  </si>
  <si>
    <t>Es kommt manchmal vor, dass Eltern und Lehrer eine unterschiedliche Einschätzung haben... Ich finde, dass nur die Lehrer ihre Schüler in schulischen Lernsituationen kennen; deshalb sollten sich die Eltern auf deren Urteil verlassen.</t>
  </si>
  <si>
    <t>055d</t>
  </si>
  <si>
    <t>056a</t>
  </si>
  <si>
    <t>056b</t>
  </si>
  <si>
    <t>056c</t>
  </si>
  <si>
    <t>056d</t>
  </si>
  <si>
    <t>056e</t>
  </si>
  <si>
    <t>056f</t>
  </si>
  <si>
    <t>056g</t>
  </si>
  <si>
    <t>056h</t>
  </si>
  <si>
    <t>056i</t>
  </si>
  <si>
    <t>057d</t>
  </si>
  <si>
    <t>057e</t>
  </si>
  <si>
    <t>057f</t>
  </si>
  <si>
    <t>030k</t>
  </si>
  <si>
    <t>030l</t>
  </si>
  <si>
    <t>030m</t>
  </si>
  <si>
    <t>030n</t>
  </si>
  <si>
    <t>030o</t>
  </si>
  <si>
    <t>030p</t>
  </si>
  <si>
    <t>030q</t>
  </si>
  <si>
    <t>030r</t>
  </si>
  <si>
    <t>030s</t>
  </si>
  <si>
    <t>044j</t>
  </si>
  <si>
    <t>Einschätzung der Klasse: Grammatik (soziale Bezugsnorm)</t>
  </si>
  <si>
    <t>059</t>
  </si>
  <si>
    <t>060</t>
  </si>
  <si>
    <t>061d</t>
  </si>
  <si>
    <t>062</t>
  </si>
  <si>
    <t>063a</t>
  </si>
  <si>
    <t>063b</t>
  </si>
  <si>
    <t>063c</t>
  </si>
  <si>
    <t>063d</t>
  </si>
  <si>
    <t>063e</t>
  </si>
  <si>
    <t>064f</t>
  </si>
  <si>
    <t>064g</t>
  </si>
  <si>
    <t>064h</t>
  </si>
  <si>
    <t>064i</t>
  </si>
  <si>
    <t>064j</t>
  </si>
  <si>
    <t>064k</t>
  </si>
  <si>
    <t>067a</t>
  </si>
  <si>
    <t>067b</t>
  </si>
  <si>
    <t>069</t>
  </si>
  <si>
    <t>001a_K</t>
  </si>
  <si>
    <t>001b_K</t>
  </si>
  <si>
    <t>002_K</t>
  </si>
  <si>
    <t>071_K</t>
  </si>
  <si>
    <t>007a_K</t>
  </si>
  <si>
    <t>007b_K</t>
  </si>
  <si>
    <t>007i_K</t>
  </si>
  <si>
    <t>007j_K</t>
  </si>
  <si>
    <t>007k_K</t>
  </si>
  <si>
    <t>007l_K</t>
  </si>
  <si>
    <t>007d_K</t>
  </si>
  <si>
    <t>007e_K</t>
  </si>
  <si>
    <t>007f_K</t>
  </si>
  <si>
    <t>007g_K</t>
  </si>
  <si>
    <t>007n_K</t>
  </si>
  <si>
    <t>003a_K</t>
  </si>
  <si>
    <t>004_K</t>
  </si>
  <si>
    <t>040a_K</t>
  </si>
  <si>
    <t>040b_K</t>
  </si>
  <si>
    <t>040c_K</t>
  </si>
  <si>
    <t>040d_K</t>
  </si>
  <si>
    <t>072a_K</t>
  </si>
  <si>
    <t>072b_K</t>
  </si>
  <si>
    <t>016a_K</t>
  </si>
  <si>
    <t>016b_K</t>
  </si>
  <si>
    <t>016c_K</t>
  </si>
  <si>
    <t>016d_K</t>
  </si>
  <si>
    <t>016e_K</t>
  </si>
  <si>
    <t>016f_K</t>
  </si>
  <si>
    <t>019a_K</t>
  </si>
  <si>
    <t>019b_K</t>
  </si>
  <si>
    <t>019c_K</t>
  </si>
  <si>
    <t>019d_K</t>
  </si>
  <si>
    <t>019e_K</t>
  </si>
  <si>
    <t>019f_K</t>
  </si>
  <si>
    <t>019g_K</t>
  </si>
  <si>
    <t>019h_K</t>
  </si>
  <si>
    <t>073a_K</t>
  </si>
  <si>
    <t>073b_K</t>
  </si>
  <si>
    <t>073c_K</t>
  </si>
  <si>
    <t>074a_K</t>
  </si>
  <si>
    <t>074b_K</t>
  </si>
  <si>
    <t>074c_K</t>
  </si>
  <si>
    <t>074d_K</t>
  </si>
  <si>
    <t>074e_K</t>
  </si>
  <si>
    <t>074f_K</t>
  </si>
  <si>
    <t>074g_K</t>
  </si>
  <si>
    <t>074h_K</t>
  </si>
  <si>
    <t>075a_K</t>
  </si>
  <si>
    <t>075b_K</t>
  </si>
  <si>
    <t>075c_K</t>
  </si>
  <si>
    <t>075d_K</t>
  </si>
  <si>
    <t>075e_K</t>
  </si>
  <si>
    <t>075f_K</t>
  </si>
  <si>
    <t>021a_K</t>
  </si>
  <si>
    <t>021b_K</t>
  </si>
  <si>
    <t>021c_K</t>
  </si>
  <si>
    <t>021d_K</t>
  </si>
  <si>
    <t>021e_K</t>
  </si>
  <si>
    <t>021f_K</t>
  </si>
  <si>
    <t>021g_K</t>
  </si>
  <si>
    <t>021h_K</t>
  </si>
  <si>
    <t>021i_K</t>
  </si>
  <si>
    <t>021j_K</t>
  </si>
  <si>
    <t>021k_K</t>
  </si>
  <si>
    <t>021l_K</t>
  </si>
  <si>
    <t>076a_K</t>
  </si>
  <si>
    <t>076b_K</t>
  </si>
  <si>
    <t>076c_K</t>
  </si>
  <si>
    <t>024a_K</t>
  </si>
  <si>
    <t>024b_K</t>
  </si>
  <si>
    <t>024c_K</t>
  </si>
  <si>
    <t>024d_K</t>
  </si>
  <si>
    <t>024e_K</t>
  </si>
  <si>
    <t>025a_K</t>
  </si>
  <si>
    <t>025b_K</t>
  </si>
  <si>
    <t>025c_K</t>
  </si>
  <si>
    <t>025d_K</t>
  </si>
  <si>
    <t>026a_K</t>
  </si>
  <si>
    <t>026d_K</t>
  </si>
  <si>
    <t>026e_K</t>
  </si>
  <si>
    <t>026g_K</t>
  </si>
  <si>
    <t>049a_K</t>
  </si>
  <si>
    <t>049b_K</t>
  </si>
  <si>
    <t>049c_K</t>
  </si>
  <si>
    <t>049d_K</t>
  </si>
  <si>
    <t>049e_K</t>
  </si>
  <si>
    <t>077a_K</t>
  </si>
  <si>
    <t>077b_K</t>
  </si>
  <si>
    <t>077c_K</t>
  </si>
  <si>
    <t>077d_K</t>
  </si>
  <si>
    <t>077e_K</t>
  </si>
  <si>
    <t>077f_K</t>
  </si>
  <si>
    <t>077g_K</t>
  </si>
  <si>
    <t>077h_K</t>
  </si>
  <si>
    <t>077i_K</t>
  </si>
  <si>
    <t>077j_K</t>
  </si>
  <si>
    <t>039a_K</t>
  </si>
  <si>
    <t>039b_K</t>
  </si>
  <si>
    <t>039c_K</t>
  </si>
  <si>
    <t>039d_K</t>
  </si>
  <si>
    <t>039e_K</t>
  </si>
  <si>
    <t>039f_K</t>
  </si>
  <si>
    <t>039g_K</t>
  </si>
  <si>
    <t>039h_K</t>
  </si>
  <si>
    <t>039i_K</t>
  </si>
  <si>
    <t>039j_K</t>
  </si>
  <si>
    <t>035b_K</t>
  </si>
  <si>
    <t>035c_K</t>
  </si>
  <si>
    <t>035d_K</t>
  </si>
  <si>
    <t>035e_K</t>
  </si>
  <si>
    <t>035f_K</t>
  </si>
  <si>
    <t>043a_K</t>
  </si>
  <si>
    <t>063a_K</t>
  </si>
  <si>
    <t>063b_K</t>
  </si>
  <si>
    <t>063c_K</t>
  </si>
  <si>
    <t>063d_K</t>
  </si>
  <si>
    <t>063e_K</t>
  </si>
  <si>
    <t>064a_K</t>
  </si>
  <si>
    <t>064c_K</t>
  </si>
  <si>
    <t>064e_K</t>
  </si>
  <si>
    <t>064g_K</t>
  </si>
  <si>
    <t>064i_K</t>
  </si>
  <si>
    <t>064k_K</t>
  </si>
  <si>
    <t>008a_K</t>
  </si>
  <si>
    <t>009b_K</t>
  </si>
  <si>
    <t>Klassenzusammensetzung: nicht-deutsche Umgangssprache</t>
  </si>
  <si>
    <t>010a_K</t>
  </si>
  <si>
    <t>011k_K</t>
  </si>
  <si>
    <t>011l_K</t>
  </si>
  <si>
    <t>011m_K</t>
  </si>
  <si>
    <t>011n_K</t>
  </si>
  <si>
    <t>011o_K</t>
  </si>
  <si>
    <t>011p_K</t>
  </si>
  <si>
    <t>015a_K</t>
  </si>
  <si>
    <t>015b_K</t>
  </si>
  <si>
    <t>015c_K</t>
  </si>
  <si>
    <t>015d_K</t>
  </si>
  <si>
    <t>015e_K</t>
  </si>
  <si>
    <t>015f_K</t>
  </si>
  <si>
    <t>015g_K</t>
  </si>
  <si>
    <t>015h_K</t>
  </si>
  <si>
    <t>015i_K</t>
  </si>
  <si>
    <t>015j_K</t>
  </si>
  <si>
    <t>015k_K</t>
  </si>
  <si>
    <t>015l_K</t>
  </si>
  <si>
    <t>015m_K</t>
  </si>
  <si>
    <t>015n_K</t>
  </si>
  <si>
    <t>015o_K</t>
  </si>
  <si>
    <t>015p_K</t>
  </si>
  <si>
    <t>015q_K</t>
  </si>
  <si>
    <t>015r_K</t>
  </si>
  <si>
    <t>012a_K</t>
  </si>
  <si>
    <t>014a_K</t>
  </si>
  <si>
    <t>001a_D</t>
  </si>
  <si>
    <t>001b_D</t>
  </si>
  <si>
    <t>002_D</t>
  </si>
  <si>
    <t>071_D</t>
  </si>
  <si>
    <t>007a_D</t>
  </si>
  <si>
    <t>007b_D</t>
  </si>
  <si>
    <t>007i_D</t>
  </si>
  <si>
    <t>007j_D</t>
  </si>
  <si>
    <t>007k_D</t>
  </si>
  <si>
    <t>007l_D</t>
  </si>
  <si>
    <t>007d_D</t>
  </si>
  <si>
    <t>007e_D</t>
  </si>
  <si>
    <t>007f_D</t>
  </si>
  <si>
    <t>007g_D</t>
  </si>
  <si>
    <t>007n_D</t>
  </si>
  <si>
    <t>003a_D</t>
  </si>
  <si>
    <t>004_D</t>
  </si>
  <si>
    <t>040a_D</t>
  </si>
  <si>
    <t>040b_D</t>
  </si>
  <si>
    <t>040c_D</t>
  </si>
  <si>
    <t>040d_D</t>
  </si>
  <si>
    <t>072a_D</t>
  </si>
  <si>
    <t>072b_D</t>
  </si>
  <si>
    <t>016e_D</t>
  </si>
  <si>
    <t>016f_D</t>
  </si>
  <si>
    <t>073a_D</t>
  </si>
  <si>
    <t>073b_D</t>
  </si>
  <si>
    <t>073c_D</t>
  </si>
  <si>
    <t>074a_D</t>
  </si>
  <si>
    <t>074b_D</t>
  </si>
  <si>
    <t>074c_D</t>
  </si>
  <si>
    <t>074d_D</t>
  </si>
  <si>
    <t>074e_D</t>
  </si>
  <si>
    <t>074f_D</t>
  </si>
  <si>
    <t>074g_D</t>
  </si>
  <si>
    <t>074h_D</t>
  </si>
  <si>
    <t>075a_D</t>
  </si>
  <si>
    <t>075b_D</t>
  </si>
  <si>
    <t>075c_D</t>
  </si>
  <si>
    <t>075d_D</t>
  </si>
  <si>
    <t>075e_D</t>
  </si>
  <si>
    <t>075f_D</t>
  </si>
  <si>
    <t>021a_D</t>
  </si>
  <si>
    <t>021b_D</t>
  </si>
  <si>
    <t>021c_D</t>
  </si>
  <si>
    <t>021d_D</t>
  </si>
  <si>
    <t>021e_D</t>
  </si>
  <si>
    <t>021f_D</t>
  </si>
  <si>
    <t>021g_D</t>
  </si>
  <si>
    <t>021h_D</t>
  </si>
  <si>
    <t>021i_D</t>
  </si>
  <si>
    <t>021j_D</t>
  </si>
  <si>
    <t>021k_D</t>
  </si>
  <si>
    <t>021l_D</t>
  </si>
  <si>
    <t>076a_D</t>
  </si>
  <si>
    <t>076b_D</t>
  </si>
  <si>
    <t>076c_D</t>
  </si>
  <si>
    <t>024a_D</t>
  </si>
  <si>
    <t>024b_D</t>
  </si>
  <si>
    <t>024c_D</t>
  </si>
  <si>
    <t>024d_D</t>
  </si>
  <si>
    <t>024e_D</t>
  </si>
  <si>
    <t>025a_D</t>
  </si>
  <si>
    <t>025b_D</t>
  </si>
  <si>
    <t>025c_D</t>
  </si>
  <si>
    <t>025d_D</t>
  </si>
  <si>
    <t>026a_D</t>
  </si>
  <si>
    <t>026d_D</t>
  </si>
  <si>
    <t>026e_D</t>
  </si>
  <si>
    <t>026g_D</t>
  </si>
  <si>
    <t>049a_D</t>
  </si>
  <si>
    <t>049b_D</t>
  </si>
  <si>
    <t>049c_D</t>
  </si>
  <si>
    <t>049d_D</t>
  </si>
  <si>
    <t>049e_D</t>
  </si>
  <si>
    <t>077a_D</t>
  </si>
  <si>
    <t>077b_D</t>
  </si>
  <si>
    <t>077c_D</t>
  </si>
  <si>
    <t>077d_D</t>
  </si>
  <si>
    <t>077e_D</t>
  </si>
  <si>
    <t>077f_D</t>
  </si>
  <si>
    <t>077g_D</t>
  </si>
  <si>
    <t>077h_D</t>
  </si>
  <si>
    <t>077i_D</t>
  </si>
  <si>
    <t>077j_D</t>
  </si>
  <si>
    <t>039a_D</t>
  </si>
  <si>
    <t>039b_D</t>
  </si>
  <si>
    <t>039c_D</t>
  </si>
  <si>
    <t>039d_D</t>
  </si>
  <si>
    <t>039e_D</t>
  </si>
  <si>
    <t>039f_D</t>
  </si>
  <si>
    <t>039g_D</t>
  </si>
  <si>
    <t>039h_D</t>
  </si>
  <si>
    <t>039i_D</t>
  </si>
  <si>
    <t>039j_D</t>
  </si>
  <si>
    <t>035b_D</t>
  </si>
  <si>
    <t>035c_D</t>
  </si>
  <si>
    <t>035d_D</t>
  </si>
  <si>
    <t>035e_D</t>
  </si>
  <si>
    <t>035f_D</t>
  </si>
  <si>
    <t>043a_D</t>
  </si>
  <si>
    <t>063a_D</t>
  </si>
  <si>
    <t>063b_D</t>
  </si>
  <si>
    <t>063c_D</t>
  </si>
  <si>
    <t>063d_D</t>
  </si>
  <si>
    <t>063e_D</t>
  </si>
  <si>
    <t>064a_D</t>
  </si>
  <si>
    <t>064c_D</t>
  </si>
  <si>
    <t>064e_D</t>
  </si>
  <si>
    <t>064g_D</t>
  </si>
  <si>
    <t>064i_D</t>
  </si>
  <si>
    <t>064k_D</t>
  </si>
  <si>
    <t>015c_D</t>
  </si>
  <si>
    <t>015d_D</t>
  </si>
  <si>
    <t>015e_D</t>
  </si>
  <si>
    <t>015f_D</t>
  </si>
  <si>
    <t>078_D</t>
  </si>
  <si>
    <t>078a_D</t>
  </si>
  <si>
    <t>078b_D</t>
  </si>
  <si>
    <t>Einschätzung der Klasse: Textverstehen (soziale Bezugsnorm)</t>
  </si>
  <si>
    <t>078c_D</t>
  </si>
  <si>
    <t>078d_D</t>
  </si>
  <si>
    <t>Einschätzung der Klasse: Lesegeschwindigkeit (soziale Bezugsnorm)</t>
  </si>
  <si>
    <t>078e_D</t>
  </si>
  <si>
    <t>078f_D</t>
  </si>
  <si>
    <t>078g_D</t>
  </si>
  <si>
    <t>078h_D</t>
  </si>
  <si>
    <t>Einschätzung der Klasse: Konzentration (soziale Bezugsnorm)</t>
  </si>
  <si>
    <t>078i_D</t>
  </si>
  <si>
    <t>Einschätzung der Klasse: Disziplin (soziale Bezugsnorm)</t>
  </si>
  <si>
    <t>078j_D</t>
  </si>
  <si>
    <t>Einschätzung der Klasse: Selbstständigkeit (soziale Bezugsnorm)</t>
  </si>
  <si>
    <t>078k_D</t>
  </si>
  <si>
    <t>078l_D</t>
  </si>
  <si>
    <t>Einschätzung der Klasse: Selbstvertrauen in Deutsch (soziale Bezugsnorm)</t>
  </si>
  <si>
    <t>081a_D</t>
  </si>
  <si>
    <t>081b_D</t>
  </si>
  <si>
    <t>081c_D</t>
  </si>
  <si>
    <t>038a_1_D</t>
  </si>
  <si>
    <t>038b_1_D</t>
  </si>
  <si>
    <t>038c_1_D</t>
  </si>
  <si>
    <t>038d_1_D</t>
  </si>
  <si>
    <t>038e_1_D</t>
  </si>
  <si>
    <t>038f_1_D</t>
  </si>
  <si>
    <t>038g_1_D</t>
  </si>
  <si>
    <t>082a_D</t>
  </si>
  <si>
    <t>Angebot schulischer Förderkurse im Fach Deutsch</t>
  </si>
  <si>
    <t>082b_D</t>
  </si>
  <si>
    <t>Teilnahme an Förderkurs im Fach Deutsch</t>
  </si>
  <si>
    <t>082c_D</t>
  </si>
  <si>
    <t>083_D</t>
  </si>
  <si>
    <t>083b_D</t>
  </si>
  <si>
    <t>083a_D</t>
  </si>
  <si>
    <t>001a_M</t>
  </si>
  <si>
    <t>001b_M</t>
  </si>
  <si>
    <t>002_M</t>
  </si>
  <si>
    <t>071_M</t>
  </si>
  <si>
    <t>007a_M</t>
  </si>
  <si>
    <t>007b_M</t>
  </si>
  <si>
    <t>007i_M</t>
  </si>
  <si>
    <t>007j_M</t>
  </si>
  <si>
    <t>007k_M</t>
  </si>
  <si>
    <t>007l_M</t>
  </si>
  <si>
    <t>007d_M</t>
  </si>
  <si>
    <t>007e_M</t>
  </si>
  <si>
    <t>007f_M</t>
  </si>
  <si>
    <t>007g_M</t>
  </si>
  <si>
    <t>007n_M</t>
  </si>
  <si>
    <t>003a_M</t>
  </si>
  <si>
    <t>004_M</t>
  </si>
  <si>
    <t>040a_M</t>
  </si>
  <si>
    <t>040b_M</t>
  </si>
  <si>
    <t>040c_M</t>
  </si>
  <si>
    <t>040d_M</t>
  </si>
  <si>
    <t>072a_M</t>
  </si>
  <si>
    <t>072b_M</t>
  </si>
  <si>
    <t>016e_M</t>
  </si>
  <si>
    <t>016f_M</t>
  </si>
  <si>
    <t>073a_M</t>
  </si>
  <si>
    <t>073b_M</t>
  </si>
  <si>
    <t>073c_M</t>
  </si>
  <si>
    <t>074a_M</t>
  </si>
  <si>
    <t>074b_M</t>
  </si>
  <si>
    <t>074c_M</t>
  </si>
  <si>
    <t>074d_M</t>
  </si>
  <si>
    <t>074e_M</t>
  </si>
  <si>
    <t>074f_M</t>
  </si>
  <si>
    <t>074g_M</t>
  </si>
  <si>
    <t>074h_M</t>
  </si>
  <si>
    <t>075a_M</t>
  </si>
  <si>
    <t>075b_M</t>
  </si>
  <si>
    <t>075c_M</t>
  </si>
  <si>
    <t>075d_M</t>
  </si>
  <si>
    <t>075e_M</t>
  </si>
  <si>
    <t>075f_M</t>
  </si>
  <si>
    <t>021a_M</t>
  </si>
  <si>
    <t>021b_M</t>
  </si>
  <si>
    <t>021c_M</t>
  </si>
  <si>
    <t>021d_M</t>
  </si>
  <si>
    <t>021e_M</t>
  </si>
  <si>
    <t>021f_M</t>
  </si>
  <si>
    <t>021g_M</t>
  </si>
  <si>
    <t>021h_M</t>
  </si>
  <si>
    <t>021i_M</t>
  </si>
  <si>
    <t>021j_M</t>
  </si>
  <si>
    <t>021k_M</t>
  </si>
  <si>
    <t>021l_M</t>
  </si>
  <si>
    <t>076a_M</t>
  </si>
  <si>
    <t>076b_M</t>
  </si>
  <si>
    <t>076c_M</t>
  </si>
  <si>
    <t>024a_M</t>
  </si>
  <si>
    <t>024b_M</t>
  </si>
  <si>
    <t>024c_M</t>
  </si>
  <si>
    <t>024d_M</t>
  </si>
  <si>
    <t>024e_M</t>
  </si>
  <si>
    <t>026a_M</t>
  </si>
  <si>
    <t>026d_M</t>
  </si>
  <si>
    <t>026e_M</t>
  </si>
  <si>
    <t>026g_M</t>
  </si>
  <si>
    <t>049a_M</t>
  </si>
  <si>
    <t>049b_M</t>
  </si>
  <si>
    <t>049c_M</t>
  </si>
  <si>
    <t>049d_M</t>
  </si>
  <si>
    <t>049e_M</t>
  </si>
  <si>
    <t>077a_M</t>
  </si>
  <si>
    <t>077b_M</t>
  </si>
  <si>
    <t>077c_M</t>
  </si>
  <si>
    <t>077d_M</t>
  </si>
  <si>
    <t>077e_M</t>
  </si>
  <si>
    <t>077f_M</t>
  </si>
  <si>
    <t>077g_M</t>
  </si>
  <si>
    <t>077h_M</t>
  </si>
  <si>
    <t>077i_M</t>
  </si>
  <si>
    <t>077j_M</t>
  </si>
  <si>
    <t>039a_M</t>
  </si>
  <si>
    <t>039b_M</t>
  </si>
  <si>
    <t>039c_M</t>
  </si>
  <si>
    <t>039d_M</t>
  </si>
  <si>
    <t>039e_M</t>
  </si>
  <si>
    <t>039f_M</t>
  </si>
  <si>
    <t>039g_M</t>
  </si>
  <si>
    <t>039h_M</t>
  </si>
  <si>
    <t>039i_M</t>
  </si>
  <si>
    <t>039j_M</t>
  </si>
  <si>
    <t>035b_M</t>
  </si>
  <si>
    <t>035c_M</t>
  </si>
  <si>
    <t>035d_M</t>
  </si>
  <si>
    <t>035e_M</t>
  </si>
  <si>
    <t>035f_M</t>
  </si>
  <si>
    <t>043a_M</t>
  </si>
  <si>
    <t>063a_M</t>
  </si>
  <si>
    <t>063b_M</t>
  </si>
  <si>
    <t>063c_M</t>
  </si>
  <si>
    <t>063d_M</t>
  </si>
  <si>
    <t>063e_M</t>
  </si>
  <si>
    <t>064a_M</t>
  </si>
  <si>
    <t>064c_M</t>
  </si>
  <si>
    <t>064e_M</t>
  </si>
  <si>
    <t>064g_M</t>
  </si>
  <si>
    <t>064i_M</t>
  </si>
  <si>
    <t>064k_M</t>
  </si>
  <si>
    <t>015g_M</t>
  </si>
  <si>
    <t>015h_M</t>
  </si>
  <si>
    <t>015i_M</t>
  </si>
  <si>
    <t>015j_M</t>
  </si>
  <si>
    <t>015k_M</t>
  </si>
  <si>
    <t>015l_M</t>
  </si>
  <si>
    <t>078_M</t>
  </si>
  <si>
    <t>079a_M</t>
  </si>
  <si>
    <t>Einschätzung der Klasse: logisch-abstraktes Denken (soziale Bezugsnorm)</t>
  </si>
  <si>
    <t>079b_M</t>
  </si>
  <si>
    <t>079c_M</t>
  </si>
  <si>
    <t>079d_M</t>
  </si>
  <si>
    <t>079e_M</t>
  </si>
  <si>
    <t>079f_M</t>
  </si>
  <si>
    <t>079g_M</t>
  </si>
  <si>
    <t>079h_M</t>
  </si>
  <si>
    <t>Einschätzung der Klasse: Selbstvertrauen im Fach Mathematik (soziale Bezugsnorm)</t>
  </si>
  <si>
    <t>081a_M</t>
  </si>
  <si>
    <t>081b_M</t>
  </si>
  <si>
    <t>081c_M</t>
  </si>
  <si>
    <t>038a_1_M</t>
  </si>
  <si>
    <t>038b_1_M</t>
  </si>
  <si>
    <t>038c_1_M</t>
  </si>
  <si>
    <t>038d_1_M</t>
  </si>
  <si>
    <t>038e_1_M</t>
  </si>
  <si>
    <t>038f_1_M</t>
  </si>
  <si>
    <t>038g_1_M</t>
  </si>
  <si>
    <t>083_M</t>
  </si>
  <si>
    <t>083b_M</t>
  </si>
  <si>
    <t>083a_M</t>
  </si>
  <si>
    <t>001a_E</t>
  </si>
  <si>
    <t>001b_E</t>
  </si>
  <si>
    <t>002_E</t>
  </si>
  <si>
    <t>071_E</t>
  </si>
  <si>
    <t>007a_E</t>
  </si>
  <si>
    <t>007b_E</t>
  </si>
  <si>
    <t>007i_E</t>
  </si>
  <si>
    <t>007j_E</t>
  </si>
  <si>
    <t>007k_E</t>
  </si>
  <si>
    <t>007l_E</t>
  </si>
  <si>
    <t>007d_E</t>
  </si>
  <si>
    <t>007e_E</t>
  </si>
  <si>
    <t>007f_E</t>
  </si>
  <si>
    <t>007g_E</t>
  </si>
  <si>
    <t>007n_E</t>
  </si>
  <si>
    <t>003a_E</t>
  </si>
  <si>
    <t>004_E</t>
  </si>
  <si>
    <t>040a_E</t>
  </si>
  <si>
    <t>040b_E</t>
  </si>
  <si>
    <t>040c_E</t>
  </si>
  <si>
    <t>040d_E</t>
  </si>
  <si>
    <t>072a_E</t>
  </si>
  <si>
    <t>072b_E</t>
  </si>
  <si>
    <t>016e_E</t>
  </si>
  <si>
    <t>016f_E</t>
  </si>
  <si>
    <t>073a_E</t>
  </si>
  <si>
    <t>073b_E</t>
  </si>
  <si>
    <t>073c_E</t>
  </si>
  <si>
    <t>074a_E</t>
  </si>
  <si>
    <t>074b_E</t>
  </si>
  <si>
    <t>074c_E</t>
  </si>
  <si>
    <t>074d_E</t>
  </si>
  <si>
    <t>074e_E</t>
  </si>
  <si>
    <t>074f_E</t>
  </si>
  <si>
    <t>074g_E</t>
  </si>
  <si>
    <t>074h_E</t>
  </si>
  <si>
    <t>075a_E</t>
  </si>
  <si>
    <t>075b_E</t>
  </si>
  <si>
    <t>075c_E</t>
  </si>
  <si>
    <t>075d_E</t>
  </si>
  <si>
    <t>075e_E</t>
  </si>
  <si>
    <t>075f_E</t>
  </si>
  <si>
    <t>021a_E</t>
  </si>
  <si>
    <t>021b_E</t>
  </si>
  <si>
    <t>021c_E</t>
  </si>
  <si>
    <t>021d_E</t>
  </si>
  <si>
    <t>021e_E</t>
  </si>
  <si>
    <t>021f_E</t>
  </si>
  <si>
    <t>021g_E</t>
  </si>
  <si>
    <t>021h_E</t>
  </si>
  <si>
    <t>021i_E</t>
  </si>
  <si>
    <t>021j_E</t>
  </si>
  <si>
    <t>021k_E</t>
  </si>
  <si>
    <t>021l_E</t>
  </si>
  <si>
    <t>076a_E</t>
  </si>
  <si>
    <t>076b_E</t>
  </si>
  <si>
    <t>076c_E</t>
  </si>
  <si>
    <t>024a_E</t>
  </si>
  <si>
    <t>024b_E</t>
  </si>
  <si>
    <t>024c_E</t>
  </si>
  <si>
    <t>024d_E</t>
  </si>
  <si>
    <t>024e_E</t>
  </si>
  <si>
    <t>025a_E</t>
  </si>
  <si>
    <t>025b_E</t>
  </si>
  <si>
    <t>025c_E</t>
  </si>
  <si>
    <t>025d_E</t>
  </si>
  <si>
    <t>026a_E</t>
  </si>
  <si>
    <t>026d_E</t>
  </si>
  <si>
    <t>026e_E</t>
  </si>
  <si>
    <t>026g_E</t>
  </si>
  <si>
    <t>049a_E</t>
  </si>
  <si>
    <t>049b_E</t>
  </si>
  <si>
    <t>049c_E</t>
  </si>
  <si>
    <t>049d_E</t>
  </si>
  <si>
    <t>049e_E</t>
  </si>
  <si>
    <t>077a_E</t>
  </si>
  <si>
    <t>077b_E</t>
  </si>
  <si>
    <t>077c_E</t>
  </si>
  <si>
    <t>077d_E</t>
  </si>
  <si>
    <t>077e_E</t>
  </si>
  <si>
    <t>077f_E</t>
  </si>
  <si>
    <t>077g_E</t>
  </si>
  <si>
    <t>077h_E</t>
  </si>
  <si>
    <t>077i_E</t>
  </si>
  <si>
    <t>077j_E</t>
  </si>
  <si>
    <t>039a_E</t>
  </si>
  <si>
    <t>039b_E</t>
  </si>
  <si>
    <t>039c_E</t>
  </si>
  <si>
    <t>039d_E</t>
  </si>
  <si>
    <t>039e_E</t>
  </si>
  <si>
    <t>039f_E</t>
  </si>
  <si>
    <t>039g_E</t>
  </si>
  <si>
    <t>039h_E</t>
  </si>
  <si>
    <t>039i_E</t>
  </si>
  <si>
    <t>039j_E</t>
  </si>
  <si>
    <t>035b_E</t>
  </si>
  <si>
    <t>035c_E</t>
  </si>
  <si>
    <t>035d_E</t>
  </si>
  <si>
    <t>035e_E</t>
  </si>
  <si>
    <t>035f_E</t>
  </si>
  <si>
    <t>043a_E</t>
  </si>
  <si>
    <t>063a_E</t>
  </si>
  <si>
    <t>063b_E</t>
  </si>
  <si>
    <t>063c_E</t>
  </si>
  <si>
    <t>063d_E</t>
  </si>
  <si>
    <t>063e_E</t>
  </si>
  <si>
    <t>064a_E</t>
  </si>
  <si>
    <t>064c_E</t>
  </si>
  <si>
    <t>064e_E</t>
  </si>
  <si>
    <t>064g_E</t>
  </si>
  <si>
    <t>064i_E</t>
  </si>
  <si>
    <t>064k_E</t>
  </si>
  <si>
    <t>015m_E</t>
  </si>
  <si>
    <t>015n_E</t>
  </si>
  <si>
    <t>015o_E</t>
  </si>
  <si>
    <t>015p_E</t>
  </si>
  <si>
    <t>015q_E</t>
  </si>
  <si>
    <t>015r_E</t>
  </si>
  <si>
    <t>078_E</t>
  </si>
  <si>
    <t>080a_E</t>
  </si>
  <si>
    <t>080b_E</t>
  </si>
  <si>
    <t>080c_E</t>
  </si>
  <si>
    <t>080d_E</t>
  </si>
  <si>
    <t>080e_E</t>
  </si>
  <si>
    <t>080f_E</t>
  </si>
  <si>
    <t>080g_E</t>
  </si>
  <si>
    <t>080h_E</t>
  </si>
  <si>
    <t>080i_E</t>
  </si>
  <si>
    <t>080j_E</t>
  </si>
  <si>
    <t>080k_E</t>
  </si>
  <si>
    <t>Einschätzung der Klasse: Interesse an Englisch (soziale Bezugsnorm)</t>
  </si>
  <si>
    <t>080l_E</t>
  </si>
  <si>
    <t>Einschätzung der Klasse: Selbstvertrauen in Englisch (soziale Bezugsnorm)</t>
  </si>
  <si>
    <t>038a_1_E</t>
  </si>
  <si>
    <t>038b_1_E</t>
  </si>
  <si>
    <t>038c_1_E</t>
  </si>
  <si>
    <t>038d_1_E</t>
  </si>
  <si>
    <t>038e_1_E</t>
  </si>
  <si>
    <t>038f_1_E</t>
  </si>
  <si>
    <t>038g_1_E</t>
  </si>
  <si>
    <t>083_E</t>
  </si>
  <si>
    <t>083b_E</t>
  </si>
  <si>
    <t>083a_E</t>
  </si>
  <si>
    <t>008b_K</t>
  </si>
  <si>
    <t>010c_K</t>
  </si>
  <si>
    <t>010b_K</t>
  </si>
  <si>
    <t>011q_K</t>
  </si>
  <si>
    <t>011r_K</t>
  </si>
  <si>
    <t>011s_K</t>
  </si>
  <si>
    <t>011t_K</t>
  </si>
  <si>
    <t>011u_K</t>
  </si>
  <si>
    <t>011v_K</t>
  </si>
  <si>
    <t>085_K</t>
  </si>
  <si>
    <t>Klassenzusammensetzung: Klassenwiederholer*innen</t>
  </si>
  <si>
    <t>086_K</t>
  </si>
  <si>
    <t>087a_K</t>
  </si>
  <si>
    <t>087b_K</t>
  </si>
  <si>
    <t>087c_K</t>
  </si>
  <si>
    <t>Einschätzung der Klasse relativ zum durchschnittlich zu erwartenden Niveau einer 6. Klasse dieser Schulform: Rechtschreiben</t>
  </si>
  <si>
    <t>Einschätzung der Klasse relativ zum durchschnittlich zu erwartenden Niveau einer 6. Klasse dieser Schulform: Textverstehen</t>
  </si>
  <si>
    <t>Einschätzung der Klasse relativ zum durchschnittlich zu erwartenden Niveau einer 6. Klasse dieser Schulform: Wortschatz</t>
  </si>
  <si>
    <t>Einschätzung der Klasse relativ zum durchschnittlich zu erwartenden Niveau einer 6. Klasse dieser Schulform: Lesegeschwindigkeit</t>
  </si>
  <si>
    <t>Einschätzung der Klasse relativ zum durchschnittlich zu erwartenden Niveau einer 6. Klasse dieser Schulform: Grammatik</t>
  </si>
  <si>
    <t>Einschätzung der Klasse relativ zum durchschnittlich zu erwartenden Niveau einer 6. Klasse dieser Schulform: Ängstlichkeit</t>
  </si>
  <si>
    <t>Einschätzung der Klasse relativ zum durchschnittlich zu erwartenden Niveau einer 6. Klasse dieser Schulform: Motivation</t>
  </si>
  <si>
    <t>Einschätzung der Klasse relativ zum durchschnittlich zu erwartenden Niveau einer 6. Klasse dieser Schulform: Konzentration</t>
  </si>
  <si>
    <t>Einschätzung der Klasse relativ zum durchschnittlich zu erwartenden Niveau einer 6. Klasse dieser Schulform: Disziplin</t>
  </si>
  <si>
    <t>Einschätzung der Klasse relativ zum durchschnittlich zu erwartenden Niveau einer 6. Klasse dieser Schulform: Selbstständigkeit</t>
  </si>
  <si>
    <t>Einschätzung der Klasse relativ zum durchschnittlich zu erwartenden Niveau einer 6. Klasse dieser Schulform: Interesse am Deutschunterricht</t>
  </si>
  <si>
    <t>Einschätzung der Klasse relativ zum durchschnittlich zu erwartenden Niveau einer 6. Klasse dieser Schulform: Selbstvertrauen in Deutsch</t>
  </si>
  <si>
    <t>084a_D</t>
  </si>
  <si>
    <t>084b_D</t>
  </si>
  <si>
    <t>084c_D</t>
  </si>
  <si>
    <t>Einschätzung: Lehrplan in dieser Klasse vollständig umsetzen</t>
  </si>
  <si>
    <t>084d_D</t>
  </si>
  <si>
    <t>088a_D</t>
  </si>
  <si>
    <t>088b_D</t>
  </si>
  <si>
    <t>088c_D</t>
  </si>
  <si>
    <t>088d_D</t>
  </si>
  <si>
    <t>079i_M</t>
  </si>
  <si>
    <t>Einschätzung der Klasse: Leistungsniveau Mathematik (soziale Bezugsnorm)</t>
  </si>
  <si>
    <t>Einschätzung der Klasse relativ zum durchschnittlich zu erwartenden Niveau einer 6. Klasse dieser Schulform: logisch-abstraktes Denken</t>
  </si>
  <si>
    <t>Einschätzung der Klasse relativ zum durchschnittlich zu erwartenden Niveau einer 6. Klasse dieser Schulform: Interesse amn Mathematikunterricht</t>
  </si>
  <si>
    <t>Einschätzung der Klasse relativ zum durchschnittlich zu erwartenden Niveau einer 6. Klasse dieser Schulform: Selbstvertrauen im Fach Mathematik</t>
  </si>
  <si>
    <t>084a_M</t>
  </si>
  <si>
    <t>084b_M</t>
  </si>
  <si>
    <t>084c_M</t>
  </si>
  <si>
    <t>084d_M</t>
  </si>
  <si>
    <t>088a_M</t>
  </si>
  <si>
    <t>088b_M</t>
  </si>
  <si>
    <t>088c_M</t>
  </si>
  <si>
    <t>088d_M</t>
  </si>
  <si>
    <t>Einschätzung der Klasse relativ zum durchschnittlich zu erwartenden Niveau einer 6. Klasse dieser Schulform: Interesse an Englisch</t>
  </si>
  <si>
    <t>Einschätzung der Klasse relativ zum durchschnittlich zu erwartenden Niveau einer 6. Klasse dieser Schulform: Selbstvertrauen in Englisch</t>
  </si>
  <si>
    <t>084a_E</t>
  </si>
  <si>
    <t>084b_E</t>
  </si>
  <si>
    <t>084c_E</t>
  </si>
  <si>
    <t>084d_E</t>
  </si>
  <si>
    <t>088a_E</t>
  </si>
  <si>
    <t>088b_E</t>
  </si>
  <si>
    <t>088c_E</t>
  </si>
  <si>
    <t>088d_E</t>
  </si>
  <si>
    <t>007p_K</t>
  </si>
  <si>
    <t>007q_K</t>
  </si>
  <si>
    <t>007v_K</t>
  </si>
  <si>
    <t>007w_K</t>
  </si>
  <si>
    <t>007x_K</t>
  </si>
  <si>
    <t>007y_K</t>
  </si>
  <si>
    <t>007r_K</t>
  </si>
  <si>
    <t>007s_K</t>
  </si>
  <si>
    <t>007t_K</t>
  </si>
  <si>
    <t>007u_K</t>
  </si>
  <si>
    <t>007m_K</t>
  </si>
  <si>
    <t>007z_K</t>
  </si>
  <si>
    <t>007aa_K</t>
  </si>
  <si>
    <t>020a_K</t>
  </si>
  <si>
    <t>020b_K</t>
  </si>
  <si>
    <t>020c_K</t>
  </si>
  <si>
    <t>100a_K</t>
  </si>
  <si>
    <t>100b_K</t>
  </si>
  <si>
    <t>100c_K</t>
  </si>
  <si>
    <t>100d_K</t>
  </si>
  <si>
    <t>100e_K</t>
  </si>
  <si>
    <t>100f_K</t>
  </si>
  <si>
    <t>089a_K</t>
  </si>
  <si>
    <t>089b_K</t>
  </si>
  <si>
    <t>089c_K</t>
  </si>
  <si>
    <t>089d_K</t>
  </si>
  <si>
    <t>089e_K</t>
  </si>
  <si>
    <t>089f_K</t>
  </si>
  <si>
    <t>089g_K</t>
  </si>
  <si>
    <t>089h_K</t>
  </si>
  <si>
    <t>089i_K</t>
  </si>
  <si>
    <t>089j_K</t>
  </si>
  <si>
    <t>089k_K</t>
  </si>
  <si>
    <t>089l_K</t>
  </si>
  <si>
    <t>089m_K</t>
  </si>
  <si>
    <t>089n_K</t>
  </si>
  <si>
    <t>089o_K</t>
  </si>
  <si>
    <t>090_K</t>
  </si>
  <si>
    <t>091_K</t>
  </si>
  <si>
    <t>092_K</t>
  </si>
  <si>
    <t>093_K</t>
  </si>
  <si>
    <t>007p_D</t>
  </si>
  <si>
    <t>007q_D</t>
  </si>
  <si>
    <t>007v_D</t>
  </si>
  <si>
    <t>007w_D</t>
  </si>
  <si>
    <t>007x_D</t>
  </si>
  <si>
    <t>007y_D</t>
  </si>
  <si>
    <t>007r_D</t>
  </si>
  <si>
    <t>007s_D</t>
  </si>
  <si>
    <t>007t_D</t>
  </si>
  <si>
    <t>007u_D</t>
  </si>
  <si>
    <t>007m_D</t>
  </si>
  <si>
    <t>007z_D</t>
  </si>
  <si>
    <t>007aa_D</t>
  </si>
  <si>
    <t>020a_D</t>
  </si>
  <si>
    <t>020b_D</t>
  </si>
  <si>
    <t>020c_D</t>
  </si>
  <si>
    <t>100a_D</t>
  </si>
  <si>
    <t>100b_D</t>
  </si>
  <si>
    <t>100c_D</t>
  </si>
  <si>
    <t>100d_D</t>
  </si>
  <si>
    <t>100e_D</t>
  </si>
  <si>
    <t>100f_D</t>
  </si>
  <si>
    <t>089a_D</t>
  </si>
  <si>
    <t>089b_D</t>
  </si>
  <si>
    <t>089c_D</t>
  </si>
  <si>
    <t>089d_D</t>
  </si>
  <si>
    <t>089e_D</t>
  </si>
  <si>
    <t>089f_D</t>
  </si>
  <si>
    <t>089g_D</t>
  </si>
  <si>
    <t>089h_D</t>
  </si>
  <si>
    <t>089i_D</t>
  </si>
  <si>
    <t>089j_D</t>
  </si>
  <si>
    <t>089k_D</t>
  </si>
  <si>
    <t>089l_D</t>
  </si>
  <si>
    <t>089m_D</t>
  </si>
  <si>
    <t>089n_D</t>
  </si>
  <si>
    <t>089o_D</t>
  </si>
  <si>
    <t>090_D</t>
  </si>
  <si>
    <t>091_D</t>
  </si>
  <si>
    <t>092_D</t>
  </si>
  <si>
    <t>093_D</t>
  </si>
  <si>
    <t>094a_D</t>
  </si>
  <si>
    <t>094b_D</t>
  </si>
  <si>
    <t>094c_D</t>
  </si>
  <si>
    <t>094d_D</t>
  </si>
  <si>
    <t>094e_D</t>
  </si>
  <si>
    <t>094f_D</t>
  </si>
  <si>
    <t>094g_D</t>
  </si>
  <si>
    <t>095a_D</t>
  </si>
  <si>
    <t>095b_D</t>
  </si>
  <si>
    <t>095c_D</t>
  </si>
  <si>
    <t>095d_D</t>
  </si>
  <si>
    <t>095e_D</t>
  </si>
  <si>
    <t>096a_D</t>
  </si>
  <si>
    <t>096b_D</t>
  </si>
  <si>
    <t>096c_D</t>
  </si>
  <si>
    <t>096d_D</t>
  </si>
  <si>
    <t>096e_D</t>
  </si>
  <si>
    <t>096f_D</t>
  </si>
  <si>
    <t>096g_D</t>
  </si>
  <si>
    <t>096h_D</t>
  </si>
  <si>
    <t>096i_D</t>
  </si>
  <si>
    <t>096j_D</t>
  </si>
  <si>
    <t>096k_D</t>
  </si>
  <si>
    <t>096l_D</t>
  </si>
  <si>
    <t>096m_D</t>
  </si>
  <si>
    <t>096n_D</t>
  </si>
  <si>
    <t>096o_D</t>
  </si>
  <si>
    <t>096p_D</t>
  </si>
  <si>
    <t>096q_D</t>
  </si>
  <si>
    <t>Einschätzung der Klasse relativ zum durchschnittlich zu erwartenden Niveau einer 7. Klasse dieser Schulform: Rechtschreiben</t>
  </si>
  <si>
    <t>Einschätzung der Klasse relativ zum durchschnittlich zu erwartenden Niveau einer 7. Klasse dieser Schulform: Textverstehen</t>
  </si>
  <si>
    <t>Einschätzung der Klasse relativ zum durchschnittlich zu erwartenden Niveau einer 7. Klasse dieser Schulform: Wortschatz</t>
  </si>
  <si>
    <t>Einschätzung der Klasse relativ zum durchschnittlich zu erwartenden Niveau einer 7. Klasse dieser Schulform: Ängstlichkeit</t>
  </si>
  <si>
    <t>Einschätzung der Klasse relativ zum durchschnittlich zu erwartenden Niveau einer 7. Klasse dieser Schulform: Motivation</t>
  </si>
  <si>
    <t>Einschätzung der Klasse relativ zum durchschnittlich zu erwartenden Niveau einer 7. Klasse dieser Schulform: Interesse am Deutschunterricht</t>
  </si>
  <si>
    <t>079l_D</t>
  </si>
  <si>
    <t>098a_D</t>
  </si>
  <si>
    <t>098b_D</t>
  </si>
  <si>
    <t>098c_D</t>
  </si>
  <si>
    <t>098d_D</t>
  </si>
  <si>
    <t>098e_D</t>
  </si>
  <si>
    <t>007p_E</t>
  </si>
  <si>
    <t>007q_E</t>
  </si>
  <si>
    <t>007v_E</t>
  </si>
  <si>
    <t>007w_E</t>
  </si>
  <si>
    <t>007x_E</t>
  </si>
  <si>
    <t>007y_E</t>
  </si>
  <si>
    <t>007r_E</t>
  </si>
  <si>
    <t>007s_E</t>
  </si>
  <si>
    <t>007t_E</t>
  </si>
  <si>
    <t>007u_E</t>
  </si>
  <si>
    <t>007m_E</t>
  </si>
  <si>
    <t>007z_E</t>
  </si>
  <si>
    <t>007aa_E</t>
  </si>
  <si>
    <t>020a_E</t>
  </si>
  <si>
    <t>020b_E</t>
  </si>
  <si>
    <t>020c_E</t>
  </si>
  <si>
    <t>100a_E</t>
  </si>
  <si>
    <t>100b_E</t>
  </si>
  <si>
    <t>100c_E</t>
  </si>
  <si>
    <t>100d_E</t>
  </si>
  <si>
    <t>100e_E</t>
  </si>
  <si>
    <t>100f_E</t>
  </si>
  <si>
    <t>089a_E</t>
  </si>
  <si>
    <t>089b_E</t>
  </si>
  <si>
    <t>089c_E</t>
  </si>
  <si>
    <t>089d_E</t>
  </si>
  <si>
    <t>089e_E</t>
  </si>
  <si>
    <t>089f_E</t>
  </si>
  <si>
    <t>089g_E</t>
  </si>
  <si>
    <t>089h_E</t>
  </si>
  <si>
    <t>089i_E</t>
  </si>
  <si>
    <t>089j_E</t>
  </si>
  <si>
    <t>089k_E</t>
  </si>
  <si>
    <t>089l_E</t>
  </si>
  <si>
    <t>089m_E</t>
  </si>
  <si>
    <t>089n_E</t>
  </si>
  <si>
    <t>089o_E</t>
  </si>
  <si>
    <t>090_E</t>
  </si>
  <si>
    <t>091_E</t>
  </si>
  <si>
    <t>092_E</t>
  </si>
  <si>
    <t>093_E</t>
  </si>
  <si>
    <t>Einschätzung der Klasse relativ zum durchschnittlich zu erwartenden Niveau einer 7. Klasse dieser Schulform: Interesse an Englisch</t>
  </si>
  <si>
    <t>Einschätzung der Klasse relativ zum durchschnittlich zu erwartenden Niveau einer 7. Klasse dieser Schulform: Selbstvertrauen in Englisch</t>
  </si>
  <si>
    <t>079m_E</t>
  </si>
  <si>
    <t>Einschätzung der Klasse: Leistungsniveau Englisch (soziale Bezugsnorm)</t>
  </si>
  <si>
    <t>In dieser Klasse schaffe ich es vermutlich nicht, den gesamten Stoff des Lehrplans für die 7. Klasse zu unterrichten.</t>
  </si>
  <si>
    <t>007p_M</t>
  </si>
  <si>
    <t>007q_M</t>
  </si>
  <si>
    <t>007v_M</t>
  </si>
  <si>
    <t>007w_M</t>
  </si>
  <si>
    <t>007x_M</t>
  </si>
  <si>
    <t>007y_M</t>
  </si>
  <si>
    <t>007r_M</t>
  </si>
  <si>
    <t>007s_M</t>
  </si>
  <si>
    <t>007t_M</t>
  </si>
  <si>
    <t>007u_M</t>
  </si>
  <si>
    <t>007m_M</t>
  </si>
  <si>
    <t>007z_M</t>
  </si>
  <si>
    <t>007aa_M</t>
  </si>
  <si>
    <t>020a_M</t>
  </si>
  <si>
    <t>020b_M</t>
  </si>
  <si>
    <t>020c_M</t>
  </si>
  <si>
    <t>100a_M</t>
  </si>
  <si>
    <t>100b_M</t>
  </si>
  <si>
    <t>100c_M</t>
  </si>
  <si>
    <t>100d_M</t>
  </si>
  <si>
    <t>100e_M</t>
  </si>
  <si>
    <t>100f_M</t>
  </si>
  <si>
    <t>089a_M</t>
  </si>
  <si>
    <t>089b_M</t>
  </si>
  <si>
    <t>089c_M</t>
  </si>
  <si>
    <t>089d_M</t>
  </si>
  <si>
    <t>089e_M</t>
  </si>
  <si>
    <t>089f_M</t>
  </si>
  <si>
    <t>089g_M</t>
  </si>
  <si>
    <t>089h_M</t>
  </si>
  <si>
    <t>089i_M</t>
  </si>
  <si>
    <t>089j_M</t>
  </si>
  <si>
    <t>089k_M</t>
  </si>
  <si>
    <t>089l_M</t>
  </si>
  <si>
    <t>089m_M</t>
  </si>
  <si>
    <t>089n_M</t>
  </si>
  <si>
    <t>089o_M</t>
  </si>
  <si>
    <t>090_M</t>
  </si>
  <si>
    <t>091_M</t>
  </si>
  <si>
    <t>092_M</t>
  </si>
  <si>
    <t>093_M</t>
  </si>
  <si>
    <t>Einschätzung der Klasse relativ zum durchschnittlich zu erwartenden Niveau einer 7. Klasse dieser Schulform: Leistungsniveau Mathe</t>
  </si>
  <si>
    <t>Einschätzung der Klasse relativ zum durchschnittlich zu erwartenden Niveau einer 7. Klasse dieser Schulform: logisch-abstraktes Denken</t>
  </si>
  <si>
    <t>Einschätzung der Klasse relativ zum durchschnittlich zu erwartenden Niveau einer 7. Klasse dieser Schulform: Interesse amn Mathematikunterricht</t>
  </si>
  <si>
    <t>Einschätzung der Klasse relativ zum durchschnittlich zu erwartenden Niveau einer 7. Klasse dieser Schulform: Selbstvertrauen im Fach Mathematik</t>
  </si>
  <si>
    <t>079j_M</t>
  </si>
  <si>
    <t>079k_M</t>
  </si>
  <si>
    <t>Einschätzung der Klasse: Sachaufgaben (soziale Bezugsnorm)</t>
  </si>
  <si>
    <t>079l_M</t>
  </si>
  <si>
    <t>Einschätzung der Klasse: Geometrie (soziale Bezugsnorm)</t>
  </si>
  <si>
    <t>094a_M</t>
  </si>
  <si>
    <t>094b_M</t>
  </si>
  <si>
    <t>094c_M</t>
  </si>
  <si>
    <t>094d_M</t>
  </si>
  <si>
    <t>094e_M</t>
  </si>
  <si>
    <t>094f_M</t>
  </si>
  <si>
    <t>094g_M</t>
  </si>
  <si>
    <t>097a_M</t>
  </si>
  <si>
    <t>097b_M</t>
  </si>
  <si>
    <t>097c_M</t>
  </si>
  <si>
    <t>097d_M</t>
  </si>
  <si>
    <t>097e_M</t>
  </si>
  <si>
    <t>097f_M</t>
  </si>
  <si>
    <t>097g_M</t>
  </si>
  <si>
    <t>097h_M</t>
  </si>
  <si>
    <t>097i_M</t>
  </si>
  <si>
    <t>097j_M</t>
  </si>
  <si>
    <t>097k_M</t>
  </si>
  <si>
    <t>099_K</t>
  </si>
  <si>
    <t>Und wie viele davon sind Mädchen?</t>
  </si>
  <si>
    <t>Wie viele Kinder in dieser Klasse unterhalten sich mit ihren Mitschülern in einer anderen Sprache als Deutsch?</t>
  </si>
  <si>
    <t>Wie viele Jungen in Ihrer Klasse haben einen Migrationshintergrund, d.h. mindestens ein Elternteil ist nicht in Deutschland geboren</t>
  </si>
  <si>
    <t>Wie viele Mädchen in Ihrer Klasse haben einen Migrationshintergrund, d.h. mindestens ein Elternteil ist nicht in Deutschland geboren</t>
  </si>
  <si>
    <t>Wie viele Kinder dieser Schulklasse sind in der Sekundarstufe bereits mindestens einmal nicht versetzt worden?</t>
  </si>
  <si>
    <t>099_D</t>
  </si>
  <si>
    <t>Einschätzung der Klasse relativ zum durchschnittlich zu erwartenden Niveau einer 8. Klasse dieser Schulform: Rechtschreiben</t>
  </si>
  <si>
    <t>Einschätzung der Klasse relativ zum durchschnittlich zu erwartenden Niveau einer 8. Klasse dieser Schulform: Textverstehen</t>
  </si>
  <si>
    <t>Einschätzung der Klasse relativ zum durchschnittlich zu erwartenden Niveau einer 8. Klasse dieser Schulform: Wortschatz</t>
  </si>
  <si>
    <t>Einschätzung der Klasse relativ zum durchschnittlich zu erwartenden Niveau einer 8. Klasse dieser Schulform: Ängstlichkeit</t>
  </si>
  <si>
    <t>Einschätzung der Klasse relativ zum durchschnittlich zu erwartenden Niveau einer 8. Klasse dieser Schulform: Motivation</t>
  </si>
  <si>
    <t>Einschätzung der Klasse relativ zum durchschnittlich zu erwartenden Niveau einer 8. Klasse dieser Schulform: Interesse am Deutschunterricht</t>
  </si>
  <si>
    <t>Einschätzung der Klasse relativ zum durchschnittlich zu erwartenden Niveau einer 8. Klasse dieser Schulform: Selbstvertrauen in Deutsch</t>
  </si>
  <si>
    <t>099_M</t>
  </si>
  <si>
    <t>Einschätzung der Klasse relativ zum durchschnittlich zu erwartenden Niveau einer 8. Klasse dieser Schulform: Leistungsniveau Mathe</t>
  </si>
  <si>
    <t>Einschätzung der Klasse relativ zum durchschnittlich zu erwartenden Niveau einer 8. Klasse dieser Schulform: logisch-abstraktes Denken</t>
  </si>
  <si>
    <t>Einschätzung der Klasse relativ zum durchschnittlich zu erwartenden Niveau einer 8. Klasse dieser Schulform: Interesse amn Mathematikunterricht</t>
  </si>
  <si>
    <t>Einschätzung der Klasse relativ zum durchschnittlich zu erwartenden Niveau einer 8. Klasse dieser Schulform: Selbstvertrauen im Fach Mathematik</t>
  </si>
  <si>
    <t>Einschätzung der Klasse relativ zum durchschnittlich zu erwartenden Niveau einer 8. Klasse dieser Schulform: Leistungsniveau Arithmetik</t>
  </si>
  <si>
    <t>Einschätzung der Klasse relativ zum durchschnittlich zu erwartenden Niveau einer 8. Klasse dieser Schulform: Leistungsniveau Sachaufgaben</t>
  </si>
  <si>
    <t>Einschätzung der Klasse relativ zum durchschnittlich zu erwartenden Niveau einer 8. Klasse dieser Schulform: Leistungsniveau Geometrie</t>
  </si>
  <si>
    <t>In welchem Maße möchten Sie Ihre Schüler auf eine Tätigkeit in folgenden Berufsbereichen vorbereiten? für kaufmännische / unternehmerische Berufe</t>
  </si>
  <si>
    <t>Einschätzung der Klasse relativ zum durchschnittlich zu erwartenden Niveau einer 9. Klasse dieser Schulform: Rechtschreiben</t>
  </si>
  <si>
    <t>Einschätzung der Klasse relativ zum durchschnittlich zu erwartenden Niveau einer 9. Klasse dieser Schulform: Textverstehen</t>
  </si>
  <si>
    <t>Einschätzung der Klasse relativ zum durchschnittlich zu erwartenden Niveau einer 9. Klasse dieser Schulform: Wortschatz</t>
  </si>
  <si>
    <t>Einschätzung der Klasse relativ zum durchschnittlich zu erwartenden Niveau einer 9. Klasse dieser Schulform: Ängstlichkeit</t>
  </si>
  <si>
    <t>Einschätzung der Klasse relativ zum durchschnittlich zu erwartenden Niveau einer 9. Klasse dieser Schulform: Motivation</t>
  </si>
  <si>
    <t>Einschätzung der Klasse relativ zum durchschnittlich zu erwartenden Niveau einer 9. Klasse dieser Schulform: Interesse am Deutschunterricht</t>
  </si>
  <si>
    <t>Einschätzung der Klasse relativ zum durchschnittlich zu erwartenden Niveau einer 9. Klasse dieser Schulform: Selbstvertrauen in Deutsch</t>
  </si>
  <si>
    <t>Wie oft lesen oder bearbeiten Sie mit ihren Schülern im Deutschunterricht die folgenden Textsorten? Lange Bücher mit Kapiteln</t>
  </si>
  <si>
    <t>Wie oft kommen in Ihrem Deutschunterricht die folgenden Aktivitäten vor? Ich stelle den Schülern anspruchsvolle Fragen, damit sie den Text besser verstehen.</t>
  </si>
  <si>
    <t>Wie oft kommen in Ihrem Deutschunterricht die folgenden Aktivitäten vor? Ich helfe den Schülern, die Geschichten, die sie lesen, mit ihrem Leben in Beziehung zu setzen.</t>
  </si>
  <si>
    <t>Wie oft kommen in Ihrem Deutschunterricht die folgenden Aktivitäten vor? Ich zeige den Schülern, wie der Inhalt der Texte auf dem aufbaut, was sie bereits wissen.</t>
  </si>
  <si>
    <t>096r_D</t>
  </si>
  <si>
    <t>096s_D</t>
  </si>
  <si>
    <t>096t_D</t>
  </si>
  <si>
    <t>096u_D</t>
  </si>
  <si>
    <t>096v_D</t>
  </si>
  <si>
    <t>096w_D</t>
  </si>
  <si>
    <t>101a_D</t>
  </si>
  <si>
    <t>101b_D</t>
  </si>
  <si>
    <t>101c_D</t>
  </si>
  <si>
    <t>101d_D</t>
  </si>
  <si>
    <t>101e_D</t>
  </si>
  <si>
    <t>101f_D</t>
  </si>
  <si>
    <t>101g_D</t>
  </si>
  <si>
    <t>Individueller und institutioneller Hintergrund | Beruflicher Hintergrund | Berufserfahrung</t>
  </si>
  <si>
    <t>Lehr-Lernarrangements | Lernatmosphäre im Unterricht und Klassenverband | Klassenklima</t>
  </si>
  <si>
    <t>Lehr-Lernarrangements | Lernatmosphäre im Unterricht und Klassenverband | Lernklima</t>
  </si>
  <si>
    <t>Lehr-Lernarrangements | Klassenführung | Bezugsnormorientierung</t>
  </si>
  <si>
    <t>Lehr-Lernarrangements | Unterrichtsgestaltung / Unterrichtspraxis</t>
  </si>
  <si>
    <t>Individueller und institutioneller Hintergrund | Beruflicher Hintergrund | Fachlich-pädagogisches Wissen</t>
  </si>
  <si>
    <t>Prozesse auf Schulebene | Kooperation | Schulexterne Kooperation</t>
  </si>
  <si>
    <t>Prozesse auf Schulebene | Kooperation | Schulinterne Kooperation</t>
  </si>
  <si>
    <t>Schulische Wirkungen | Nichtkognitive Lernergebnisse | Selbstbezogene Einstellungen (Lernergebnis)</t>
  </si>
  <si>
    <t>Schulische Wirkungen | Nichtkognitive Lernergebnisse</t>
  </si>
  <si>
    <t>Lehr-Lernarrangements | Unterrichtsgestaltung / Unterrichtspraxis | Klarheit und Strukturiertheit</t>
  </si>
  <si>
    <t>Individueller und institutioneller Hintergrund | Institutionelle Hintergrundmerkmale | Lerngelegenheiten</t>
  </si>
  <si>
    <t>Lehr-Lernarrangements | Klassenführung | Effektive Zeitnutzung / Disziplin im Unterricht</t>
  </si>
  <si>
    <t>Lehr-Lernarrangements | Unterrichtsgestaltung / Unterrichtspraxis | Unterrichtsvorbereitung und Unterrichtsinhalte</t>
  </si>
  <si>
    <t>Prozesse auf Schulebene | Schulklima | Wahrnehmung der Schule als Lernort</t>
  </si>
  <si>
    <t>Lehr-Lernarrangements | Unterrichtsgestaltung / Unterrichtspraxis | Einsatz und Variation verschiedener Unterrichtsmethoden</t>
  </si>
  <si>
    <t>004a</t>
  </si>
  <si>
    <t>004d</t>
  </si>
  <si>
    <t>004e</t>
  </si>
  <si>
    <t>004f</t>
  </si>
  <si>
    <t>004g</t>
  </si>
  <si>
    <t>004h</t>
  </si>
  <si>
    <t>00501</t>
  </si>
  <si>
    <t>00502</t>
  </si>
  <si>
    <t>00503</t>
  </si>
  <si>
    <t>00504</t>
  </si>
  <si>
    <t>00505</t>
  </si>
  <si>
    <t>00506</t>
  </si>
  <si>
    <t>00507</t>
  </si>
  <si>
    <t>00508</t>
  </si>
  <si>
    <t>00509</t>
  </si>
  <si>
    <t>00510</t>
  </si>
  <si>
    <t>00511</t>
  </si>
  <si>
    <t>00512</t>
  </si>
  <si>
    <t>00513</t>
  </si>
  <si>
    <t>00514</t>
  </si>
  <si>
    <t>00515</t>
  </si>
  <si>
    <t>00516</t>
  </si>
  <si>
    <t>00517</t>
  </si>
  <si>
    <t>00518</t>
  </si>
  <si>
    <t>00519</t>
  </si>
  <si>
    <t>00520</t>
  </si>
  <si>
    <t>00521</t>
  </si>
  <si>
    <t>00522</t>
  </si>
  <si>
    <t>00523</t>
  </si>
  <si>
    <t>00524</t>
  </si>
  <si>
    <t>00525</t>
  </si>
  <si>
    <t>00526</t>
  </si>
  <si>
    <t>00527</t>
  </si>
  <si>
    <t>00528</t>
  </si>
  <si>
    <t>00529</t>
  </si>
  <si>
    <t>00530</t>
  </si>
  <si>
    <t>00531</t>
  </si>
  <si>
    <t>00532</t>
  </si>
  <si>
    <t>006k</t>
  </si>
  <si>
    <t>006l</t>
  </si>
  <si>
    <t>012b</t>
  </si>
  <si>
    <t>012c</t>
  </si>
  <si>
    <t>014a</t>
  </si>
  <si>
    <t>014b</t>
  </si>
  <si>
    <t>014c</t>
  </si>
  <si>
    <t>014d</t>
  </si>
  <si>
    <t>014e</t>
  </si>
  <si>
    <t>014f</t>
  </si>
  <si>
    <t>014g</t>
  </si>
  <si>
    <t>014h</t>
  </si>
  <si>
    <t>014i</t>
  </si>
  <si>
    <t>Für die vierte Klasse kann ich sehr gut lesen und schreiben.</t>
  </si>
  <si>
    <t>Für die vierte Klasse kann ich sehr gut rechnen.</t>
  </si>
  <si>
    <t>Verhalten der Eltern: Meine Eltern helfen mir, wenn es Schwierigkeiten, wie z.B. Streit oder Ungerechtigkeiten in der Schule gibt.</t>
  </si>
  <si>
    <t>Hausaufgaben: Ich mache meine Hausaufgeben gerne.</t>
  </si>
  <si>
    <t>018d</t>
  </si>
  <si>
    <t>018e</t>
  </si>
  <si>
    <t>03501</t>
  </si>
  <si>
    <t>03502</t>
  </si>
  <si>
    <t>03503</t>
  </si>
  <si>
    <t>03504</t>
  </si>
  <si>
    <t>03505</t>
  </si>
  <si>
    <t>03506</t>
  </si>
  <si>
    <t>03507</t>
  </si>
  <si>
    <t>03508</t>
  </si>
  <si>
    <t>03509</t>
  </si>
  <si>
    <t>03510</t>
  </si>
  <si>
    <t>03511</t>
  </si>
  <si>
    <t>03512</t>
  </si>
  <si>
    <t>03513</t>
  </si>
  <si>
    <t>03514</t>
  </si>
  <si>
    <t>03515</t>
  </si>
  <si>
    <t>03516</t>
  </si>
  <si>
    <t>03517</t>
  </si>
  <si>
    <t>03518</t>
  </si>
  <si>
    <t>03519</t>
  </si>
  <si>
    <t>03520</t>
  </si>
  <si>
    <t>03521</t>
  </si>
  <si>
    <t>03522</t>
  </si>
  <si>
    <t>03523</t>
  </si>
  <si>
    <t>03524</t>
  </si>
  <si>
    <t>03525</t>
  </si>
  <si>
    <t>03526</t>
  </si>
  <si>
    <t>03527</t>
  </si>
  <si>
    <t>03528</t>
  </si>
  <si>
    <t>03529</t>
  </si>
  <si>
    <t>03530</t>
  </si>
  <si>
    <t>03531</t>
  </si>
  <si>
    <t>03532</t>
  </si>
  <si>
    <t>023d</t>
  </si>
  <si>
    <t>023e</t>
  </si>
  <si>
    <t>023f</t>
  </si>
  <si>
    <t>025</t>
  </si>
  <si>
    <t>027</t>
  </si>
  <si>
    <t>030</t>
  </si>
  <si>
    <t>Sprache(n) zu Hause</t>
  </si>
  <si>
    <t>Interesse: verschiedene Flüssigkeiten mischen und schauen was passiert</t>
  </si>
  <si>
    <t>kompetitives Schulklima</t>
  </si>
  <si>
    <t>Interessen: etwas aufbauen oder zusammensetzen</t>
  </si>
  <si>
    <t>Interessen: verstehen, wie Sachen funktionieren</t>
  </si>
  <si>
    <t>Interessen: Bilder zeichnen</t>
  </si>
  <si>
    <t>Interessen: sich mit Freunden unterhalten</t>
  </si>
  <si>
    <t>Interessen: anderen etwas verkaufen</t>
  </si>
  <si>
    <t>Interessen: Zahlen addieren</t>
  </si>
  <si>
    <t>Interessen: mit Hammer Nägel einschlagen</t>
  </si>
  <si>
    <t>Interessen: etwas auseinander bauen</t>
  </si>
  <si>
    <t>Interessen: Musik hören</t>
  </si>
  <si>
    <t>Interessen: jemandem das Lesen beibringen</t>
  </si>
  <si>
    <t>Interessen: Anführer einer Gruppe sein</t>
  </si>
  <si>
    <t>Interessen: Dinge sauber und ordentlich halten</t>
  </si>
  <si>
    <t>Interessen: bei Bauarbeiten zusehen</t>
  </si>
  <si>
    <t>Interessen: eine wissenschaftliche Sendung ansehen</t>
  </si>
  <si>
    <t>Interessen: eine Geschichte erfinden</t>
  </si>
  <si>
    <t>Interessen: anderen helfen, sich wohl zu fühlen</t>
  </si>
  <si>
    <t>Interessen: anderen sagen, was sie machen sollen</t>
  </si>
  <si>
    <t>Interessen: Dinge zählen und sortieren</t>
  </si>
  <si>
    <t>Interessen: ein Spielzeug reparieren</t>
  </si>
  <si>
    <t>Interessen: etwas durch ein Mikroskop betrachten</t>
  </si>
  <si>
    <t>Interessen: mit Ton oder Knete spielen</t>
  </si>
  <si>
    <t>Interessen: kranken Menschen helfen</t>
  </si>
  <si>
    <t>Interessen: bestimmen, was gespielt wird</t>
  </si>
  <si>
    <t>Interessen: Dinge in einer Liste aufschreiben</t>
  </si>
  <si>
    <t>Interessen: beim Reparieren eines elektrischen Geräts zusehen</t>
  </si>
  <si>
    <t>Interessen: verschiedene Flüssigkeiten mischen und schauen was passiert</t>
  </si>
  <si>
    <t>Interessen: zur Musik singen</t>
  </si>
  <si>
    <t>Interessen: sich um kleine Kinder kümmern</t>
  </si>
  <si>
    <t>Interessen: Eltern zu etwas überreden</t>
  </si>
  <si>
    <t>Interessen: Schrank aufräumen</t>
  </si>
  <si>
    <t>Interessen: Dinge, die Jungen gerne machen</t>
  </si>
  <si>
    <t>Interessen: Dinge, die Mädchen gerne machen</t>
  </si>
  <si>
    <t>070c</t>
  </si>
  <si>
    <t>070d</t>
  </si>
  <si>
    <t>Ich brauche oft Hilfe bei den Hausaufgaben.</t>
  </si>
  <si>
    <t>074</t>
  </si>
  <si>
    <t>036i</t>
  </si>
  <si>
    <t>039k</t>
  </si>
  <si>
    <t>040c</t>
  </si>
  <si>
    <t>040d</t>
  </si>
  <si>
    <t>040e</t>
  </si>
  <si>
    <t>040f</t>
  </si>
  <si>
    <t>041d</t>
  </si>
  <si>
    <t>041e</t>
  </si>
  <si>
    <t>041f</t>
  </si>
  <si>
    <t>042a</t>
  </si>
  <si>
    <t>042b</t>
  </si>
  <si>
    <t>042c</t>
  </si>
  <si>
    <t>049f</t>
  </si>
  <si>
    <t>049g</t>
  </si>
  <si>
    <t>049h</t>
  </si>
  <si>
    <t>049i</t>
  </si>
  <si>
    <t>049j</t>
  </si>
  <si>
    <t>049k</t>
  </si>
  <si>
    <t>049l</t>
  </si>
  <si>
    <t>049m</t>
  </si>
  <si>
    <t>049n</t>
  </si>
  <si>
    <t>050d</t>
  </si>
  <si>
    <t>050e</t>
  </si>
  <si>
    <t>050f</t>
  </si>
  <si>
    <t>050g</t>
  </si>
  <si>
    <t>050h</t>
  </si>
  <si>
    <t>050i</t>
  </si>
  <si>
    <t>050j</t>
  </si>
  <si>
    <t>050k</t>
  </si>
  <si>
    <t>050l</t>
  </si>
  <si>
    <t>050m</t>
  </si>
  <si>
    <t>050n</t>
  </si>
  <si>
    <t>051d</t>
  </si>
  <si>
    <t>051e</t>
  </si>
  <si>
    <t>051f</t>
  </si>
  <si>
    <t>051g</t>
  </si>
  <si>
    <t>051h</t>
  </si>
  <si>
    <t>051i</t>
  </si>
  <si>
    <t>051j</t>
  </si>
  <si>
    <t>051k</t>
  </si>
  <si>
    <t>051l</t>
  </si>
  <si>
    <t>051m</t>
  </si>
  <si>
    <t>051n</t>
  </si>
  <si>
    <t>052l</t>
  </si>
  <si>
    <t>052m</t>
  </si>
  <si>
    <t>052n</t>
  </si>
  <si>
    <t>053k</t>
  </si>
  <si>
    <t>053l</t>
  </si>
  <si>
    <t>053m</t>
  </si>
  <si>
    <t>053n</t>
  </si>
  <si>
    <t>055</t>
  </si>
  <si>
    <t>064y</t>
  </si>
  <si>
    <t>064z</t>
  </si>
  <si>
    <t>066a</t>
  </si>
  <si>
    <t>066b</t>
  </si>
  <si>
    <t>066c</t>
  </si>
  <si>
    <t>066d</t>
  </si>
  <si>
    <t>066e</t>
  </si>
  <si>
    <t>066f</t>
  </si>
  <si>
    <t>066g</t>
  </si>
  <si>
    <t>066h</t>
  </si>
  <si>
    <t>067c</t>
  </si>
  <si>
    <t>067d</t>
  </si>
  <si>
    <t>067e</t>
  </si>
  <si>
    <t>067f</t>
  </si>
  <si>
    <t>067g</t>
  </si>
  <si>
    <t>067h</t>
  </si>
  <si>
    <t>067i</t>
  </si>
  <si>
    <t>067j</t>
  </si>
  <si>
    <t>067k</t>
  </si>
  <si>
    <t>068d</t>
  </si>
  <si>
    <t>069a</t>
  </si>
  <si>
    <t>069b</t>
  </si>
  <si>
    <t>069c</t>
  </si>
  <si>
    <t>069d</t>
  </si>
  <si>
    <t>069e</t>
  </si>
  <si>
    <t>071a</t>
  </si>
  <si>
    <t>071b</t>
  </si>
  <si>
    <t>071c</t>
  </si>
  <si>
    <t>071d</t>
  </si>
  <si>
    <t>071e</t>
  </si>
  <si>
    <t>071f</t>
  </si>
  <si>
    <t>072d</t>
  </si>
  <si>
    <t>072e</t>
  </si>
  <si>
    <t>072f</t>
  </si>
  <si>
    <t>072g</t>
  </si>
  <si>
    <t>072h</t>
  </si>
  <si>
    <t>072i</t>
  </si>
  <si>
    <t>073</t>
  </si>
  <si>
    <t>Schüler streiten drüber, wer in der Schule besser ist</t>
  </si>
  <si>
    <t>Interessen: verschiedenen Flüssigkeiten mischen und schauen was passiert</t>
  </si>
  <si>
    <t>Meist gesprochene Sprache mit Freunden: Deutsch</t>
  </si>
  <si>
    <t>Meist gesprochene Sprache mit Freunden: Türkisch</t>
  </si>
  <si>
    <t>Meist gesprochene Sprache mit Freunden: Arabisch</t>
  </si>
  <si>
    <t>Meist gesprochene Sprache mit Freunden: Russisch</t>
  </si>
  <si>
    <t>Meist gesprochene Sprache mit Freunden: Polnisch</t>
  </si>
  <si>
    <t>Meist gesprochene Sprache mit Freunden: Tschechisch</t>
  </si>
  <si>
    <t>Meist gesprochene Sprache mit Freunden: Kroatisch</t>
  </si>
  <si>
    <t>Meist gesprochene Sprache mit Freunden: Serbisch</t>
  </si>
  <si>
    <t>Meist gesprochene Sprache mit Freunden: Italienisch</t>
  </si>
  <si>
    <t>Meist gesprochene Sprache mit Freunden: Griechisch</t>
  </si>
  <si>
    <t>Meist gesprochene Sprache mit Freunden: Spanisch</t>
  </si>
  <si>
    <t>Meist gesprochene Sprache mit Freunden: Portugiesisch</t>
  </si>
  <si>
    <t>Meist gesprochene Sprache mit Freunden: Englisch</t>
  </si>
  <si>
    <t>Meist gesprochene Sprache mit Freunden: eine andere Sprache</t>
  </si>
  <si>
    <t>Selbsteinschätzung: Sorge vor der Deutscharbeit, dass alles vergessen ist, was gelernt wurde</t>
  </si>
  <si>
    <t>Deutschlehrer ging im Stoff so schnell voran, dass man in jeder Stunde das Gefühl hatte Neues zu lernen</t>
  </si>
  <si>
    <t>Deutschlehrer arbeitete Stoff so zügig durch, dass man aufpassen musste, ohne überfordert zu werden</t>
  </si>
  <si>
    <t>Selbstbeschreibung: Neue Sachen in Mathematik lerne ich schnell</t>
  </si>
  <si>
    <t>Selbstbeschreibung: Neue Sachen in Englisch lerne ich schnell.</t>
  </si>
  <si>
    <t>076b</t>
  </si>
  <si>
    <t>076c</t>
  </si>
  <si>
    <t>077a</t>
  </si>
  <si>
    <t>077b</t>
  </si>
  <si>
    <t>077c</t>
  </si>
  <si>
    <t>079a</t>
  </si>
  <si>
    <t>079b</t>
  </si>
  <si>
    <t>082a</t>
  </si>
  <si>
    <t>082b</t>
  </si>
  <si>
    <t>082c</t>
  </si>
  <si>
    <t>083a</t>
  </si>
  <si>
    <t>083b</t>
  </si>
  <si>
    <t>083c</t>
  </si>
  <si>
    <t>084c</t>
  </si>
  <si>
    <t>085a</t>
  </si>
  <si>
    <t>085b</t>
  </si>
  <si>
    <t>085c</t>
  </si>
  <si>
    <t>086a</t>
  </si>
  <si>
    <t>086b</t>
  </si>
  <si>
    <t>086c</t>
  </si>
  <si>
    <t>087a</t>
  </si>
  <si>
    <t>087b</t>
  </si>
  <si>
    <t>087c</t>
  </si>
  <si>
    <t>088a</t>
  </si>
  <si>
    <t>088c</t>
  </si>
  <si>
    <t>089a</t>
  </si>
  <si>
    <t>089b</t>
  </si>
  <si>
    <t>089c</t>
  </si>
  <si>
    <t>091a</t>
  </si>
  <si>
    <t>091b</t>
  </si>
  <si>
    <t>091c</t>
  </si>
  <si>
    <t>092a</t>
  </si>
  <si>
    <t>092c</t>
  </si>
  <si>
    <t>093a</t>
  </si>
  <si>
    <t>093b</t>
  </si>
  <si>
    <t>093c</t>
  </si>
  <si>
    <t>094a</t>
  </si>
  <si>
    <t>094c</t>
  </si>
  <si>
    <t>095a</t>
  </si>
  <si>
    <t>095b</t>
  </si>
  <si>
    <t>095c</t>
  </si>
  <si>
    <t>096a</t>
  </si>
  <si>
    <t>096c</t>
  </si>
  <si>
    <t>097a</t>
  </si>
  <si>
    <t>097b</t>
  </si>
  <si>
    <t>097c</t>
  </si>
  <si>
    <t>099a</t>
  </si>
  <si>
    <t>099b</t>
  </si>
  <si>
    <t>099c</t>
  </si>
  <si>
    <t>101a</t>
  </si>
  <si>
    <t>101b</t>
  </si>
  <si>
    <t>101c</t>
  </si>
  <si>
    <t>102a</t>
  </si>
  <si>
    <t>102b</t>
  </si>
  <si>
    <t>102c</t>
  </si>
  <si>
    <t>102d</t>
  </si>
  <si>
    <t>103a</t>
  </si>
  <si>
    <t>103b</t>
  </si>
  <si>
    <t>103c</t>
  </si>
  <si>
    <t>104a</t>
  </si>
  <si>
    <t>104b</t>
  </si>
  <si>
    <t>105a</t>
  </si>
  <si>
    <t>105b</t>
  </si>
  <si>
    <t>105c</t>
  </si>
  <si>
    <t>105d</t>
  </si>
  <si>
    <t>105e</t>
  </si>
  <si>
    <t>105f</t>
  </si>
  <si>
    <t>106a</t>
  </si>
  <si>
    <t>106b</t>
  </si>
  <si>
    <t>107b</t>
  </si>
  <si>
    <t>109a</t>
  </si>
  <si>
    <t>109b</t>
  </si>
  <si>
    <t>Mathematiklehrer ging im Stoff so schnell voran, dass man jede Stunde das Gefühl hatte Neues zu lernen</t>
  </si>
  <si>
    <t>Alle in der Familie helfen und unterstützen einander, wenn es darauf ankommt</t>
  </si>
  <si>
    <t>Ich weiß aus Erfahrung, dass ich bei meinen Eltern Rat holen kann</t>
  </si>
  <si>
    <t>050a_2</t>
  </si>
  <si>
    <t>050b_2</t>
  </si>
  <si>
    <t>050c_2</t>
  </si>
  <si>
    <t>050d_2</t>
  </si>
  <si>
    <t>050e_2</t>
  </si>
  <si>
    <t>050i_2</t>
  </si>
  <si>
    <t>050j_2</t>
  </si>
  <si>
    <t>050k_2</t>
  </si>
  <si>
    <t>050m_2</t>
  </si>
  <si>
    <t>050n_2</t>
  </si>
  <si>
    <t>122a</t>
  </si>
  <si>
    <t>122b</t>
  </si>
  <si>
    <t>051a_2</t>
  </si>
  <si>
    <t>051b_2</t>
  </si>
  <si>
    <t>051c_2</t>
  </si>
  <si>
    <t>051d_2</t>
  </si>
  <si>
    <t>051e_2</t>
  </si>
  <si>
    <t>051i_2</t>
  </si>
  <si>
    <t>051j_2</t>
  </si>
  <si>
    <t>051k_2</t>
  </si>
  <si>
    <t>051m_2</t>
  </si>
  <si>
    <t>051n_2</t>
  </si>
  <si>
    <t>123a</t>
  </si>
  <si>
    <t>123b</t>
  </si>
  <si>
    <t>052a_2</t>
  </si>
  <si>
    <t>052b_2</t>
  </si>
  <si>
    <t>052c_2</t>
  </si>
  <si>
    <t>052d_2</t>
  </si>
  <si>
    <t>052e_2</t>
  </si>
  <si>
    <t>052i_2</t>
  </si>
  <si>
    <t>052j_2</t>
  </si>
  <si>
    <t>052k_2</t>
  </si>
  <si>
    <t>052m_2</t>
  </si>
  <si>
    <t>052n_2</t>
  </si>
  <si>
    <t>125a</t>
  </si>
  <si>
    <t>125b</t>
  </si>
  <si>
    <t>Ich habe mich oft in der Schule nicht so sehr angestrengt aus Angst, dass meine Freunde schlecht über mich denken.</t>
  </si>
  <si>
    <t>Wichtigkeit der Meinung der Lehrer über Noten</t>
  </si>
  <si>
    <t>Wie stark kannst die deine Lehrer mit guten Schulnoten beeindrucken?</t>
  </si>
  <si>
    <t>064e_2</t>
  </si>
  <si>
    <t>136c</t>
  </si>
  <si>
    <t>136d</t>
  </si>
  <si>
    <t>109c</t>
  </si>
  <si>
    <t>109d</t>
  </si>
  <si>
    <t>109e</t>
  </si>
  <si>
    <t>109f</t>
  </si>
  <si>
    <t>109g</t>
  </si>
  <si>
    <t>109h</t>
  </si>
  <si>
    <t>110a</t>
  </si>
  <si>
    <t>Kompetenzüberzeugungen Mathematik (soziale Bezugsnorm)</t>
  </si>
  <si>
    <t>110b</t>
  </si>
  <si>
    <t>110c</t>
  </si>
  <si>
    <t>110d</t>
  </si>
  <si>
    <t>Kompetenzüberzeugungen Deutsch (soziale Bezugsnorm)</t>
  </si>
  <si>
    <t>110e</t>
  </si>
  <si>
    <t>110f</t>
  </si>
  <si>
    <t>110g</t>
  </si>
  <si>
    <t>Kompetenzüberzeugungen Englisch (soziale Bezugsnorm)</t>
  </si>
  <si>
    <t>111a</t>
  </si>
  <si>
    <t>111b</t>
  </si>
  <si>
    <t>111c</t>
  </si>
  <si>
    <t>113a</t>
  </si>
  <si>
    <t>113b</t>
  </si>
  <si>
    <t>113c</t>
  </si>
  <si>
    <t>113d</t>
  </si>
  <si>
    <t>113e</t>
  </si>
  <si>
    <t>113f</t>
  </si>
  <si>
    <t>115a</t>
  </si>
  <si>
    <t>115b</t>
  </si>
  <si>
    <t>115c</t>
  </si>
  <si>
    <t>115d</t>
  </si>
  <si>
    <t>115e</t>
  </si>
  <si>
    <t>115f</t>
  </si>
  <si>
    <t>115g</t>
  </si>
  <si>
    <t>116a</t>
  </si>
  <si>
    <t>116b</t>
  </si>
  <si>
    <t>116c</t>
  </si>
  <si>
    <t>120a</t>
  </si>
  <si>
    <t>120b</t>
  </si>
  <si>
    <t>120c</t>
  </si>
  <si>
    <t>121a</t>
  </si>
  <si>
    <t>121b</t>
  </si>
  <si>
    <t>121c</t>
  </si>
  <si>
    <t>124a</t>
  </si>
  <si>
    <t>124b</t>
  </si>
  <si>
    <t>124c</t>
  </si>
  <si>
    <t>124d</t>
  </si>
  <si>
    <t>124e</t>
  </si>
  <si>
    <t>124f</t>
  </si>
  <si>
    <t>124g</t>
  </si>
  <si>
    <t>124h</t>
  </si>
  <si>
    <t>124i</t>
  </si>
  <si>
    <t>124j</t>
  </si>
  <si>
    <t>124k</t>
  </si>
  <si>
    <t>124l</t>
  </si>
  <si>
    <t>idealistische Aspirationen der Freund*innen</t>
  </si>
  <si>
    <t>Ehrgeiz der Freund*innen</t>
  </si>
  <si>
    <t>128</t>
  </si>
  <si>
    <t>129a</t>
  </si>
  <si>
    <t>129b</t>
  </si>
  <si>
    <t>129c</t>
  </si>
  <si>
    <t>129d</t>
  </si>
  <si>
    <t>129e</t>
  </si>
  <si>
    <t>129f</t>
  </si>
  <si>
    <t>129g</t>
  </si>
  <si>
    <t>129h</t>
  </si>
  <si>
    <t>129i</t>
  </si>
  <si>
    <t>129j</t>
  </si>
  <si>
    <t>129k</t>
  </si>
  <si>
    <t>129l</t>
  </si>
  <si>
    <t>129m</t>
  </si>
  <si>
    <t>129n</t>
  </si>
  <si>
    <t>129o</t>
  </si>
  <si>
    <t>129p</t>
  </si>
  <si>
    <t>130e</t>
  </si>
  <si>
    <t>130f</t>
  </si>
  <si>
    <t>131c</t>
  </si>
  <si>
    <t>133</t>
  </si>
  <si>
    <t>134</t>
  </si>
  <si>
    <t>135</t>
  </si>
  <si>
    <t>137</t>
  </si>
  <si>
    <t>140a</t>
  </si>
  <si>
    <t>140b</t>
  </si>
  <si>
    <t>140c</t>
  </si>
  <si>
    <t>140d</t>
  </si>
  <si>
    <t>141a</t>
  </si>
  <si>
    <t>141b</t>
  </si>
  <si>
    <t>141c</t>
  </si>
  <si>
    <t>141d</t>
  </si>
  <si>
    <t>144</t>
  </si>
  <si>
    <t>Ich komme mit den anderen Schülern in der Klasse gut aus.</t>
  </si>
  <si>
    <t>Interessen: Dinge,die Jungen gerne machen</t>
  </si>
  <si>
    <t>Einschätzung  eigener Kompetenz im Vergleich zu durchschnittlichem Achtklässler: Arithmetik</t>
  </si>
  <si>
    <t>Einschätzung  eigener Kompetenz im Vergleich zu durchschnittlichem Achtklässler: Lösen von Sachaufgaben</t>
  </si>
  <si>
    <t>Einschätzung  eigener Kompetenz im Vergleich zu durchschnittlichem Achtklässler: Lösen von Geometrieaufgaben</t>
  </si>
  <si>
    <t>Einschätzung  eigener Kompetenz im Vergleich zu durchschnittlichem Achtklässler: Textverstehen</t>
  </si>
  <si>
    <t>Einschätzung  eigener Kompetenz im Vergleich zu durchschnittlichem Achtklässler: Wortschatzumfang</t>
  </si>
  <si>
    <t>Überzeugung, dass ich auch mit den kompliziertesten Texten, die Lehrer im Deutschunterricht vorstellt, umgehen kann.</t>
  </si>
  <si>
    <t>Ich glaube, dass ich die Fähigkeit habe, Texte gut verstehen zu können.</t>
  </si>
  <si>
    <t>Lesen ist notwendig, um am kulturellen und gesellschaftlichen Leben teilnehmen zu können</t>
  </si>
  <si>
    <t>Wichtigkeit eines hohen Bildungsabschlusses für Beuf mit sehr interessanter Tätigkeit</t>
  </si>
  <si>
    <t>152a</t>
  </si>
  <si>
    <t>152b</t>
  </si>
  <si>
    <t>Chance auf mind. so angesehenen Beruf wie den des Vaters mit Hauptschulabschluss</t>
  </si>
  <si>
    <t>Chance auf mind. so angesehenen Beruf wie den des Vaters mit Mittlerer Reife</t>
  </si>
  <si>
    <t>Chance auf mind. so angesehenen Beruf wie den des Vaters mit Abitur</t>
  </si>
  <si>
    <t>Chance auf mind. so angesehenen Beruf wie den der Mutter mit Mittlerer Reife</t>
  </si>
  <si>
    <t>Chance auf mind. so angesehenen Beruf wie den der Mutter mit Abitur</t>
  </si>
  <si>
    <t>Meiste auf dem Schulhof gesprochene Sprache: Itaienisch (Mehrfachantwort)</t>
  </si>
  <si>
    <t>Anzahl der Freunde, bei denen mind. Ein Elternteil aus dem Ausland kommt</t>
  </si>
  <si>
    <t>Wechsel auf welche Schulform/ welchen Schulzweig wünschen sich Eltern? (Filterfrage)</t>
  </si>
  <si>
    <t>Wie sehr möchten deine Lehrer, dass du die Schulform/ den Schulzweig wechselst?</t>
  </si>
  <si>
    <t>Wechsel auf welche Schulform/ welchen Schulzweig wünschen sich Lehrer? (Filterfrage)</t>
  </si>
  <si>
    <t>Wie sehr möchten deine Freunde, dass du die Schulform/ den Schulzweig wechselst?</t>
  </si>
  <si>
    <t>Wechsel auf welche Schulform/ welchen Schulzweig wünschen sich Freunde? (Filterfrage)</t>
  </si>
  <si>
    <t>Wie lange weißt du schon in etwa, dass du die Schule wechseln möchtest? (Filterfrage)</t>
  </si>
  <si>
    <t>8. Klasse Halbjahreszeugnis Note: Deutsch</t>
  </si>
  <si>
    <t>8. Klasse Halbjahreszeugnis Note: Mathematik</t>
  </si>
  <si>
    <t>8. Klasse Halbjahreszeugnis Note: Englisch</t>
  </si>
  <si>
    <t>147a</t>
  </si>
  <si>
    <t>147b</t>
  </si>
  <si>
    <t>147c</t>
  </si>
  <si>
    <t>147d</t>
  </si>
  <si>
    <t>148a</t>
  </si>
  <si>
    <t>148b</t>
  </si>
  <si>
    <t>148c</t>
  </si>
  <si>
    <t>148d</t>
  </si>
  <si>
    <t>148e</t>
  </si>
  <si>
    <t>148_1</t>
  </si>
  <si>
    <t>148_2</t>
  </si>
  <si>
    <t>148_3</t>
  </si>
  <si>
    <t>148_4</t>
  </si>
  <si>
    <t>148_5</t>
  </si>
  <si>
    <t>148_6</t>
  </si>
  <si>
    <t>148_7</t>
  </si>
  <si>
    <t>148_8</t>
  </si>
  <si>
    <t>148_9</t>
  </si>
  <si>
    <t>148_10</t>
  </si>
  <si>
    <t>148_11</t>
  </si>
  <si>
    <t>148_12</t>
  </si>
  <si>
    <t>148_13</t>
  </si>
  <si>
    <t>148_14</t>
  </si>
  <si>
    <t>148_15</t>
  </si>
  <si>
    <t>148_16</t>
  </si>
  <si>
    <t>148_17</t>
  </si>
  <si>
    <t>148_18</t>
  </si>
  <si>
    <t>148_19</t>
  </si>
  <si>
    <t>148_20</t>
  </si>
  <si>
    <t>148_21</t>
  </si>
  <si>
    <t>148_22</t>
  </si>
  <si>
    <t>148_23</t>
  </si>
  <si>
    <t>148_24</t>
  </si>
  <si>
    <t>148_25</t>
  </si>
  <si>
    <t>148_26</t>
  </si>
  <si>
    <t>148_27</t>
  </si>
  <si>
    <t>148_28</t>
  </si>
  <si>
    <t>148_29</t>
  </si>
  <si>
    <t>148_30</t>
  </si>
  <si>
    <t>148_31</t>
  </si>
  <si>
    <t>148_32</t>
  </si>
  <si>
    <t>148_33</t>
  </si>
  <si>
    <t>148_34</t>
  </si>
  <si>
    <t>148_35</t>
  </si>
  <si>
    <t>148_36</t>
  </si>
  <si>
    <t>148_37</t>
  </si>
  <si>
    <t>148_38</t>
  </si>
  <si>
    <t>148_39</t>
  </si>
  <si>
    <t>148_40</t>
  </si>
  <si>
    <t>148_41</t>
  </si>
  <si>
    <t>148_42</t>
  </si>
  <si>
    <t>148_43</t>
  </si>
  <si>
    <t>148_44</t>
  </si>
  <si>
    <t>148_45</t>
  </si>
  <si>
    <t>148_46</t>
  </si>
  <si>
    <t>148_47</t>
  </si>
  <si>
    <t>148_48</t>
  </si>
  <si>
    <t>148_49</t>
  </si>
  <si>
    <t>148_50</t>
  </si>
  <si>
    <t>148_51</t>
  </si>
  <si>
    <t>148_52</t>
  </si>
  <si>
    <t>148_53</t>
  </si>
  <si>
    <t>148_54</t>
  </si>
  <si>
    <t>148_55</t>
  </si>
  <si>
    <t>148_56</t>
  </si>
  <si>
    <t>148_57</t>
  </si>
  <si>
    <t>148_58</t>
  </si>
  <si>
    <t>148_59</t>
  </si>
  <si>
    <t>148_60</t>
  </si>
  <si>
    <t>149a</t>
  </si>
  <si>
    <t>149b</t>
  </si>
  <si>
    <t>149c</t>
  </si>
  <si>
    <t>150a</t>
  </si>
  <si>
    <t>150b</t>
  </si>
  <si>
    <t>150c</t>
  </si>
  <si>
    <t>151a</t>
  </si>
  <si>
    <t>151b</t>
  </si>
  <si>
    <t>153a</t>
  </si>
  <si>
    <t>153b</t>
  </si>
  <si>
    <t>154a</t>
  </si>
  <si>
    <t>154b</t>
  </si>
  <si>
    <t>154c</t>
  </si>
  <si>
    <t>154d</t>
  </si>
  <si>
    <t>154e</t>
  </si>
  <si>
    <t>155a</t>
  </si>
  <si>
    <t>156a</t>
  </si>
  <si>
    <t>156b</t>
  </si>
  <si>
    <t>157a</t>
  </si>
  <si>
    <t>157b</t>
  </si>
  <si>
    <t>158a</t>
  </si>
  <si>
    <t>158b</t>
  </si>
  <si>
    <t>158c</t>
  </si>
  <si>
    <t>158d</t>
  </si>
  <si>
    <t>158e</t>
  </si>
  <si>
    <t>158f</t>
  </si>
  <si>
    <t>158g</t>
  </si>
  <si>
    <t>158h</t>
  </si>
  <si>
    <t>ISCO_88_159a</t>
  </si>
  <si>
    <t>159n</t>
  </si>
  <si>
    <t>159o</t>
  </si>
  <si>
    <t>161a</t>
  </si>
  <si>
    <t>161b</t>
  </si>
  <si>
    <t>161c</t>
  </si>
  <si>
    <t>162a</t>
  </si>
  <si>
    <t>162b</t>
  </si>
  <si>
    <t>163a</t>
  </si>
  <si>
    <t>163b</t>
  </si>
  <si>
    <t>163c</t>
  </si>
  <si>
    <t>164a</t>
  </si>
  <si>
    <t>164b</t>
  </si>
  <si>
    <t>164c</t>
  </si>
  <si>
    <t>166a</t>
  </si>
  <si>
    <t>166b</t>
  </si>
  <si>
    <t>166c</t>
  </si>
  <si>
    <t>167a</t>
  </si>
  <si>
    <t>167b</t>
  </si>
  <si>
    <t>169a</t>
  </si>
  <si>
    <t>Einschätzung der finanziellen Belastung der Eltern durch eine berufliche Ausbildung</t>
  </si>
  <si>
    <t>169b</t>
  </si>
  <si>
    <t>170</t>
  </si>
  <si>
    <t>172d</t>
  </si>
  <si>
    <t>172e</t>
  </si>
  <si>
    <t>172f</t>
  </si>
  <si>
    <t>172g</t>
  </si>
  <si>
    <t>172h</t>
  </si>
  <si>
    <t>172i</t>
  </si>
  <si>
    <t>172j</t>
  </si>
  <si>
    <t>172k</t>
  </si>
  <si>
    <t>172l</t>
  </si>
  <si>
    <t>172m</t>
  </si>
  <si>
    <t>172n</t>
  </si>
  <si>
    <t>172o</t>
  </si>
  <si>
    <t>173</t>
  </si>
  <si>
    <t>ISCO_88_F129a</t>
  </si>
  <si>
    <t>190a</t>
  </si>
  <si>
    <t>190b</t>
  </si>
  <si>
    <t>190c</t>
  </si>
  <si>
    <t>190d</t>
  </si>
  <si>
    <t>190e</t>
  </si>
  <si>
    <t>190f</t>
  </si>
  <si>
    <t>190g</t>
  </si>
  <si>
    <t>190h</t>
  </si>
  <si>
    <t>190i</t>
  </si>
  <si>
    <t>190k</t>
  </si>
  <si>
    <t>190j</t>
  </si>
  <si>
    <t>190l</t>
  </si>
  <si>
    <t>190m</t>
  </si>
  <si>
    <t>190n</t>
  </si>
  <si>
    <t>Interesse: Metall/ Holz bearbeiten, etwas aus Metall/ Holz herstellen</t>
  </si>
  <si>
    <t>Interesse: Dichtung/ Literatur lesen und interpretieren</t>
  </si>
  <si>
    <t>Interesse: sich mit vergangenen Kulturen auseinandersetzen</t>
  </si>
  <si>
    <t>Interesse: Servicearbeiten durchführen (reinigen, instand halten, reparieren)</t>
  </si>
  <si>
    <t>Familie nimmt sich Zeit, einander zuzuhören.</t>
  </si>
  <si>
    <t>174a</t>
  </si>
  <si>
    <t>174b</t>
  </si>
  <si>
    <t>174c</t>
  </si>
  <si>
    <t>174d</t>
  </si>
  <si>
    <t>174e</t>
  </si>
  <si>
    <t>174f</t>
  </si>
  <si>
    <t>174g</t>
  </si>
  <si>
    <t>174h</t>
  </si>
  <si>
    <t>174i</t>
  </si>
  <si>
    <t>174j</t>
  </si>
  <si>
    <t>Einschätzung  eigener Kompetenz im Vergleich zu durchschnittlichem Neuntklässler: Textverstehen</t>
  </si>
  <si>
    <t>Einschätzung  eigener Kompetenz im Vergleich zu durchschnittlichem Neuntklässler: Wortschatzumfang</t>
  </si>
  <si>
    <t>Lesen ist notwendig, um am  gesellschaftlichen und kulturellen Leben teilnehmen zu können</t>
  </si>
  <si>
    <t>Wichtigkeit eines hohen Bildungsabschlusses für Beruf mit sehr interessante Tätigkeit</t>
  </si>
  <si>
    <t>Wichtigkeit eines hohen Bildungsabschlusses für einen angesehenen Beruf</t>
  </si>
  <si>
    <t>121a_2</t>
  </si>
  <si>
    <t>121b_2</t>
  </si>
  <si>
    <t>121c_2</t>
  </si>
  <si>
    <t>Anzahl der Freunde mit Wunsch: Abschluss  Abitur, unabhängig von derzeitiger Schulart und Noten</t>
  </si>
  <si>
    <t>Anzahl der Freunde, die ehrgeizig in der Schule sind</t>
  </si>
  <si>
    <t>177a</t>
  </si>
  <si>
    <t>realistische Bildungsaspirationen der Freund*innen</t>
  </si>
  <si>
    <t>177b</t>
  </si>
  <si>
    <t>177c</t>
  </si>
  <si>
    <t>177d</t>
  </si>
  <si>
    <t>Wie häufig denkst du darüber nach, was du nach der Schule machen willst?</t>
  </si>
  <si>
    <t>Wie sehr möchten deine Eltern, dass du die Schulform/ den Schulzweig  wechselst?</t>
  </si>
  <si>
    <t>Wechsel auf welche Schulform/ welchen Schulzweig  wünschen sich Eltern?</t>
  </si>
  <si>
    <t>Wechsel auf welche Schulform/ welchen Schulzweig  wünschen sich Lehrer?</t>
  </si>
  <si>
    <t>Wechsel auf welche Schulform/ welchen Schulzweig  wünschen sich Freunde?</t>
  </si>
  <si>
    <t>Wie sehr möchtest du selbst die Schulform/ den Schulzweig  wechseln?</t>
  </si>
  <si>
    <t>Auf welche Schulform/ welchen Schulzweig  möchtest du selbst wechseln?</t>
  </si>
  <si>
    <t>Wie lang weißt du schon in etwa, dass du die Schule wechseln möchtest?</t>
  </si>
  <si>
    <t>9. Klasse Halbjahreszeugnis Note: Deutsch</t>
  </si>
  <si>
    <t>9. Klasse Halbjahreszeugnis Note: Mathematik</t>
  </si>
  <si>
    <t>9. Klasse Halbjahreszeugnis Note: Englisch</t>
  </si>
  <si>
    <t>Im Deutschunterricht fühle ich mich persönlich gefördert.</t>
  </si>
  <si>
    <t>Meine Eltern erzählen mir selbst etwas über Bücher, die sie gelesen haben.</t>
  </si>
  <si>
    <t>Wie bisher über berufliche Möglichkeiten nach dem Abschluss informiert?: Freunde (Mehrfachantwort)</t>
  </si>
  <si>
    <t>Wie bisher über berufliche Möglichkeiten nach dem Abschluss informiert?: Schule (Mehrfachantwort)</t>
  </si>
  <si>
    <t>Wie bisher über berufliche Möglichkeiten nach dem Abschluss informiert?: Nebenjob/Praktikum (Mehrfachantwort)</t>
  </si>
  <si>
    <t>Wie bisher über berufliche Möglichkeiten nach dem Abschluss informiert?: Fernsehen/ Zeitungen/ Zeitschriften/ Internet (Mehrfachantwort)</t>
  </si>
  <si>
    <t>Wie bisher über berufliche Möglichkeiten nach dem Abschluss informiert?: Berufsberatung (Mehrfachantwort)</t>
  </si>
  <si>
    <t>Wie bisher über berufliche Möglichkeiten nach dem Abschluss informiert?: andere(s) (Mehrfachantwort)</t>
  </si>
  <si>
    <t>Wie bisher über berufliche Möglichkeiten nach dem Abschluss informiert?: noch nicht informiert (Mehrfachantwort)</t>
  </si>
  <si>
    <t>179</t>
  </si>
  <si>
    <t>ISCO_88_159a1</t>
  </si>
  <si>
    <t>ISCO_88_159a2</t>
  </si>
  <si>
    <t>ISEI_88_159a2</t>
  </si>
  <si>
    <t>F13B_g4</t>
  </si>
  <si>
    <t>realistische Aspiration: Seit wann weißt du, was du später wahrscheinlich machen wirst? (Filterfrage)</t>
  </si>
  <si>
    <t>realistische Aspiration: Wer/was auf diesen Beruf gebracht? Eltern, andere Familienmitglieder (Filterfrage &amp; Mehrfachantwort)</t>
  </si>
  <si>
    <t>realistische Aspiration: Wer/was auf diesen Beruf gebracht? Fernsehen/ Zeitungen/ Zeitschriften/ Internet  (Filterfrage &amp; Mehrfachantwort)</t>
  </si>
  <si>
    <t>187</t>
  </si>
  <si>
    <t>Einschätzung: finanzielle Belastung für die Eltern bei Lehre/(Berufs-)Fachschule</t>
  </si>
  <si>
    <t>175a</t>
  </si>
  <si>
    <t>175b</t>
  </si>
  <si>
    <t>175c</t>
  </si>
  <si>
    <t>175d</t>
  </si>
  <si>
    <t>175e</t>
  </si>
  <si>
    <t>176a</t>
  </si>
  <si>
    <t>176b</t>
  </si>
  <si>
    <t>176c</t>
  </si>
  <si>
    <t>176d</t>
  </si>
  <si>
    <t>176e</t>
  </si>
  <si>
    <t>178</t>
  </si>
  <si>
    <t>181</t>
  </si>
  <si>
    <t>182a</t>
  </si>
  <si>
    <t>182b</t>
  </si>
  <si>
    <t>182c</t>
  </si>
  <si>
    <t>182d</t>
  </si>
  <si>
    <t>182e</t>
  </si>
  <si>
    <t>183a</t>
  </si>
  <si>
    <t>183b</t>
  </si>
  <si>
    <t>183c</t>
  </si>
  <si>
    <t>183d</t>
  </si>
  <si>
    <t>184a</t>
  </si>
  <si>
    <t>184b</t>
  </si>
  <si>
    <t>184c</t>
  </si>
  <si>
    <t>184d</t>
  </si>
  <si>
    <t>185a</t>
  </si>
  <si>
    <t>185b</t>
  </si>
  <si>
    <t>185c</t>
  </si>
  <si>
    <t>185d</t>
  </si>
  <si>
    <t>186a</t>
  </si>
  <si>
    <t>186b</t>
  </si>
  <si>
    <t>186c</t>
  </si>
  <si>
    <t>186d</t>
  </si>
  <si>
    <t>188</t>
  </si>
  <si>
    <t>189</t>
  </si>
  <si>
    <t>ISCO_88_F129a1</t>
  </si>
  <si>
    <t>ISCO_88_F129a2</t>
  </si>
  <si>
    <t>ISEI_88_F129b1</t>
  </si>
  <si>
    <t>ISEI_88_F129b2</t>
  </si>
  <si>
    <t>idealistische Aspiration: Wer/was auf diesen Wunschberuf gebracht?  Eigene Interessen (Filterfrage &amp; Mehrfachantwort)</t>
  </si>
  <si>
    <t>idealistische Aspiration: Wer/was auf diesen Wunschberuf gebracht?  Eltern/Familienmitglieder (Filterfrage &amp; Mehrfachantwort)</t>
  </si>
  <si>
    <t>idealistische Aspiration: Wer/was auf diesen Wunschberuf gebracht?  Freunde (Filterfrage &amp; Mehrfachantwort)</t>
  </si>
  <si>
    <t>idealistische Aspiration: Wer/was auf diesen Wunschberuf gebracht?  die Schule (Filterfrage &amp; Mehrfachantwort)</t>
  </si>
  <si>
    <t>idealistische Aspiration: Wer/was auf diesen Wunschberuf gebracht?  Nebenjob/Praktikum (Filterfrage &amp; Mehrfachantwort)</t>
  </si>
  <si>
    <t>idealistische Aspiration: Wer/was auf diesen Wunschberuf gebracht?  Vorbilder (Filterfrage &amp; Mehrfachantwort)</t>
  </si>
  <si>
    <t>idealistische Aspiration: Wer/was auf diesen Wunschberuf gebracht?  Fernsehen/ Zeitungen/ Zeitschriften/ Internet (Filterfrage &amp; Mehrfachantwort)</t>
  </si>
  <si>
    <t>idealistische Aspiration: Wer/was auf diesen Wunschberuf gebracht?  Berufsberatung (Filterfrage &amp; Mehrfachantwort)</t>
  </si>
  <si>
    <t>idealistische Aspiration: Wer/was auf diesen Wunschberuf gebracht?  Andere(s) (Filterfrage &amp; Mehrfachantwort)</t>
  </si>
  <si>
    <t>idealistische Aspiration: Wie gut fühlst du dich über deinen Berufswunsch informiert? (Filterfrage)</t>
  </si>
  <si>
    <t>idealistische Aspiration: Wie wahrscheinlich ist es, einen Ausbildungsplatz für den gewünschten Beruf zu bekommen? (Filterfrage)</t>
  </si>
  <si>
    <t>W3 Nacherhebung</t>
  </si>
  <si>
    <t>Lehr-Lernarrangements | Klassenführung | Schülerorientierung / Soziale Unterstützung</t>
  </si>
  <si>
    <t>Prozesse auf Schulebene | Schulklima</t>
  </si>
  <si>
    <t>Prozesse auf Schulebene | Schulklima | Wahrnehmung der Schule als Lebensort</t>
  </si>
  <si>
    <t>Lehr-Lernarrangements | Unterrichtsgestaltung / Unterrichtspraxis | Kognitive Aktivierung</t>
  </si>
  <si>
    <t>Bulacode</t>
  </si>
  <si>
    <t>Bundesland</t>
  </si>
  <si>
    <t>Kind</t>
  </si>
  <si>
    <t>Kinder aus einer Familie (Geschwister, Zwillinge, Drillinge)</t>
  </si>
  <si>
    <t>an Studie teilnehmende Geschwister</t>
  </si>
  <si>
    <t>Lehrer</t>
  </si>
  <si>
    <t>Geschlecht des Lehrers</t>
  </si>
  <si>
    <t>Geschlecht (Lehrkraft)</t>
  </si>
  <si>
    <t>ist_Lehrer_Info</t>
  </si>
  <si>
    <t>Information ob die Lehrkraft auch gleichzeitig Schulleiter ist</t>
  </si>
  <si>
    <t>Lehrkraft = Schulleitung?</t>
  </si>
  <si>
    <t>ZP_W1</t>
  </si>
  <si>
    <t>ISEI der Zielperson aus Welle 1</t>
  </si>
  <si>
    <t>sozioökonomischer Status (Zielperson)</t>
  </si>
  <si>
    <t>P_W1</t>
  </si>
  <si>
    <t>ISEI des Partners im Haushalt der Zielperson aus Welle 1</t>
  </si>
  <si>
    <t>sozioökonomischer Status (Partner*in)</t>
  </si>
  <si>
    <t>HH_W1</t>
  </si>
  <si>
    <t>Höchster ISEI im Haushalt aus Welle 1</t>
  </si>
  <si>
    <t>höchster sozioökonomischer Status (Haushalt)</t>
  </si>
  <si>
    <t>Migrationsstatus Zielperson(ZP) und Partner(P) im Haushalt aus Welle 1</t>
  </si>
  <si>
    <t>Migrationshintergrund (Zielperson und Partner*in)</t>
  </si>
  <si>
    <t>Höchster allgemeinbildender Schulabschluss Zielperson aus Welle 1</t>
  </si>
  <si>
    <t>Höchster allgemeinbildender Schulabschluss Partner im Haushalt der Zielperson aus Welle 1</t>
  </si>
  <si>
    <t>Höchster allgemeinbildender Schulabschluss im Haushalt aus Welle 1</t>
  </si>
  <si>
    <t>höchster Schulabschluss (Haushalt)</t>
  </si>
  <si>
    <t>Kind_FDZ</t>
  </si>
  <si>
    <t>Geschlecht des Zielkindes (FDZ)</t>
  </si>
  <si>
    <t>Geschlecht (Zielkind)</t>
  </si>
  <si>
    <t>FDZ</t>
  </si>
  <si>
    <t>Geburtsmonat (FDZ)</t>
  </si>
  <si>
    <t>Geburtsmonat (Zielkind)</t>
  </si>
  <si>
    <t>Geburtsjahr (FDZ)</t>
  </si>
  <si>
    <t>Geschlecht des Zielkindes</t>
  </si>
  <si>
    <t>Sexcode</t>
  </si>
  <si>
    <t>Höchster ISEI im Haushalt der Zielperson aus Welle 1</t>
  </si>
  <si>
    <t>HH_W4</t>
  </si>
  <si>
    <t>Höchster ISEI im Haushalt der Zielperson Welle 4</t>
  </si>
  <si>
    <t>ZP_W4</t>
  </si>
  <si>
    <t>ISEI der Zielperson Welle 4 aus Welle 1</t>
  </si>
  <si>
    <t>P_W4</t>
  </si>
  <si>
    <t>ISEI des Partners im Haushalt der Zielperson Welle 4</t>
  </si>
  <si>
    <t>Migrationsstatus Zielperson(ZP) und Partner(P) im Haushalt Welle 4</t>
  </si>
  <si>
    <t>Höchster allgemeinbildender Schulabschluss Partner im Haushalt der Zielperson au</t>
  </si>
  <si>
    <t>Höchster allgemeinbildender Schulabschluss Zielperson Welle 4</t>
  </si>
  <si>
    <t>Höchster allgemeinbildender Schulabschluss Partner im Haushalt der ZP Welle 4</t>
  </si>
  <si>
    <t>Höchster allgemeinbildender Schulabschluss im Haushalt Welle 4</t>
  </si>
  <si>
    <t>in_W4_nach_Datei_FDZ</t>
  </si>
  <si>
    <t>Schulart in Welle 4; abgesichert durch Schule, sonst Elternangabe (FDZ)</t>
  </si>
  <si>
    <t>Schulform</t>
  </si>
  <si>
    <t>versetzt_W5_FDZ</t>
  </si>
  <si>
    <t>Sitzenbleiber in der fünften Klasse (FDZ)</t>
  </si>
  <si>
    <t>Klassenwiederholung (Zielkind)</t>
  </si>
  <si>
    <t>versetzt_W6_FDZ</t>
  </si>
  <si>
    <t>Sitzenbleiber in der sechsten Klasse (FDZ)</t>
  </si>
  <si>
    <t>versetzt_W7_FDZ</t>
  </si>
  <si>
    <t>Sitzenbleiber in der siebten Klasse (FDZ)</t>
  </si>
  <si>
    <t>versetzt_W8_FDZ</t>
  </si>
  <si>
    <t>Sitzenbleiber in der achten Klasse (FDZ)</t>
  </si>
  <si>
    <t>Individueller und institutioneller Hintergrund | Institutionelle Hintergrundmerkmale</t>
  </si>
  <si>
    <t>Stammangaben (SuS_Allg)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</si>
</sst>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name val="Calibri"/>
      <family val="2"/>
      <scheme val="minor"/>
    </font>
    <font>
      <sz val="11"/>
      <color theme="1"/>
      <name val="Calibri"/>
      <family val="2"/>
      <scheme val="minor"/>
    </font>
    <font>
      <b/>
      <sz val="13.5"/>
      <color theme="1"/>
      <name val="Calibri"/>
      <family val="2"/>
      <scheme val="minor"/>
    </font>
    <font>
      <u/>
      <sz val="11"/>
      <color theme="10"/>
      <name val="Calibri"/>
      <family val="2"/>
      <scheme val="minor"/>
    </font>
    <font>
      <sz val="11"/>
      <color theme="0"/>
      <name val="Calibri"/>
      <family val="2"/>
      <scheme val="minor"/>
    </font>
    <font>
      <sz val="9"/>
      <name val="Arial"/>
      <family val="2"/>
    </font>
    <font>
      <sz val="9"/>
      <name val="Calibri"/>
      <family val="2"/>
      <scheme val="minor"/>
    </font>
    <font>
      <b/>
      <sz val="11"/>
      <color theme="0"/>
      <name val="Calibri"/>
      <family val="2"/>
      <scheme val="minor"/>
    </font>
    <font>
      <sz val="9"/>
      <color indexed="81"/>
      <name val="Segoe UI"/>
      <charset val="1"/>
    </font>
    <font>
      <b/>
      <sz val="9"/>
      <color indexed="81"/>
      <name val="Segoe UI"/>
      <charset val="1"/>
    </font>
  </fonts>
  <fills count="4">
    <fill>
      <patternFill patternType="none"/>
    </fill>
    <fill>
      <patternFill patternType="gray125"/>
    </fill>
    <fill>
      <patternFill patternType="solid">
        <fgColor rgb="FFFFFF00"/>
        <bgColor indexed="64"/>
      </patternFill>
    </fill>
    <fill>
      <patternFill patternType="solid">
        <fgColor theme="4"/>
        <bgColor indexed="64"/>
      </patternFill>
    </fill>
  </fills>
  <borders count="7">
    <border>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right/>
      <top/>
      <bottom style="thin">
        <color theme="4" tint="0.39997558519241921"/>
      </bottom>
      <diagonal/>
    </border>
  </borders>
  <cellStyleXfs count="3">
    <xf numFmtId="0" fontId="0" fillId="0" borderId="0"/>
    <xf numFmtId="9" fontId="2" fillId="0" borderId="0" applyFont="0" applyFill="0" applyBorder="0" applyAlignment="0" applyProtection="0"/>
    <xf numFmtId="0" fontId="4" fillId="0" borderId="0" applyNumberFormat="0" applyFill="0" applyBorder="0" applyAlignment="0" applyProtection="0"/>
  </cellStyleXfs>
  <cellXfs count="42">
    <xf numFmtId="0" fontId="0" fillId="0" borderId="0" xfId="0"/>
    <xf numFmtId="0" fontId="1" fillId="0" borderId="0" xfId="0" applyFont="1"/>
    <xf numFmtId="0" fontId="0" fillId="2" borderId="0" xfId="0" applyFill="1"/>
    <xf numFmtId="0" fontId="0" fillId="0" borderId="0" xfId="0" applyAlignment="1">
      <alignment horizontal="left" vertical="center" indent="1"/>
    </xf>
    <xf numFmtId="0" fontId="3" fillId="0" borderId="0" xfId="0" applyFont="1" applyAlignment="1">
      <alignment horizontal="left" vertical="center" indent="1"/>
    </xf>
    <xf numFmtId="0" fontId="4" fillId="0" borderId="0" xfId="2" applyAlignment="1">
      <alignment horizontal="left" vertical="center" indent="2"/>
    </xf>
    <xf numFmtId="0" fontId="4" fillId="0" borderId="0" xfId="2" applyAlignment="1">
      <alignment horizontal="left" vertical="center" indent="3"/>
    </xf>
    <xf numFmtId="0" fontId="0" fillId="0" borderId="0" xfId="0" applyAlignment="1">
      <alignment horizontal="right"/>
    </xf>
    <xf numFmtId="0" fontId="1" fillId="0" borderId="3" xfId="0" applyFont="1" applyBorder="1"/>
    <xf numFmtId="0" fontId="1" fillId="0" borderId="4" xfId="0" applyFont="1" applyBorder="1"/>
    <xf numFmtId="0" fontId="1" fillId="0" borderId="5" xfId="0" applyFont="1" applyBorder="1"/>
    <xf numFmtId="49" fontId="1" fillId="0" borderId="0" xfId="0" applyNumberFormat="1" applyFont="1"/>
    <xf numFmtId="0" fontId="6" fillId="0" borderId="0" xfId="0" applyFont="1"/>
    <xf numFmtId="0" fontId="5" fillId="0" borderId="0" xfId="0" applyFont="1"/>
    <xf numFmtId="0" fontId="0" fillId="0" borderId="0" xfId="0"/>
    <xf numFmtId="0" fontId="0" fillId="0" borderId="0" xfId="0" applyNumberFormat="1"/>
    <xf numFmtId="0" fontId="1" fillId="0" borderId="0" xfId="0" applyFont="1" applyFill="1" applyBorder="1"/>
    <xf numFmtId="0" fontId="7" fillId="0" borderId="0" xfId="0" applyFont="1" applyFill="1" applyBorder="1"/>
    <xf numFmtId="49" fontId="1" fillId="0" borderId="0" xfId="0" applyNumberFormat="1" applyFont="1" applyFill="1" applyBorder="1"/>
    <xf numFmtId="0" fontId="1" fillId="0" borderId="0" xfId="0" applyNumberFormat="1" applyFont="1" applyFill="1" applyBorder="1" applyAlignment="1">
      <alignment horizontal="right"/>
    </xf>
    <xf numFmtId="0" fontId="1" fillId="0" borderId="0" xfId="0" applyFont="1" applyFill="1" applyBorder="1" applyAlignment="1">
      <alignment horizontal="right"/>
    </xf>
    <xf numFmtId="0" fontId="1" fillId="0" borderId="0" xfId="0" applyFont="1" applyFill="1"/>
    <xf numFmtId="0" fontId="0" fillId="0" borderId="0" xfId="0" applyFill="1" applyAlignment="1">
      <alignment horizontal="right"/>
    </xf>
    <xf numFmtId="0" fontId="1" fillId="0" borderId="0" xfId="0" applyFont="1" applyFill="1" applyAlignment="1">
      <alignment horizontal="right"/>
    </xf>
    <xf numFmtId="0" fontId="1" fillId="0" borderId="0" xfId="0" applyNumberFormat="1" applyFont="1" applyFill="1" applyAlignment="1">
      <alignment horizontal="right"/>
    </xf>
    <xf numFmtId="0" fontId="5" fillId="0" borderId="0" xfId="0" applyFont="1" applyFill="1"/>
    <xf numFmtId="0" fontId="5" fillId="0" borderId="0" xfId="0" applyFont="1" applyFill="1" applyAlignment="1">
      <alignment horizontal="right"/>
    </xf>
    <xf numFmtId="0" fontId="1" fillId="0" borderId="1" xfId="0" applyFont="1" applyFill="1" applyBorder="1"/>
    <xf numFmtId="0" fontId="1" fillId="0" borderId="2" xfId="0" applyFont="1" applyFill="1" applyBorder="1"/>
    <xf numFmtId="0" fontId="1" fillId="0" borderId="0" xfId="2" applyFont="1" applyFill="1" applyBorder="1" applyAlignment="1">
      <alignment horizontal="right"/>
    </xf>
    <xf numFmtId="0" fontId="1" fillId="3" borderId="0" xfId="0" applyFont="1" applyFill="1"/>
    <xf numFmtId="0" fontId="1" fillId="3" borderId="0" xfId="0" applyFont="1" applyFill="1" applyAlignment="1">
      <alignment horizontal="right"/>
    </xf>
    <xf numFmtId="0" fontId="8" fillId="0" borderId="0" xfId="0" applyFont="1" applyFill="1" applyBorder="1" applyAlignment="1">
      <alignment horizontal="center"/>
    </xf>
    <xf numFmtId="0" fontId="5" fillId="0" borderId="6" xfId="0" applyFont="1" applyFill="1" applyBorder="1" applyAlignment="1">
      <alignment horizontal="center" wrapText="1"/>
    </xf>
    <xf numFmtId="0" fontId="1" fillId="0" borderId="0" xfId="0" applyNumberFormat="1" applyFont="1" applyFill="1"/>
    <xf numFmtId="0" fontId="5" fillId="0" borderId="6" xfId="0" applyFont="1" applyFill="1" applyBorder="1"/>
    <xf numFmtId="0" fontId="8" fillId="3" borderId="0" xfId="0" applyFont="1" applyFill="1" applyAlignment="1">
      <alignment horizontal="center"/>
    </xf>
    <xf numFmtId="0" fontId="0" fillId="0" borderId="0" xfId="1" applyNumberFormat="1" applyFont="1"/>
    <xf numFmtId="0" fontId="1" fillId="0" borderId="0" xfId="2" applyFont="1" applyFill="1" applyAlignment="1">
      <alignment horizontal="left"/>
    </xf>
    <xf numFmtId="0" fontId="1" fillId="0" borderId="0" xfId="0" applyNumberFormat="1" applyFont="1" applyFill="1" applyAlignment="1">
      <alignment horizontal="left"/>
    </xf>
    <xf numFmtId="0" fontId="1" fillId="0" borderId="0" xfId="2" applyNumberFormat="1" applyFont="1" applyFill="1" applyAlignment="1">
      <alignment horizontal="left"/>
    </xf>
    <xf numFmtId="0" fontId="0" fillId="0" borderId="0" xfId="0" applyFill="1"/>
  </cellXfs>
  <cellStyles count="3">
    <cellStyle name="Link" xfId="2" builtinId="8"/>
    <cellStyle name="Prozent" xfId="1" builtinId="5"/>
    <cellStyle name="Standard" xfId="0" builtinId="0"/>
  </cellStyles>
  <dxfs count="114">
    <dxf>
      <font>
        <strike val="0"/>
        <outline val="0"/>
        <shadow val="0"/>
        <u val="none"/>
        <vertAlign val="baseline"/>
        <color auto="1"/>
        <name val="Calibri"/>
        <family val="2"/>
        <scheme val="minor"/>
      </font>
      <numFmt numFmtId="0" formatCode="General"/>
      <fill>
        <patternFill patternType="none">
          <fgColor indexed="64"/>
          <bgColor auto="1"/>
        </patternFill>
      </fill>
    </dxf>
    <dxf>
      <font>
        <strike val="0"/>
        <outline val="0"/>
        <shadow val="0"/>
        <u val="none"/>
        <vertAlign val="baseline"/>
        <color auto="1"/>
        <name val="Calibri"/>
        <family val="2"/>
        <scheme val="minor"/>
      </font>
      <numFmt numFmtId="0" formatCode="General"/>
      <fill>
        <patternFill patternType="none">
          <fgColor indexed="64"/>
          <bgColor auto="1"/>
        </patternFill>
      </fill>
    </dxf>
    <dxf>
      <font>
        <strike val="0"/>
        <outline val="0"/>
        <shadow val="0"/>
        <u val="none"/>
        <vertAlign val="baseline"/>
        <color auto="1"/>
        <name val="Calibri"/>
        <family val="2"/>
        <scheme val="minor"/>
      </font>
      <numFmt numFmtId="0" formatCode="General"/>
      <fill>
        <patternFill patternType="none">
          <fgColor indexed="64"/>
          <bgColor auto="1"/>
        </patternFill>
      </fill>
    </dxf>
    <dxf>
      <font>
        <strike val="0"/>
        <outline val="0"/>
        <shadow val="0"/>
        <u val="none"/>
        <vertAlign val="baseline"/>
        <color auto="1"/>
        <name val="Calibri"/>
        <family val="2"/>
        <scheme val="minor"/>
      </font>
      <numFmt numFmtId="0" formatCode="General"/>
      <fill>
        <patternFill patternType="none">
          <fgColor indexed="64"/>
          <bgColor auto="1"/>
        </patternFill>
      </fill>
    </dxf>
    <dxf>
      <font>
        <strike val="0"/>
        <outline val="0"/>
        <shadow val="0"/>
        <u val="none"/>
        <vertAlign val="baseline"/>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dxf>
    <dxf>
      <font>
        <strike val="0"/>
        <outline val="0"/>
        <shadow val="0"/>
        <u val="none"/>
        <vertAlign val="baseline"/>
        <color auto="1"/>
        <name val="Calibri"/>
        <family val="2"/>
        <scheme val="minor"/>
      </font>
      <numFmt numFmtId="0" formatCode="General"/>
      <fill>
        <patternFill patternType="none">
          <fgColor indexed="64"/>
          <bgColor auto="1"/>
        </patternFill>
      </fill>
    </dxf>
    <dxf>
      <font>
        <strike val="0"/>
        <outline val="0"/>
        <shadow val="0"/>
        <u val="none"/>
        <vertAlign val="baseline"/>
        <color auto="1"/>
        <name val="Calibri"/>
        <family val="2"/>
        <scheme val="minor"/>
      </font>
      <numFmt numFmtId="0" formatCode="General"/>
      <fill>
        <patternFill patternType="none">
          <fgColor indexed="64"/>
          <bgColor auto="1"/>
        </patternFill>
      </fill>
    </dxf>
    <dxf>
      <font>
        <strike val="0"/>
        <outline val="0"/>
        <shadow val="0"/>
        <u val="none"/>
        <vertAlign val="baseline"/>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dxf>
    <dxf>
      <font>
        <strike val="0"/>
        <outline val="0"/>
        <shadow val="0"/>
        <u val="none"/>
        <vertAlign val="baseline"/>
        <color auto="1"/>
        <name val="Calibri"/>
        <family val="2"/>
        <scheme val="minor"/>
      </font>
      <numFmt numFmtId="0" formatCode="General"/>
      <fill>
        <patternFill patternType="none">
          <fgColor indexed="64"/>
          <bgColor auto="1"/>
        </patternFill>
      </fill>
    </dxf>
    <dxf>
      <font>
        <strike val="0"/>
        <outline val="0"/>
        <shadow val="0"/>
        <u val="none"/>
        <vertAlign val="baseline"/>
        <color auto="1"/>
        <name val="Calibri"/>
        <family val="2"/>
        <scheme val="minor"/>
      </font>
      <numFmt numFmtId="0" formatCode="General"/>
      <fill>
        <patternFill patternType="none">
          <fgColor indexed="64"/>
          <bgColor auto="1"/>
        </patternFill>
      </fill>
    </dxf>
    <dxf>
      <font>
        <strike val="0"/>
        <outline val="0"/>
        <shadow val="0"/>
        <u val="none"/>
        <vertAlign val="baseline"/>
        <color auto="1"/>
        <name val="Calibri"/>
        <family val="2"/>
        <scheme val="minor"/>
      </font>
      <numFmt numFmtId="0" formatCode="General"/>
      <fill>
        <patternFill patternType="none">
          <fgColor indexed="64"/>
          <bgColor auto="1"/>
        </patternFill>
      </fill>
    </dxf>
    <dxf>
      <font>
        <strike val="0"/>
        <outline val="0"/>
        <shadow val="0"/>
        <u val="none"/>
        <vertAlign val="baseline"/>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color auto="1"/>
        <name val="Calibri"/>
        <family val="2"/>
        <scheme val="minor"/>
      </font>
      <fill>
        <patternFill patternType="none">
          <fgColor indexed="64"/>
          <bgColor auto="1"/>
        </patternFill>
      </fill>
    </dxf>
    <dxf>
      <border outline="0">
        <top style="thin">
          <color theme="4" tint="0.39997558519241921"/>
        </top>
      </border>
    </dxf>
    <dxf>
      <border outline="0">
        <bottom style="thin">
          <color theme="4" tint="0.39997558519241921"/>
        </bottom>
      </border>
    </dxf>
    <dxf>
      <border outline="0">
        <left style="thin">
          <color theme="4" tint="0.39997558519241921"/>
        </left>
        <top style="thin">
          <color theme="4" tint="0.39997558519241921"/>
        </top>
        <bottom style="thin">
          <color theme="4" tint="0.39997558519241921"/>
        </bottom>
      </border>
    </dxf>
    <dxf>
      <font>
        <strike val="0"/>
        <outline val="0"/>
        <shadow val="0"/>
        <u val="none"/>
        <vertAlign val="baseline"/>
        <color auto="1"/>
        <name val="Calibri"/>
        <family val="2"/>
        <scheme val="minor"/>
      </font>
      <fill>
        <patternFill patternType="none">
          <fgColor indexed="64"/>
          <bgColor auto="1"/>
        </patternFill>
      </fill>
    </dxf>
    <dxf>
      <font>
        <strike val="0"/>
        <outline val="0"/>
        <shadow val="0"/>
        <u val="none"/>
        <vertAlign val="baseline"/>
        <sz val="11"/>
        <color theme="0"/>
        <name val="Calibri"/>
        <family val="2"/>
        <scheme val="minor"/>
      </font>
      <fill>
        <patternFill patternType="none">
          <fgColor indexed="64"/>
          <bgColor auto="1"/>
        </patternFill>
      </fill>
    </dxf>
    <dxf>
      <font>
        <color auto="1"/>
      </font>
      <fill>
        <patternFill>
          <bgColor rgb="FF92D050"/>
        </patternFill>
      </fill>
    </dxf>
    <dxf>
      <fill>
        <patternFill patternType="solid">
          <bgColor rgb="FFFF7575"/>
        </patternFill>
      </fill>
    </dxf>
    <dxf>
      <font>
        <color theme="0" tint="-0.14996795556505021"/>
      </font>
    </dxf>
    <dxf>
      <font>
        <color auto="1"/>
      </font>
      <fill>
        <patternFill>
          <bgColor rgb="FF92D050"/>
        </patternFill>
      </fill>
    </dxf>
    <dxf>
      <fill>
        <patternFill patternType="solid">
          <bgColor rgb="FFFF7575"/>
        </patternFill>
      </fill>
    </dxf>
    <dxf>
      <font>
        <color theme="0" tint="-0.14996795556505021"/>
      </font>
    </dxf>
    <dxf>
      <font>
        <color auto="1"/>
      </font>
      <fill>
        <patternFill>
          <bgColor rgb="FF92D050"/>
        </patternFill>
      </fill>
    </dxf>
    <dxf>
      <fill>
        <patternFill patternType="solid">
          <bgColor rgb="FFFF7575"/>
        </patternFill>
      </fill>
    </dxf>
    <dxf>
      <font>
        <color theme="0" tint="-0.14996795556505021"/>
      </font>
    </dxf>
    <dxf>
      <font>
        <color auto="1"/>
      </font>
      <fill>
        <patternFill>
          <bgColor rgb="FF92D050"/>
        </patternFill>
      </fill>
    </dxf>
    <dxf>
      <fill>
        <patternFill patternType="solid">
          <bgColor rgb="FFFF7575"/>
        </patternFill>
      </fill>
    </dxf>
    <dxf>
      <fill>
        <patternFill>
          <bgColor rgb="FF92D050"/>
        </patternFill>
      </fill>
    </dxf>
    <dxf>
      <fill>
        <patternFill>
          <bgColor rgb="FFFF5050"/>
        </patternFill>
      </fill>
    </dxf>
    <dxf>
      <fill>
        <patternFill>
          <bgColor rgb="FF92D050"/>
        </patternFill>
      </fill>
    </dxf>
    <dxf>
      <fill>
        <patternFill>
          <bgColor rgb="FFFF5050"/>
        </patternFill>
      </fill>
    </dxf>
    <dxf>
      <fill>
        <patternFill>
          <bgColor rgb="FF92D050"/>
        </patternFill>
      </fill>
    </dxf>
    <dxf>
      <fill>
        <patternFill>
          <bgColor rgb="FFFF5050"/>
        </patternFill>
      </fill>
    </dxf>
    <dxf>
      <fill>
        <patternFill>
          <bgColor rgb="FF92D050"/>
        </patternFill>
      </fill>
    </dxf>
    <dxf>
      <fill>
        <patternFill>
          <bgColor rgb="FFFF5050"/>
        </patternFill>
      </fill>
    </dxf>
    <dxf>
      <fill>
        <patternFill>
          <bgColor rgb="FF92D050"/>
        </patternFill>
      </fill>
    </dxf>
    <dxf>
      <fill>
        <patternFill>
          <bgColor rgb="FFFF5050"/>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color auto="1"/>
        <name val="Calibri"/>
        <family val="2"/>
        <scheme val="minor"/>
      </font>
      <numFmt numFmtId="0" formatCode="General"/>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color auto="1"/>
        <name val="Calibri"/>
        <family val="2"/>
        <scheme val="minor"/>
      </font>
      <fill>
        <patternFill patternType="none">
          <fgColor indexed="64"/>
          <bgColor auto="1"/>
        </patternFill>
      </fill>
    </dxf>
    <dxf>
      <font>
        <strike val="0"/>
        <outline val="0"/>
        <shadow val="0"/>
        <u val="none"/>
        <vertAlign val="baseline"/>
        <color auto="1"/>
        <name val="Calibri"/>
        <family val="2"/>
        <scheme val="minor"/>
      </font>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color auto="1"/>
      </font>
    </dxf>
    <dxf>
      <numFmt numFmtId="0" formatCode="General"/>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1"/>
        <color auto="1"/>
        <name val="Calibri"/>
        <family val="2"/>
        <scheme val="minor"/>
      </font>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FF7575"/>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CD744A5-A844-459F-B92D-A7C6B2DFD2E8}" name="KonstrBaum" displayName="KonstrBaum" ref="E1:L87" totalsRowShown="0">
  <autoFilter ref="E1:L87" xr:uid="{C2D93A7A-509C-4C18-B00D-401ADFDA12DD}"/>
  <tableColumns count="8">
    <tableColumn id="6" xr3:uid="{D77CA23D-CDDC-4790-8088-553EB4E31180}" name="Roh-Level 1">
      <calculatedColumnFormula>IF(ISBLANK(A2),"",A2)</calculatedColumnFormula>
    </tableColumn>
    <tableColumn id="7" xr3:uid="{86479CCB-F311-44C9-86AB-FD3B029E6157}" name="Roh-Level 2">
      <calculatedColumnFormula>IF(ISBLANK(B2),"",B2)</calculatedColumnFormula>
    </tableColumn>
    <tableColumn id="8" xr3:uid="{885742FD-AB19-4BE3-B2F0-3DAF6E81956E}" name="Roh-Level 3">
      <calculatedColumnFormula>IF(ISBLANK(C2),"",C2)</calculatedColumnFormula>
    </tableColumn>
    <tableColumn id="1" xr3:uid="{944BA1C8-094E-45C7-9CB4-9BB8C0801DCD}" name="Code"/>
    <tableColumn id="2" xr3:uid="{CA55DEE6-4947-402C-A1F9-52B842FC7D36}" name="Level 1" dataDxfId="113">
      <calculatedColumnFormula>IF(KonstrBaum[[#This Row],[Roh-Level 1]]="",IF(LEFT(I1,6)="Level ","",I1),KonstrBaum[[#This Row],[Roh-Level 1]])</calculatedColumnFormula>
    </tableColumn>
    <tableColumn id="3" xr3:uid="{2EB275C8-0D49-43E2-9425-2A6F7AFB5571}" name="Level 2" dataDxfId="112">
      <calculatedColumnFormula>IF(KonstrBaum[[#This Row],[Roh-Level 2]]="",IF(I1=I2,J1,""),KonstrBaum[[#This Row],[Roh-Level 2]])</calculatedColumnFormula>
    </tableColumn>
    <tableColumn id="4" xr3:uid="{CA432A07-8B0B-4DB3-9092-B13045612ABC}" name="Level 3" dataDxfId="111">
      <calculatedColumnFormula>IF(KonstrBaum[[#This Row],[Roh-Level 3]]="",IF(J1=J2,K1,""),KonstrBaum[[#This Row],[Roh-Level 3]])</calculatedColumnFormula>
    </tableColumn>
    <tableColumn id="5" xr3:uid="{223A5959-8B06-45B4-9FA9-543E77414F11}" name="Zusammenfassung" dataDxfId="110">
      <calculatedColumnFormula>_xlfn.TEXTJOIN(" | ",TRUE,KonstrBaum[[#This Row],[Level 1]],KonstrBaum[[#This Row],[Level 2]],KonstrBaum[[#This Row],[Level 3]])</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53C5510-532F-4A23-AFCC-3E130BA2E963}" name="Uebersicht" displayName="Uebersicht" ref="A2:Q885" totalsRowShown="0" headerRowDxfId="21" dataDxfId="20" headerRowBorderDxfId="18" tableBorderDxfId="19" totalsRowBorderDxfId="17">
  <autoFilter ref="A2:Q885" xr:uid="{EE02A554-283A-489B-96DF-8ED542444E94}"/>
  <sortState ref="A3:Q885">
    <sortCondition ref="A2:A885"/>
  </sortState>
  <tableColumns count="17">
    <tableColumn id="1" xr3:uid="{2C6337E4-E50A-43C7-9446-7096ADB854C4}" name="Konstrukt/Skala" dataDxfId="16"/>
    <tableColumn id="2" xr3:uid="{F612F8D7-8C2E-4A1E-ADEE-432198E1132E}" name="Konstr.Code" dataDxfId="15"/>
    <tableColumn id="3" xr3:uid="{21AACF14-647B-48B3-8512-AD5E860E28BA}" name="Konstruktbereich" dataDxfId="14">
      <calculatedColumnFormula>VLOOKUP(Uebersicht[[#This Row],[Konstr.Code]],KonstrBaum[[Code]:[Zusammenfassung]],5,FALSE)</calculatedColumnFormula>
    </tableColumn>
    <tableColumn id="4" xr3:uid="{264D149F-5C1E-4B5F-88B3-32474189B1DF}" name="Elterninterview (E_I)" dataDxfId="13">
      <calculatedColumnFormula>COUNTIF(Items_EFB814[Konstrukt/Skala],Uebersicht[[#This Row],[Konstrukt/Skala]])</calculatedColumnFormula>
    </tableColumn>
    <tableColumn id="5" xr3:uid="{C6072C00-4036-450A-A20E-84E2C029935E}" name="Einschätzbogen (SuS_b)" dataDxfId="12">
      <calculatedColumnFormula>COUNTIF(Items_KEinsch814[Konstrukt/Skala],Uebersicht[[#This Row],[Konstrukt/Skala]])</calculatedColumnFormula>
    </tableColumn>
    <tableColumn id="6" xr3:uid="{B6AD88A2-E1B8-4CAE-90AF-451BE7BDCF68}" name="Lehrkraftfragebogen (Lk_Fb)" dataDxfId="11">
      <calculatedColumnFormula>COUNTIF(Items_LFB814[Konstrukt/Skala],Uebersicht[[#This Row],[Konstrukt/Skala]])</calculatedColumnFormula>
    </tableColumn>
    <tableColumn id="7" xr3:uid="{287C1A1D-99E2-4854-AB89-243A761867FC}" name="Schüler:innenfrage-bogen (SuS_Fb)" dataDxfId="10">
      <calculatedColumnFormula>COUNTIF(Items_SFB814[Konstrukt/Skala],Uebersicht[[#This Row],[Konstrukt/Skala]])</calculatedColumnFormula>
    </tableColumn>
    <tableColumn id="16" xr3:uid="{799E29F2-0A96-40CE-995E-219029DAC25B}" name="Stammangaben (SuS_Allg)" dataDxfId="9">
      <calculatedColumnFormula>COUNTIF(Items_Stamm814[Konstrukt/Skala],Uebersicht[[#This Row],[Konstrukt/Skala]])</calculatedColumnFormula>
    </tableColumn>
    <tableColumn id="8" xr3:uid="{3958A14C-267E-4913-A134-E7B91846C3AF}" name="W1" dataDxfId="8">
      <calculatedColumnFormula>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calculatedColumnFormula>
    </tableColumn>
    <tableColumn id="9" xr3:uid="{9EF1DF28-F8F8-4E89-9844-30EFE95F8A93}" name="W2" dataDxfId="7">
      <calculatedColumnFormula>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calculatedColumnFormula>
    </tableColumn>
    <tableColumn id="10" xr3:uid="{7490CE9D-B3AA-4CE4-B971-A20B20949998}" name="W3" dataDxfId="6">
      <calculatedColumnFormula>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calculatedColumnFormula>
    </tableColumn>
    <tableColumn id="17" xr3:uid="{7D0B53A7-9F76-4588-BBB6-CF30475C5C56}" name="W3 Nacherhebung" dataDxfId="5">
      <calculatedColumnFormula>IF(Uebersicht[Schüler:innenfrage-bogen (SuS_Fb)]&gt;0,VLOOKUP(Uebersicht[[#This Row],[Konstrukt/Skala]],Konstrukte_SFB814[[Konstrukt/Skala]:[W3 Nacherhebung]],7,FALSE),FALSE)</calculatedColumnFormula>
    </tableColumn>
    <tableColumn id="11" xr3:uid="{EBB2B815-20BD-4EC3-BC75-02ADA5DB1064}" name="W4" dataDxfId="4">
      <calculatedColumnFormula>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calculatedColumnFormula>
    </tableColumn>
    <tableColumn id="12" xr3:uid="{8D7D57EE-ECED-498C-83EA-DAC40746AEF6}" name="W5" dataDxfId="3">
      <calculatedColumnFormula>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calculatedColumnFormula>
    </tableColumn>
    <tableColumn id="13" xr3:uid="{E655BA55-3FDA-4871-B0B9-3EEF117FF584}" name="W6" dataDxfId="2">
      <calculatedColumnFormula>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calculatedColumnFormula>
    </tableColumn>
    <tableColumn id="14" xr3:uid="{1DBAEE8B-F110-4C16-B862-CB87DA18E669}" name="W7" dataDxfId="1">
      <calculatedColumnFormula>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calculatedColumnFormula>
    </tableColumn>
    <tableColumn id="15" xr3:uid="{F376BD7B-161A-4743-B4AD-2DBBACD69461}" name="W8" dataDxfId="0">
      <calculatedColumnFormula>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2589D4-9E21-43CB-8F27-BE9123F4038A}" name="Items_EFB814" displayName="Items_EFB814" ref="A1:K1891" totalsRowShown="0">
  <autoFilter ref="A1:K1891" xr:uid="{320A1B8F-B877-4E3E-BC87-A9E5017F7DC6}"/>
  <tableColumns count="11">
    <tableColumn id="1" xr3:uid="{B5AC420F-4489-4CAB-84FA-404402D4C173}" name="Variable(nstamm)"/>
    <tableColumn id="2" xr3:uid="{FE6F7055-BFD0-431A-961D-718E37B0DD80}" name="Beschriftung"/>
    <tableColumn id="11" xr3:uid="{3223311E-3D69-4EF5-A150-FC9E9A1D6245}" name="Konstrukt/Skala"/>
    <tableColumn id="3" xr3:uid="{63696012-4017-43D6-B2DA-12DC89A27BC0}" name="W1" dataDxfId="109"/>
    <tableColumn id="4" xr3:uid="{E37AD185-2E60-4EAE-B64D-43DF1012E231}" name="W2" dataDxfId="108"/>
    <tableColumn id="5" xr3:uid="{493464CC-9A98-4F57-BDE7-8C004FD6664C}" name="W3" dataDxfId="107"/>
    <tableColumn id="6" xr3:uid="{69A8CB4A-CA4D-4490-821B-510D04163842}" name="W4" dataDxfId="106"/>
    <tableColumn id="7" xr3:uid="{58BD8E55-CDF1-46DD-A255-BF58A320B7EF}" name="W5" dataDxfId="105"/>
    <tableColumn id="8" xr3:uid="{8A3A7603-ACBD-4C6F-B129-EA1AE75763E6}" name="W6" dataDxfId="104"/>
    <tableColumn id="9" xr3:uid="{EA95292D-72CB-40C2-B171-F75BD2D64FAB}" name="W7" dataDxfId="103"/>
    <tableColumn id="10" xr3:uid="{455A37D5-CE80-41A2-947E-411B4C0FBBCD}" name="W8" dataDxfId="10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D2DE790-BF27-4224-BC44-5E3A8F43AAE8}" name="Konstrukte_EFB814" displayName="Konstrukte_EFB814" ref="N1:X439" totalsRowShown="0">
  <autoFilter ref="N1:X439" xr:uid="{FD9F6694-0224-4A35-8DEA-7978CEF537A4}"/>
  <sortState ref="N2:X438">
    <sortCondition ref="N1:N438"/>
  </sortState>
  <tableColumns count="11">
    <tableColumn id="1" xr3:uid="{305CC14F-4A7A-49FD-B823-3A262EDD2EA9}" name="Konstrukt/Skala" dataDxfId="101"/>
    <tableColumn id="10" xr3:uid="{F4CF017D-E7D5-41BD-A762-FC62D0E4582A}" name="Konstr.Code" dataDxfId="44"/>
    <tableColumn id="11" xr3:uid="{648563CB-4582-4C4D-91EA-67F67ADC23F9}" name="Konstruktbereich" dataDxfId="43"/>
    <tableColumn id="2" xr3:uid="{D8CCAE4D-B2DE-4BA1-8331-10A3E6463389}" name="W1"/>
    <tableColumn id="3" xr3:uid="{2B71B47B-499D-4BD6-8976-CF119A7C58C3}" name="W2" dataDxfId="100"/>
    <tableColumn id="4" xr3:uid="{1BBBD4C3-C349-4331-BAE9-10605E120549}" name="W3" dataDxfId="99"/>
    <tableColumn id="5" xr3:uid="{0B8F3F74-C3BF-4646-9706-A22BB267D213}" name="W4" dataDxfId="98"/>
    <tableColumn id="6" xr3:uid="{6A10BEC7-D676-4984-BC61-F3154E9688C0}" name="W5" dataDxfId="97"/>
    <tableColumn id="7" xr3:uid="{52C87019-B6DC-4480-AF7E-278547CCF0FB}" name="W6" dataDxfId="96"/>
    <tableColumn id="8" xr3:uid="{35FC0BD9-3D5A-4661-AB64-E5CCE9E9A0E6}" name="W7" dataDxfId="95"/>
    <tableColumn id="9" xr3:uid="{97FB0082-E9EC-4C2A-A36A-4BE671176A1C}" name="W8" dataDxfId="9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8974023-0077-43AF-8656-818BAA7D3E55}" name="Items_KEinsch814" displayName="Items_KEinsch814" ref="A1:K254" totalsRowShown="0">
  <autoFilter ref="A1:K254" xr:uid="{320A1B8F-B877-4E3E-BC87-A9E5017F7DC6}"/>
  <sortState ref="A2:K186">
    <sortCondition ref="A1:A186"/>
  </sortState>
  <tableColumns count="11">
    <tableColumn id="1" xr3:uid="{12E6D899-5C78-46CA-ADBB-A8C1618D08E7}" name="Variable(nstamm)"/>
    <tableColumn id="2" xr3:uid="{A073C86D-DF45-40DD-B392-2F27B4E17106}" name="Beschriftung" dataDxfId="93"/>
    <tableColumn id="11" xr3:uid="{4868DCF8-8B74-4DE3-94B2-652AB530634E}" name="Konstrukt/Skala"/>
    <tableColumn id="3" xr3:uid="{DEB7E8D8-C004-40DE-8710-7DABDF1029A5}" name="W1" dataDxfId="92"/>
    <tableColumn id="4" xr3:uid="{B9F7AD8E-8BCB-4745-A6C8-F6893EB6E0A7}" name="W2" dataDxfId="91"/>
    <tableColumn id="5" xr3:uid="{310E8E39-7F58-41A1-8294-003AEFE4D97A}" name="W3" dataDxfId="90"/>
    <tableColumn id="6" xr3:uid="{45868428-BE3C-4AFE-9D31-78F2EB232A91}" name="W4" dataDxfId="89"/>
    <tableColumn id="7" xr3:uid="{08ECEF50-E217-4897-8DEA-6DBE19B2ED67}" name="W5" dataDxfId="88"/>
    <tableColumn id="8" xr3:uid="{4F3AECF6-E61B-4A20-B616-DE770C0C51C1}" name="W6" dataDxfId="87"/>
    <tableColumn id="9" xr3:uid="{359C0649-4585-46F3-A22E-75090E4AB614}" name="W7" dataDxfId="86"/>
    <tableColumn id="10" xr3:uid="{F681077A-641C-4337-9AAC-5FB6DFC42C8C}" name="W8" dataDxfId="8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68959D8-12B7-4454-BA34-80FDC1AFEBF6}" name="Konstrukte_KEinsch814" displayName="Konstrukte_KEinsch814" ref="N1:X76" totalsRowShown="0">
  <autoFilter ref="N1:X76" xr:uid="{98802867-AB7A-4501-8C26-549DB193BE8F}"/>
  <sortState ref="N2:X72">
    <sortCondition ref="N1:N72"/>
  </sortState>
  <tableColumns count="11">
    <tableColumn id="1" xr3:uid="{8F8F4420-E7FC-4672-A177-736C5D0068B3}" name="Konstrukt/Skala" dataDxfId="84"/>
    <tableColumn id="10" xr3:uid="{EF5A3E35-514E-4488-ABC7-4D821CF565CC}" name="Konstr.Code" dataDxfId="83"/>
    <tableColumn id="11" xr3:uid="{34320828-C4A9-4CC6-8CD8-43DDA59E844A}" name="Konstruktbereich" dataDxfId="82"/>
    <tableColumn id="2" xr3:uid="{CE13956C-E7E2-4605-8A5F-2F420F1ECBBC}" name="W1"/>
    <tableColumn id="3" xr3:uid="{A1D8D41F-2607-499B-BFC7-5D8A525FC295}" name="W2"/>
    <tableColumn id="4" xr3:uid="{CC43BAF3-7B2C-4FB1-BC23-3D48B62668AC}" name="W3"/>
    <tableColumn id="5" xr3:uid="{A73AA2AF-9014-4A89-BACF-3CEDCD195FBC}" name="W4"/>
    <tableColumn id="6" xr3:uid="{F32787AC-BD82-49FC-88A9-EC6E5C306C7F}" name="W5"/>
    <tableColumn id="7" xr3:uid="{6F3C3FA6-500E-4A27-9C46-B99D86BB9DD6}" name="W6"/>
    <tableColumn id="8" xr3:uid="{6D3D7FD6-5F95-4507-9B72-4B353D45D806}" name="W7"/>
    <tableColumn id="9" xr3:uid="{0211ECBB-77B2-4551-BF2D-07943FA9E9B6}" name="W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7C7A9C-9058-4189-93D3-6AF66C87D3B2}" name="Items_LFB814" displayName="Items_LFB814" ref="A1:K1325" totalsRowShown="0">
  <autoFilter ref="A1:K1325" xr:uid="{320A1B8F-B877-4E3E-BC87-A9E5017F7DC6}"/>
  <tableColumns count="11">
    <tableColumn id="1" xr3:uid="{B7FBADA6-26E7-4B84-B58D-D07734499948}" name="Variable(nstamm)"/>
    <tableColumn id="2" xr3:uid="{4143D54E-2DD6-40F0-94E2-0E73A1675698}" name="Beschriftung" dataDxfId="81"/>
    <tableColumn id="12" xr3:uid="{ADC89599-3CC2-442C-9182-F79E0D730126}" name="Konstrukt/Skala" dataDxfId="80"/>
    <tableColumn id="3" xr3:uid="{1D866999-058B-47CC-BC29-6592DD2A8428}" name="W1" dataDxfId="79"/>
    <tableColumn id="4" xr3:uid="{CF89C6D0-C8CA-4327-9C21-8CCA348514A9}" name="W2" dataDxfId="78"/>
    <tableColumn id="5" xr3:uid="{62B7357E-C1CC-48E4-B422-F377A4DE874C}" name="W3" dataDxfId="77"/>
    <tableColumn id="6" xr3:uid="{416CCF87-8B05-4C60-97A3-5EA5F4CC26FE}" name="W4" dataDxfId="76"/>
    <tableColumn id="7" xr3:uid="{E68F0D12-3CA2-4C02-B286-18A8B01A4C83}" name="W5" dataDxfId="75"/>
    <tableColumn id="8" xr3:uid="{08F09BC9-9A4D-4B3F-BA63-A7CBBF16AC61}" name="W6" dataDxfId="74"/>
    <tableColumn id="9" xr3:uid="{61952337-70D3-4EFD-887C-983325EC434B}" name="W7" dataDxfId="73"/>
    <tableColumn id="10" xr3:uid="{ADA2DC78-5E53-4B27-86D0-9CD20FDF2099}" name="W8" dataDxfId="7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60D41E2-D32D-4A28-9290-3C70C2E1C2F5}" name="Konstrukte_LFB814" displayName="Konstrukte_LFB814" ref="N1:X132" totalsRowShown="0">
  <autoFilter ref="N1:X132" xr:uid="{62AA0331-971C-4AF1-A114-86F4F7583FBE}"/>
  <sortState ref="N2:X137">
    <sortCondition ref="N1:N141"/>
  </sortState>
  <tableColumns count="11">
    <tableColumn id="1" xr3:uid="{FEBCDCFE-197C-42FE-B366-E8DA3037EE83}" name="Konstrukt/Skala" dataDxfId="71"/>
    <tableColumn id="10" xr3:uid="{DE757CDF-C882-4EFD-A112-41A7BB122B29}" name="Konstr.Code" dataDxfId="70"/>
    <tableColumn id="11" xr3:uid="{1EDEE6A1-39D9-46B5-B369-5477FBFF002F}" name="Konstruktbereich" dataDxfId="69"/>
    <tableColumn id="2" xr3:uid="{9089B6FD-70D1-4E03-95D5-E579BB42A430}" name="W1"/>
    <tableColumn id="3" xr3:uid="{5B0842CB-80C8-4179-BBCE-AF359963AC13}" name="W2"/>
    <tableColumn id="4" xr3:uid="{FB7594D9-6AE9-411D-B144-359C9CD5E65C}" name="W3"/>
    <tableColumn id="5" xr3:uid="{B59F2291-D9E1-488C-A6A5-890FBDFFC537}" name="W4"/>
    <tableColumn id="6" xr3:uid="{E6D7BBA5-35A2-4637-8046-5844F13AFF41}" name="W5"/>
    <tableColumn id="7" xr3:uid="{6BD3CA8B-1C1A-45E2-B35A-E3B41B4DA5C1}" name="W6"/>
    <tableColumn id="8" xr3:uid="{E2139605-BAA2-403E-BEEF-49D546147EDD}" name="W7"/>
    <tableColumn id="9" xr3:uid="{91EABABF-DA80-46A7-A2EA-D0803448A659}" name="W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7B5A36A-B95D-47F5-8F73-DB7BA167B1A2}" name="Items_SFB814" displayName="Items_SFB814" ref="A1:L1042" totalsRowShown="0">
  <autoFilter ref="A1:L1042" xr:uid="{320A1B8F-B877-4E3E-BC87-A9E5017F7DC6}"/>
  <tableColumns count="12">
    <tableColumn id="1" xr3:uid="{7D226A1E-D826-4A4B-B314-CFA8DF9AA628}" name="Variable(nstamm)"/>
    <tableColumn id="2" xr3:uid="{5A1E41FB-D47E-4265-8422-69FC20844605}" name="Beschriftung" dataDxfId="68"/>
    <tableColumn id="11" xr3:uid="{C2419CE5-6868-4EA8-95BA-4133FB1CB5FC}" name="Konstrukt/Skala"/>
    <tableColumn id="3" xr3:uid="{513B1583-7637-4A09-B9C0-A8B2FDD33A4C}" name="W1" dataDxfId="67"/>
    <tableColumn id="4" xr3:uid="{1EF5D06D-3C2A-4D16-BEC6-53649E45F0CF}" name="W2" dataDxfId="66"/>
    <tableColumn id="5" xr3:uid="{7BB855AE-47EF-4F7A-9510-98922687BEA2}" name="W3" dataDxfId="65"/>
    <tableColumn id="6" xr3:uid="{605BE6F7-F5A4-44DB-8A62-2106AE041084}" name="W3 Nacherhebung" dataDxfId="64"/>
    <tableColumn id="7" xr3:uid="{0EED3FEF-4E83-44F7-A1A1-28DA6BA1F7DC}" name="W4" dataDxfId="63"/>
    <tableColumn id="8" xr3:uid="{37172C73-C94F-4700-9862-1BEC72F0199A}" name="W5" dataDxfId="62"/>
    <tableColumn id="9" xr3:uid="{6AF6EB1B-8FE2-4F91-A88E-283111092EB7}" name="W6" dataDxfId="61"/>
    <tableColumn id="10" xr3:uid="{0A0758F5-7920-40D8-A54C-B8A82B050002}" name="W7" dataDxfId="60"/>
    <tableColumn id="12" xr3:uid="{7CB6C264-492D-4D45-BD86-8B0ED21F0462}" name="W8" dataDxfId="5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A699FDA-26DA-4BFF-81C8-B5C731C9B19C}" name="Konstrukte_SFB814" displayName="Konstrukte_SFB814" ref="O1:Z241" totalsRowShown="0">
  <autoFilter ref="O1:Z241" xr:uid="{AC0FB863-268C-419E-9D77-4B87B449F6B7}"/>
  <sortState ref="O2:Y243">
    <sortCondition ref="O1:O243"/>
  </sortState>
  <tableColumns count="12">
    <tableColumn id="1" xr3:uid="{8943BAAF-D0B7-4E3C-8E1B-2506EC4C2D47}" name="Konstrukt/Skala" dataDxfId="59"/>
    <tableColumn id="11" xr3:uid="{93C00D8C-D296-4485-BE7E-BA7565E5B001}" name="Konstr.Code" dataDxfId="58"/>
    <tableColumn id="10" xr3:uid="{B7B501AC-DCAE-4C74-B869-2DF79EBF4FF9}" name="Konstruktbereich" dataDxfId="57">
      <calculatedColumnFormula>VLOOKUP(Konstrukte_SFB814[[#This Row],[Konstr.Code]],KonstrBaum[[Code]:[Zusammenfassung]],5,FALSE)</calculatedColumnFormula>
    </tableColumn>
    <tableColumn id="2" xr3:uid="{FE5A3400-B47C-42B2-91C9-DEAF137B6CE7}" name="W1">
      <calculatedColumnFormula>IF(COUNTIFS(Items_SFB814[Konstrukt/Skala],Konstrukte_SFB814[[#This Row],[Konstrukt/Skala]],Items_SFB814[W1],"ja")&gt;0,"ja","nein")</calculatedColumnFormula>
    </tableColumn>
    <tableColumn id="3" xr3:uid="{48050778-64F9-4BEB-8CCB-AE8C46FB425B}" name="W2">
      <calculatedColumnFormula>IF(COUNTIFS(Items_SFB814[Konstrukt/Skala],Konstrukte_SFB814[[#This Row],[Konstrukt/Skala]],Items_SFB814[W2],"ja")&gt;0,"ja","nein")</calculatedColumnFormula>
    </tableColumn>
    <tableColumn id="4" xr3:uid="{F4C8A800-A30C-465B-B084-A6D0DB606C22}" name="W3">
      <calculatedColumnFormula>IF(COUNTIFS(Items_SFB814[Konstrukt/Skala],Konstrukte_SFB814[[#This Row],[Konstrukt/Skala]],Items_SFB814[W3],"ja")&gt;0,"ja","nein")</calculatedColumnFormula>
    </tableColumn>
    <tableColumn id="5" xr3:uid="{7ADDFA9A-D6E9-4AE7-BBCB-6B0D85E5024E}" name="W3 Nacherhebung">
      <calculatedColumnFormula>IF(COUNTIFS(Items_SFB814[Konstrukt/Skala],Konstrukte_SFB814[[#This Row],[Konstrukt/Skala]],Items_SFB814[W3 Nacherhebung],"ja")&gt;0,"ja","nein")</calculatedColumnFormula>
    </tableColumn>
    <tableColumn id="6" xr3:uid="{78325007-6E49-4006-8751-B12BABEF79DE}" name="W4">
      <calculatedColumnFormula>IF(COUNTIFS(Items_SFB814[Konstrukt/Skala],Konstrukte_SFB814[[#This Row],[Konstrukt/Skala]],Items_SFB814[W4],"ja")&gt;0,"ja","nein")</calculatedColumnFormula>
    </tableColumn>
    <tableColumn id="7" xr3:uid="{8E282866-56CD-4FDF-82B6-E97F1844F043}" name="W5">
      <calculatedColumnFormula>IF(COUNTIFS(Items_SFB814[Konstrukt/Skala],Konstrukte_SFB814[[#This Row],[Konstrukt/Skala]],Items_SFB814[W5],"ja")&gt;0,"ja","nein")</calculatedColumnFormula>
    </tableColumn>
    <tableColumn id="8" xr3:uid="{949EB387-46BC-4D22-A568-D223F081FE9A}" name="W6">
      <calculatedColumnFormula>IF(COUNTIFS(Items_SFB814[Konstrukt/Skala],Konstrukte_SFB814[[#This Row],[Konstrukt/Skala]],Items_SFB814[W6],"ja")&gt;0,"ja","nein")</calculatedColumnFormula>
    </tableColumn>
    <tableColumn id="9" xr3:uid="{3F38D3DD-22E3-46B8-9207-606EA4E5958A}" name="W7">
      <calculatedColumnFormula>IF(COUNTIFS(Items_SFB814[Konstrukt/Skala],Konstrukte_SFB814[[#This Row],[Konstrukt/Skala]],Items_SFB814[W7],"ja")&gt;0,"ja","nein")</calculatedColumnFormula>
    </tableColumn>
    <tableColumn id="12" xr3:uid="{F367B04C-84C2-47DC-B4B1-4198044C4F3E}" name="W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CEC5874-3B7C-4D77-AD56-01116A93B5C1}" name="Items_Stamm814" displayName="Items_Stamm814" ref="A1:J31" totalsRowShown="0">
  <autoFilter ref="A1:J31" xr:uid="{320A1B8F-B877-4E3E-BC87-A9E5017F7DC6}"/>
  <tableColumns count="10">
    <tableColumn id="1" xr3:uid="{196AB9C6-ACA6-4024-9B5E-BCADD65720C5}" name="Variable(nstamm)"/>
    <tableColumn id="2" xr3:uid="{7599D6A2-84C9-431D-8AF1-6489F64C87ED}" name="Beschriftung" dataDxfId="55"/>
    <tableColumn id="11" xr3:uid="{66974D76-DCEB-46EF-8F55-4BFECC04F212}" name="Konstrukt/Skala"/>
    <tableColumn id="3" xr3:uid="{9A114052-895E-4E4A-BAE4-415CE7A24DD1}" name="W1" dataDxfId="54"/>
    <tableColumn id="4" xr3:uid="{81526488-6B53-42C1-8E39-CF590696122F}" name="W3" dataDxfId="53"/>
    <tableColumn id="5" xr3:uid="{093677BC-5BE9-46AE-A8E2-31FEACD7F4DD}" name="W4" dataDxfId="52"/>
    <tableColumn id="6" xr3:uid="{FEEB221C-2764-4495-B1CA-1890E2A9EE37}" name="W5" dataDxfId="51"/>
    <tableColumn id="7" xr3:uid="{5C4B75BC-3174-43D8-BBDC-4A4C467F2A9D}" name="W6" dataDxfId="50"/>
    <tableColumn id="8" xr3:uid="{F1476839-D983-4685-AF75-E11478303EED}" name="W7" dataDxfId="49"/>
    <tableColumn id="9" xr3:uid="{BCDD2E0E-AA27-4628-BDE9-CFCEBAA4E85F}" name="W8" dataDxfId="4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E9822CD-3443-4DD0-8ABC-0EC053391BC3}" name="Konstrukte_Stamm814" displayName="Konstrukte_Stamm814" ref="M1:V16" totalsRowShown="0">
  <autoFilter ref="M1:V16" xr:uid="{AC0FB863-268C-419E-9D77-4B87B449F6B7}"/>
  <sortState ref="M2:V243">
    <sortCondition ref="M1:M243"/>
  </sortState>
  <tableColumns count="10">
    <tableColumn id="1" xr3:uid="{8864D8C0-6758-4D22-B9D7-02BAC0CA198E}" name="Konstrukt/Skala" dataDxfId="47"/>
    <tableColumn id="11" xr3:uid="{56DCF4BD-01E3-4217-AA9C-83AEAD9454E3}" name="Konstr.Code" dataDxfId="46"/>
    <tableColumn id="10" xr3:uid="{33877389-4C1B-4B6F-9AB9-A4C49527128D}" name="Konstruktbereich" dataDxfId="45"/>
    <tableColumn id="2" xr3:uid="{E0B75B50-BB75-4403-B12A-C4CE748AB5C2}" name="W1"/>
    <tableColumn id="3" xr3:uid="{C2FEB09D-11D7-4BD1-9D83-4071B82F17D3}" name="W3"/>
    <tableColumn id="4" xr3:uid="{A6BDB787-5243-4F7A-9D42-5CDAA497B3EF}" name="W4"/>
    <tableColumn id="5" xr3:uid="{85DD0F98-ED31-48D1-BBCB-C01EBA626D3B}" name="W5"/>
    <tableColumn id="6" xr3:uid="{169A2987-386D-49C9-9A8E-BFD5E7E168F4}" name="W6"/>
    <tableColumn id="7" xr3:uid="{49FF895A-7DBD-4EC6-8B5F-3CD637561CF2}" name="W7"/>
    <tableColumn id="8" xr3:uid="{13432BA6-5EBD-4634-8CFD-2CDD19489DE9}" name="W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fdz-bildung.de/konstrukt.php?construct_id=820" TargetMode="External"/><Relationship Id="rId21" Type="http://schemas.openxmlformats.org/officeDocument/2006/relationships/hyperlink" Target="https://www.fdz-bildung.de/konstrukt.php?construct_id=565" TargetMode="External"/><Relationship Id="rId42" Type="http://schemas.openxmlformats.org/officeDocument/2006/relationships/hyperlink" Target="https://www.fdz-bildung.de/konstrukt.php?construct_id=641" TargetMode="External"/><Relationship Id="rId47" Type="http://schemas.openxmlformats.org/officeDocument/2006/relationships/hyperlink" Target="https://www.fdz-bildung.de/konstrukt.php?construct_id=644" TargetMode="External"/><Relationship Id="rId63" Type="http://schemas.openxmlformats.org/officeDocument/2006/relationships/hyperlink" Target="https://www.fdz-bildung.de/konstrukt.php?construct_id=72" TargetMode="External"/><Relationship Id="rId68" Type="http://schemas.openxmlformats.org/officeDocument/2006/relationships/hyperlink" Target="https://www.fdz-bildung.de/konstrukt.php?construct_id=28" TargetMode="External"/><Relationship Id="rId16" Type="http://schemas.openxmlformats.org/officeDocument/2006/relationships/hyperlink" Target="https://www.fdz-bildung.de/konstrukt.php?construct_id=562" TargetMode="External"/><Relationship Id="rId11" Type="http://schemas.openxmlformats.org/officeDocument/2006/relationships/hyperlink" Target="https://www.fdz-bildung.de/konstrukt.php?construct_id=4" TargetMode="External"/><Relationship Id="rId24" Type="http://schemas.openxmlformats.org/officeDocument/2006/relationships/hyperlink" Target="https://www.fdz-bildung.de/konstrukt.php?construct_id=818" TargetMode="External"/><Relationship Id="rId32" Type="http://schemas.openxmlformats.org/officeDocument/2006/relationships/hyperlink" Target="https://www.fdz-bildung.de/konstrukt.php?construct_id=553" TargetMode="External"/><Relationship Id="rId37" Type="http://schemas.openxmlformats.org/officeDocument/2006/relationships/hyperlink" Target="https://www.fdz-bildung.de/konstrukt.php?construct_id=558" TargetMode="External"/><Relationship Id="rId40" Type="http://schemas.openxmlformats.org/officeDocument/2006/relationships/hyperlink" Target="https://www.fdz-bildung.de/konstrukt.php?construct_id=18" TargetMode="External"/><Relationship Id="rId45" Type="http://schemas.openxmlformats.org/officeDocument/2006/relationships/hyperlink" Target="https://www.fdz-bildung.de/konstrukt.php?construct_id=20" TargetMode="External"/><Relationship Id="rId53" Type="http://schemas.openxmlformats.org/officeDocument/2006/relationships/hyperlink" Target="https://www.fdz-bildung.de/konstrukt.php?construct_id=547" TargetMode="External"/><Relationship Id="rId58" Type="http://schemas.openxmlformats.org/officeDocument/2006/relationships/hyperlink" Target="https://www.fdz-bildung.de/konstrukt.php?construct_id=26" TargetMode="External"/><Relationship Id="rId66" Type="http://schemas.openxmlformats.org/officeDocument/2006/relationships/hyperlink" Target="https://www.fdz-bildung.de/konstrukt.php?construct_id=13" TargetMode="External"/><Relationship Id="rId74" Type="http://schemas.openxmlformats.org/officeDocument/2006/relationships/hyperlink" Target="https://www.fdz-bildung.de/konstrukt.php?construct_id=384" TargetMode="External"/><Relationship Id="rId79" Type="http://schemas.openxmlformats.org/officeDocument/2006/relationships/table" Target="../tables/table1.xml"/><Relationship Id="rId5" Type="http://schemas.openxmlformats.org/officeDocument/2006/relationships/hyperlink" Target="https://www.fdz-bildung.de/konstrukt.php?construct_id=383" TargetMode="External"/><Relationship Id="rId61" Type="http://schemas.openxmlformats.org/officeDocument/2006/relationships/hyperlink" Target="https://www.fdz-bildung.de/konstrukt.php?construct_id=22" TargetMode="External"/><Relationship Id="rId19" Type="http://schemas.openxmlformats.org/officeDocument/2006/relationships/hyperlink" Target="https://www.fdz-bildung.de/konstrukt.php?construct_id=563" TargetMode="External"/><Relationship Id="rId14" Type="http://schemas.openxmlformats.org/officeDocument/2006/relationships/hyperlink" Target="https://www.fdz-bildung.de/konstrukt.php?construct_id=560" TargetMode="External"/><Relationship Id="rId22" Type="http://schemas.openxmlformats.org/officeDocument/2006/relationships/hyperlink" Target="https://www.fdz-bildung.de/konstrukt.php?construct_id=566" TargetMode="External"/><Relationship Id="rId27" Type="http://schemas.openxmlformats.org/officeDocument/2006/relationships/hyperlink" Target="https://www.fdz-bildung.de/konstrukt.php?construct_id=821" TargetMode="External"/><Relationship Id="rId30" Type="http://schemas.openxmlformats.org/officeDocument/2006/relationships/hyperlink" Target="https://www.fdz-bildung.de/konstrukt.php?construct_id=551" TargetMode="External"/><Relationship Id="rId35" Type="http://schemas.openxmlformats.org/officeDocument/2006/relationships/hyperlink" Target="https://www.fdz-bildung.de/konstrukt.php?construct_id=556" TargetMode="External"/><Relationship Id="rId43" Type="http://schemas.openxmlformats.org/officeDocument/2006/relationships/hyperlink" Target="https://www.fdz-bildung.de/konstrukt.php?construct_id=642" TargetMode="External"/><Relationship Id="rId48" Type="http://schemas.openxmlformats.org/officeDocument/2006/relationships/hyperlink" Target="https://www.fdz-bildung.de/konstrukt.php?construct_id=645" TargetMode="External"/><Relationship Id="rId56" Type="http://schemas.openxmlformats.org/officeDocument/2006/relationships/hyperlink" Target="https://www.fdz-bildung.de/konstrukt.php?construct_id=24" TargetMode="External"/><Relationship Id="rId64" Type="http://schemas.openxmlformats.org/officeDocument/2006/relationships/hyperlink" Target="https://www.fdz-bildung.de/konstrukt.php?construct_id=73" TargetMode="External"/><Relationship Id="rId69" Type="http://schemas.openxmlformats.org/officeDocument/2006/relationships/hyperlink" Target="https://www.fdz-bildung.de/konstrukt.php?construct_id=10" TargetMode="External"/><Relationship Id="rId77" Type="http://schemas.openxmlformats.org/officeDocument/2006/relationships/hyperlink" Target="https://www.fdz-bildung.de/konstrukt.php?construct_id=549" TargetMode="External"/><Relationship Id="rId8" Type="http://schemas.openxmlformats.org/officeDocument/2006/relationships/hyperlink" Target="https://www.fdz-bildung.de/konstrukt.php?construct_id=376" TargetMode="External"/><Relationship Id="rId51" Type="http://schemas.openxmlformats.org/officeDocument/2006/relationships/hyperlink" Target="https://www.fdz-bildung.de/konstrukt.php?construct_id=545" TargetMode="External"/><Relationship Id="rId72" Type="http://schemas.openxmlformats.org/officeDocument/2006/relationships/hyperlink" Target="https://www.fdz-bildung.de/konstrukt.php?construct_id=30" TargetMode="External"/><Relationship Id="rId3" Type="http://schemas.openxmlformats.org/officeDocument/2006/relationships/hyperlink" Target="https://www.fdz-bildung.de/konstrukt.php?construct_id=381" TargetMode="External"/><Relationship Id="rId12" Type="http://schemas.openxmlformats.org/officeDocument/2006/relationships/hyperlink" Target="https://www.fdz-bildung.de/konstrukt.php?construct_id=5" TargetMode="External"/><Relationship Id="rId17" Type="http://schemas.openxmlformats.org/officeDocument/2006/relationships/hyperlink" Target="https://www.fdz-bildung.de/konstrukt.php?construct_id=7" TargetMode="External"/><Relationship Id="rId25" Type="http://schemas.openxmlformats.org/officeDocument/2006/relationships/hyperlink" Target="https://www.fdz-bildung.de/konstrukt.php?construct_id=819" TargetMode="External"/><Relationship Id="rId33" Type="http://schemas.openxmlformats.org/officeDocument/2006/relationships/hyperlink" Target="https://www.fdz-bildung.de/konstrukt.php?construct_id=554" TargetMode="External"/><Relationship Id="rId38" Type="http://schemas.openxmlformats.org/officeDocument/2006/relationships/hyperlink" Target="https://www.fdz-bildung.de/konstrukt.php?construct_id=15" TargetMode="External"/><Relationship Id="rId46" Type="http://schemas.openxmlformats.org/officeDocument/2006/relationships/hyperlink" Target="https://www.fdz-bildung.de/konstrukt.php?construct_id=643" TargetMode="External"/><Relationship Id="rId59" Type="http://schemas.openxmlformats.org/officeDocument/2006/relationships/hyperlink" Target="https://www.fdz-bildung.de/konstrukt.php?construct_id=548" TargetMode="External"/><Relationship Id="rId67" Type="http://schemas.openxmlformats.org/officeDocument/2006/relationships/hyperlink" Target="https://www.fdz-bildung.de/konstrukt.php?construct_id=14" TargetMode="External"/><Relationship Id="rId20" Type="http://schemas.openxmlformats.org/officeDocument/2006/relationships/hyperlink" Target="https://www.fdz-bildung.de/konstrukt.php?construct_id=564" TargetMode="External"/><Relationship Id="rId41" Type="http://schemas.openxmlformats.org/officeDocument/2006/relationships/hyperlink" Target="https://www.fdz-bildung.de/konstrukt.php?construct_id=640" TargetMode="External"/><Relationship Id="rId54" Type="http://schemas.openxmlformats.org/officeDocument/2006/relationships/hyperlink" Target="https://www.fdz-bildung.de/konstrukt.php?construct_id=9" TargetMode="External"/><Relationship Id="rId62" Type="http://schemas.openxmlformats.org/officeDocument/2006/relationships/hyperlink" Target="https://www.fdz-bildung.de/konstrukt.php?construct_id=27" TargetMode="External"/><Relationship Id="rId70" Type="http://schemas.openxmlformats.org/officeDocument/2006/relationships/hyperlink" Target="https://www.fdz-bildung.de/konstrukt.php?construct_id=11" TargetMode="External"/><Relationship Id="rId75" Type="http://schemas.openxmlformats.org/officeDocument/2006/relationships/hyperlink" Target="https://www.fdz-bildung.de/konstrukt.php?construct_id=386" TargetMode="External"/><Relationship Id="rId1" Type="http://schemas.openxmlformats.org/officeDocument/2006/relationships/hyperlink" Target="https://www.fdz-bildung.de/konstrukt.php?construct_id=2" TargetMode="External"/><Relationship Id="rId6" Type="http://schemas.openxmlformats.org/officeDocument/2006/relationships/hyperlink" Target="https://www.fdz-bildung.de/konstrukt.php?construct_id=3" TargetMode="External"/><Relationship Id="rId15" Type="http://schemas.openxmlformats.org/officeDocument/2006/relationships/hyperlink" Target="https://www.fdz-bildung.de/konstrukt.php?construct_id=561" TargetMode="External"/><Relationship Id="rId23" Type="http://schemas.openxmlformats.org/officeDocument/2006/relationships/hyperlink" Target="https://www.fdz-bildung.de/konstrukt.php?construct_id=817" TargetMode="External"/><Relationship Id="rId28" Type="http://schemas.openxmlformats.org/officeDocument/2006/relationships/hyperlink" Target="https://www.fdz-bildung.de/konstrukt.php?construct_id=822" TargetMode="External"/><Relationship Id="rId36" Type="http://schemas.openxmlformats.org/officeDocument/2006/relationships/hyperlink" Target="https://www.fdz-bildung.de/konstrukt.php?construct_id=557" TargetMode="External"/><Relationship Id="rId49" Type="http://schemas.openxmlformats.org/officeDocument/2006/relationships/hyperlink" Target="https://www.fdz-bildung.de/konstrukt.php?construct_id=646" TargetMode="External"/><Relationship Id="rId57" Type="http://schemas.openxmlformats.org/officeDocument/2006/relationships/hyperlink" Target="https://www.fdz-bildung.de/konstrukt.php?construct_id=25" TargetMode="External"/><Relationship Id="rId10" Type="http://schemas.openxmlformats.org/officeDocument/2006/relationships/hyperlink" Target="https://www.fdz-bildung.de/konstrukt.php?construct_id=378" TargetMode="External"/><Relationship Id="rId31" Type="http://schemas.openxmlformats.org/officeDocument/2006/relationships/hyperlink" Target="https://www.fdz-bildung.de/konstrukt.php?construct_id=552" TargetMode="External"/><Relationship Id="rId44" Type="http://schemas.openxmlformats.org/officeDocument/2006/relationships/hyperlink" Target="https://www.fdz-bildung.de/konstrukt.php?construct_id=19" TargetMode="External"/><Relationship Id="rId52" Type="http://schemas.openxmlformats.org/officeDocument/2006/relationships/hyperlink" Target="https://www.fdz-bildung.de/konstrukt.php?construct_id=546" TargetMode="External"/><Relationship Id="rId60" Type="http://schemas.openxmlformats.org/officeDocument/2006/relationships/hyperlink" Target="https://www.fdz-bildung.de/konstrukt.php?construct_id=12" TargetMode="External"/><Relationship Id="rId65" Type="http://schemas.openxmlformats.org/officeDocument/2006/relationships/hyperlink" Target="https://www.fdz-bildung.de/konstrukt.php?construct_id=126" TargetMode="External"/><Relationship Id="rId73" Type="http://schemas.openxmlformats.org/officeDocument/2006/relationships/hyperlink" Target="https://www.fdz-bildung.de/konstrukt.php?construct_id=31" TargetMode="External"/><Relationship Id="rId78" Type="http://schemas.openxmlformats.org/officeDocument/2006/relationships/printerSettings" Target="../printerSettings/printerSettings1.bin"/><Relationship Id="rId4" Type="http://schemas.openxmlformats.org/officeDocument/2006/relationships/hyperlink" Target="https://www.fdz-bildung.de/konstrukt.php?construct_id=382" TargetMode="External"/><Relationship Id="rId9" Type="http://schemas.openxmlformats.org/officeDocument/2006/relationships/hyperlink" Target="https://www.fdz-bildung.de/konstrukt.php?construct_id=377" TargetMode="External"/><Relationship Id="rId13" Type="http://schemas.openxmlformats.org/officeDocument/2006/relationships/hyperlink" Target="https://www.fdz-bildung.de/konstrukt.php?construct_id=559" TargetMode="External"/><Relationship Id="rId18" Type="http://schemas.openxmlformats.org/officeDocument/2006/relationships/hyperlink" Target="https://www.fdz-bildung.de/konstrukt.php?construct_id=379" TargetMode="External"/><Relationship Id="rId39" Type="http://schemas.openxmlformats.org/officeDocument/2006/relationships/hyperlink" Target="https://www.fdz-bildung.de/konstrukt.php?construct_id=17" TargetMode="External"/><Relationship Id="rId34" Type="http://schemas.openxmlformats.org/officeDocument/2006/relationships/hyperlink" Target="https://www.fdz-bildung.de/konstrukt.php?construct_id=555" TargetMode="External"/><Relationship Id="rId50" Type="http://schemas.openxmlformats.org/officeDocument/2006/relationships/hyperlink" Target="https://www.fdz-bildung.de/konstrukt.php?construct_id=647" TargetMode="External"/><Relationship Id="rId55" Type="http://schemas.openxmlformats.org/officeDocument/2006/relationships/hyperlink" Target="https://www.fdz-bildung.de/konstrukt.php?construct_id=23" TargetMode="External"/><Relationship Id="rId76" Type="http://schemas.openxmlformats.org/officeDocument/2006/relationships/hyperlink" Target="https://www.fdz-bildung.de/konstrukt.php?construct_id=387" TargetMode="External"/><Relationship Id="rId7" Type="http://schemas.openxmlformats.org/officeDocument/2006/relationships/hyperlink" Target="https://www.fdz-bildung.de/konstrukt.php?construct_id=375" TargetMode="External"/><Relationship Id="rId71" Type="http://schemas.openxmlformats.org/officeDocument/2006/relationships/hyperlink" Target="https://www.fdz-bildung.de/konstrukt.php?construct_id=29" TargetMode="External"/><Relationship Id="rId2" Type="http://schemas.openxmlformats.org/officeDocument/2006/relationships/hyperlink" Target="https://www.fdz-bildung.de/konstrukt.php?construct_id=380" TargetMode="External"/><Relationship Id="rId29" Type="http://schemas.openxmlformats.org/officeDocument/2006/relationships/hyperlink" Target="https://www.fdz-bildung.de/konstrukt.php?construct_id=550"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45F06-250C-4665-8B83-65D0B710C064}">
  <dimension ref="A1:L87"/>
  <sheetViews>
    <sheetView workbookViewId="0">
      <selection activeCell="B10" sqref="B10"/>
    </sheetView>
  </sheetViews>
  <sheetFormatPr baseColWidth="10" defaultRowHeight="15" x14ac:dyDescent="0.25"/>
  <cols>
    <col min="5" max="7" width="3.42578125" customWidth="1"/>
    <col min="12" max="12" width="19.5703125" customWidth="1"/>
  </cols>
  <sheetData>
    <row r="1" spans="1:12" x14ac:dyDescent="0.25">
      <c r="E1" t="s">
        <v>3834</v>
      </c>
      <c r="F1" t="s">
        <v>3835</v>
      </c>
      <c r="G1" t="s">
        <v>3836</v>
      </c>
      <c r="H1" t="s">
        <v>1784</v>
      </c>
      <c r="I1" t="s">
        <v>3830</v>
      </c>
      <c r="J1" t="s">
        <v>3831</v>
      </c>
      <c r="K1" t="s">
        <v>3832</v>
      </c>
      <c r="L1" t="s">
        <v>3833</v>
      </c>
    </row>
    <row r="2" spans="1:12" ht="18" x14ac:dyDescent="0.25">
      <c r="A2" s="4" t="s">
        <v>3837</v>
      </c>
      <c r="E2" t="str">
        <f>IF(ISBLANK(A2),"",A2)</f>
        <v>Individueller und institutioneller Hintergrund</v>
      </c>
      <c r="F2" t="str">
        <f t="shared" ref="F2:G2" si="0">IF(ISBLANK(B2),"",B2)</f>
        <v/>
      </c>
      <c r="G2" t="str">
        <f t="shared" si="0"/>
        <v/>
      </c>
      <c r="H2" t="s">
        <v>3745</v>
      </c>
      <c r="I2" t="str">
        <f>IF(KonstrBaum[[#This Row],[Roh-Level 1]]="",IF(LEFT(I1,6)="Level ","",I1),KonstrBaum[[#This Row],[Roh-Level 1]])</f>
        <v>Individueller und institutioneller Hintergrund</v>
      </c>
      <c r="J2" t="str">
        <f>IF(KonstrBaum[[#This Row],[Roh-Level 2]]="",IF(I1=I2,J1,""),KonstrBaum[[#This Row],[Roh-Level 2]])</f>
        <v/>
      </c>
      <c r="K2" t="str">
        <f>IF(KonstrBaum[[#This Row],[Roh-Level 3]]="",IF(J1=J2,K1,""),KonstrBaum[[#This Row],[Roh-Level 3]])</f>
        <v/>
      </c>
      <c r="L2" t="str">
        <f>_xlfn.TEXTJOIN(" | ",TRUE,KonstrBaum[[#This Row],[Level 1]],KonstrBaum[[#This Row],[Level 2]],KonstrBaum[[#This Row],[Level 3]])</f>
        <v>Individueller und institutioneller Hintergrund</v>
      </c>
    </row>
    <row r="3" spans="1:12" x14ac:dyDescent="0.25">
      <c r="B3" s="5" t="s">
        <v>3665</v>
      </c>
      <c r="E3" t="str">
        <f t="shared" ref="E3:E66" si="1">IF(ISBLANK(A3),"",A3)</f>
        <v/>
      </c>
      <c r="F3" t="str">
        <f t="shared" ref="F3:F66" si="2">IF(ISBLANK(B3),"",B3)</f>
        <v>Soziodemografischer Hintergrund</v>
      </c>
      <c r="G3" t="str">
        <f t="shared" ref="G3:G66" si="3">IF(ISBLANK(C3),"",C3)</f>
        <v/>
      </c>
      <c r="H3" t="s">
        <v>3746</v>
      </c>
      <c r="I3" t="str">
        <f>IF(KonstrBaum[[#This Row],[Roh-Level 1]]="",IF(LEFT(I2,6)="Level ","",I2),KonstrBaum[[#This Row],[Roh-Level 1]])</f>
        <v>Individueller und institutioneller Hintergrund</v>
      </c>
      <c r="J3" t="str">
        <f>IF(KonstrBaum[[#This Row],[Roh-Level 2]]="",IF(I2=I3,J2,""),KonstrBaum[[#This Row],[Roh-Level 2]])</f>
        <v>Soziodemografischer Hintergrund</v>
      </c>
      <c r="K3" t="str">
        <f>IF(KonstrBaum[[#This Row],[Roh-Level 3]]="",IF(J2=J3,K2,""),KonstrBaum[[#This Row],[Roh-Level 3]])</f>
        <v/>
      </c>
      <c r="L3" t="str">
        <f>_xlfn.TEXTJOIN(" | ",TRUE,KonstrBaum[[#This Row],[Level 1]],KonstrBaum[[#This Row],[Level 2]],KonstrBaum[[#This Row],[Level 3]])</f>
        <v>Individueller und institutioneller Hintergrund | Soziodemografischer Hintergrund</v>
      </c>
    </row>
    <row r="4" spans="1:12" x14ac:dyDescent="0.25">
      <c r="C4" s="6" t="s">
        <v>3666</v>
      </c>
      <c r="E4" t="str">
        <f t="shared" si="1"/>
        <v/>
      </c>
      <c r="F4" t="str">
        <f t="shared" si="2"/>
        <v/>
      </c>
      <c r="G4" t="str">
        <f t="shared" si="3"/>
        <v>Migrationshintergrund</v>
      </c>
      <c r="H4" t="s">
        <v>3747</v>
      </c>
      <c r="I4" t="str">
        <f>IF(KonstrBaum[[#This Row],[Roh-Level 1]]="",IF(LEFT(I3,6)="Level ","",I3),KonstrBaum[[#This Row],[Roh-Level 1]])</f>
        <v>Individueller und institutioneller Hintergrund</v>
      </c>
      <c r="J4" t="str">
        <f>IF(KonstrBaum[[#This Row],[Roh-Level 2]]="",IF(I3=I4,J3,""),KonstrBaum[[#This Row],[Roh-Level 2]])</f>
        <v>Soziodemografischer Hintergrund</v>
      </c>
      <c r="K4" t="str">
        <f>IF(KonstrBaum[[#This Row],[Roh-Level 3]]="",IF(J3=J4,K3,""),KonstrBaum[[#This Row],[Roh-Level 3]])</f>
        <v>Migrationshintergrund</v>
      </c>
      <c r="L4" t="str">
        <f>_xlfn.TEXTJOIN(" | ",TRUE,KonstrBaum[[#This Row],[Level 1]],KonstrBaum[[#This Row],[Level 2]],KonstrBaum[[#This Row],[Level 3]])</f>
        <v>Individueller und institutioneller Hintergrund | Soziodemografischer Hintergrund | Migrationshintergrund</v>
      </c>
    </row>
    <row r="5" spans="1:12" x14ac:dyDescent="0.25">
      <c r="C5" s="6" t="s">
        <v>3667</v>
      </c>
      <c r="E5" t="str">
        <f t="shared" si="1"/>
        <v/>
      </c>
      <c r="F5" t="str">
        <f t="shared" si="2"/>
        <v/>
      </c>
      <c r="G5" t="str">
        <f t="shared" si="3"/>
        <v>Kulturelles Kapital</v>
      </c>
      <c r="H5" t="s">
        <v>3748</v>
      </c>
      <c r="I5" t="str">
        <f>IF(KonstrBaum[[#This Row],[Roh-Level 1]]="",IF(LEFT(I4,6)="Level ","",I4),KonstrBaum[[#This Row],[Roh-Level 1]])</f>
        <v>Individueller und institutioneller Hintergrund</v>
      </c>
      <c r="J5" t="str">
        <f>IF(KonstrBaum[[#This Row],[Roh-Level 2]]="",IF(I4=I5,J4,""),KonstrBaum[[#This Row],[Roh-Level 2]])</f>
        <v>Soziodemografischer Hintergrund</v>
      </c>
      <c r="K5" t="str">
        <f>IF(KonstrBaum[[#This Row],[Roh-Level 3]]="",IF(J4=J5,K4,""),KonstrBaum[[#This Row],[Roh-Level 3]])</f>
        <v>Kulturelles Kapital</v>
      </c>
      <c r="L5" t="str">
        <f>_xlfn.TEXTJOIN(" | ",TRUE,KonstrBaum[[#This Row],[Level 1]],KonstrBaum[[#This Row],[Level 2]],KonstrBaum[[#This Row],[Level 3]])</f>
        <v>Individueller und institutioneller Hintergrund | Soziodemografischer Hintergrund | Kulturelles Kapital</v>
      </c>
    </row>
    <row r="6" spans="1:12" x14ac:dyDescent="0.25">
      <c r="C6" s="6" t="s">
        <v>3668</v>
      </c>
      <c r="E6" t="str">
        <f t="shared" si="1"/>
        <v/>
      </c>
      <c r="F6" t="str">
        <f t="shared" si="2"/>
        <v/>
      </c>
      <c r="G6" t="str">
        <f t="shared" si="3"/>
        <v>Individuelle Merkmale</v>
      </c>
      <c r="H6" t="s">
        <v>3749</v>
      </c>
      <c r="I6" t="str">
        <f>IF(KonstrBaum[[#This Row],[Roh-Level 1]]="",IF(LEFT(I5,6)="Level ","",I5),KonstrBaum[[#This Row],[Roh-Level 1]])</f>
        <v>Individueller und institutioneller Hintergrund</v>
      </c>
      <c r="J6" t="str">
        <f>IF(KonstrBaum[[#This Row],[Roh-Level 2]]="",IF(I5=I6,J5,""),KonstrBaum[[#This Row],[Roh-Level 2]])</f>
        <v>Soziodemografischer Hintergrund</v>
      </c>
      <c r="K6" t="str">
        <f>IF(KonstrBaum[[#This Row],[Roh-Level 3]]="",IF(J5=J6,K5,""),KonstrBaum[[#This Row],[Roh-Level 3]])</f>
        <v>Individuelle Merkmale</v>
      </c>
      <c r="L6" t="str">
        <f>_xlfn.TEXTJOIN(" | ",TRUE,KonstrBaum[[#This Row],[Level 1]],KonstrBaum[[#This Row],[Level 2]],KonstrBaum[[#This Row],[Level 3]])</f>
        <v>Individueller und institutioneller Hintergrund | Soziodemografischer Hintergrund | Individuelle Merkmale</v>
      </c>
    </row>
    <row r="7" spans="1:12" x14ac:dyDescent="0.25">
      <c r="C7" s="6" t="s">
        <v>3669</v>
      </c>
      <c r="E7" t="str">
        <f t="shared" si="1"/>
        <v/>
      </c>
      <c r="F7" t="str">
        <f t="shared" si="2"/>
        <v/>
      </c>
      <c r="G7" t="str">
        <f t="shared" si="3"/>
        <v>Familiärer Hintergrund</v>
      </c>
      <c r="H7" t="s">
        <v>3750</v>
      </c>
      <c r="I7" t="str">
        <f>IF(KonstrBaum[[#This Row],[Roh-Level 1]]="",IF(LEFT(I6,6)="Level ","",I6),KonstrBaum[[#This Row],[Roh-Level 1]])</f>
        <v>Individueller und institutioneller Hintergrund</v>
      </c>
      <c r="J7" t="str">
        <f>IF(KonstrBaum[[#This Row],[Roh-Level 2]]="",IF(I6=I7,J6,""),KonstrBaum[[#This Row],[Roh-Level 2]])</f>
        <v>Soziodemografischer Hintergrund</v>
      </c>
      <c r="K7" t="str">
        <f>IF(KonstrBaum[[#This Row],[Roh-Level 3]]="",IF(J6=J7,K6,""),KonstrBaum[[#This Row],[Roh-Level 3]])</f>
        <v>Familiärer Hintergrund</v>
      </c>
      <c r="L7" t="str">
        <f>_xlfn.TEXTJOIN(" | ",TRUE,KonstrBaum[[#This Row],[Level 1]],KonstrBaum[[#This Row],[Level 2]],KonstrBaum[[#This Row],[Level 3]])</f>
        <v>Individueller und institutioneller Hintergrund | Soziodemografischer Hintergrund | Familiärer Hintergrund</v>
      </c>
    </row>
    <row r="8" spans="1:12" x14ac:dyDescent="0.25">
      <c r="B8" s="5" t="s">
        <v>3670</v>
      </c>
      <c r="E8" t="str">
        <f t="shared" si="1"/>
        <v/>
      </c>
      <c r="F8" t="str">
        <f t="shared" si="2"/>
        <v>Personale Merkmale</v>
      </c>
      <c r="G8" t="str">
        <f t="shared" si="3"/>
        <v/>
      </c>
      <c r="H8" t="s">
        <v>3751</v>
      </c>
      <c r="I8" t="str">
        <f>IF(KonstrBaum[[#This Row],[Roh-Level 1]]="",IF(LEFT(I7,6)="Level ","",I7),KonstrBaum[[#This Row],[Roh-Level 1]])</f>
        <v>Individueller und institutioneller Hintergrund</v>
      </c>
      <c r="J8" t="str">
        <f>IF(KonstrBaum[[#This Row],[Roh-Level 2]]="",IF(I7=I8,J7,""),KonstrBaum[[#This Row],[Roh-Level 2]])</f>
        <v>Personale Merkmale</v>
      </c>
      <c r="K8" t="str">
        <f>IF(KonstrBaum[[#This Row],[Roh-Level 3]]="",IF(J7=J8,K7,""),KonstrBaum[[#This Row],[Roh-Level 3]])</f>
        <v/>
      </c>
      <c r="L8" t="str">
        <f>_xlfn.TEXTJOIN(" | ",TRUE,KonstrBaum[[#This Row],[Level 1]],KonstrBaum[[#This Row],[Level 2]],KonstrBaum[[#This Row],[Level 3]])</f>
        <v>Individueller und institutioneller Hintergrund | Personale Merkmale</v>
      </c>
    </row>
    <row r="9" spans="1:12" x14ac:dyDescent="0.25">
      <c r="C9" s="6" t="s">
        <v>3671</v>
      </c>
      <c r="E9" t="str">
        <f t="shared" si="1"/>
        <v/>
      </c>
      <c r="F9" t="str">
        <f t="shared" si="2"/>
        <v/>
      </c>
      <c r="G9" t="str">
        <f t="shared" si="3"/>
        <v>Selbstbezogene Einstellungen</v>
      </c>
      <c r="H9" t="s">
        <v>3752</v>
      </c>
      <c r="I9" t="str">
        <f>IF(KonstrBaum[[#This Row],[Roh-Level 1]]="",IF(LEFT(I8,6)="Level ","",I8),KonstrBaum[[#This Row],[Roh-Level 1]])</f>
        <v>Individueller und institutioneller Hintergrund</v>
      </c>
      <c r="J9" t="str">
        <f>IF(KonstrBaum[[#This Row],[Roh-Level 2]]="",IF(I8=I9,J8,""),KonstrBaum[[#This Row],[Roh-Level 2]])</f>
        <v>Personale Merkmale</v>
      </c>
      <c r="K9" t="str">
        <f>IF(KonstrBaum[[#This Row],[Roh-Level 3]]="",IF(J8=J9,K8,""),KonstrBaum[[#This Row],[Roh-Level 3]])</f>
        <v>Selbstbezogene Einstellungen</v>
      </c>
      <c r="L9" t="str">
        <f>_xlfn.TEXTJOIN(" | ",TRUE,KonstrBaum[[#This Row],[Level 1]],KonstrBaum[[#This Row],[Level 2]],KonstrBaum[[#This Row],[Level 3]])</f>
        <v>Individueller und institutioneller Hintergrund | Personale Merkmale | Selbstbezogene Einstellungen</v>
      </c>
    </row>
    <row r="10" spans="1:12" x14ac:dyDescent="0.25">
      <c r="C10" s="6" t="s">
        <v>3672</v>
      </c>
      <c r="E10" t="str">
        <f t="shared" si="1"/>
        <v/>
      </c>
      <c r="F10" t="str">
        <f t="shared" si="2"/>
        <v/>
      </c>
      <c r="G10" t="str">
        <f t="shared" si="3"/>
        <v>Lern- und leistungsbezogene Einstellungen</v>
      </c>
      <c r="H10" t="s">
        <v>3753</v>
      </c>
      <c r="I10" t="str">
        <f>IF(KonstrBaum[[#This Row],[Roh-Level 1]]="",IF(LEFT(I9,6)="Level ","",I9),KonstrBaum[[#This Row],[Roh-Level 1]])</f>
        <v>Individueller und institutioneller Hintergrund</v>
      </c>
      <c r="J10" t="str">
        <f>IF(KonstrBaum[[#This Row],[Roh-Level 2]]="",IF(I9=I10,J9,""),KonstrBaum[[#This Row],[Roh-Level 2]])</f>
        <v>Personale Merkmale</v>
      </c>
      <c r="K10" t="str">
        <f>IF(KonstrBaum[[#This Row],[Roh-Level 3]]="",IF(J9=J10,K9,""),KonstrBaum[[#This Row],[Roh-Level 3]])</f>
        <v>Lern- und leistungsbezogene Einstellungen</v>
      </c>
      <c r="L10" t="str">
        <f>_xlfn.TEXTJOIN(" | ",TRUE,KonstrBaum[[#This Row],[Level 1]],KonstrBaum[[#This Row],[Level 2]],KonstrBaum[[#This Row],[Level 3]])</f>
        <v>Individueller und institutioneller Hintergrund | Personale Merkmale | Lern- und leistungsbezogene Einstellungen</v>
      </c>
    </row>
    <row r="11" spans="1:12" x14ac:dyDescent="0.25">
      <c r="C11" s="6" t="s">
        <v>3673</v>
      </c>
      <c r="E11" t="str">
        <f t="shared" si="1"/>
        <v/>
      </c>
      <c r="F11" t="str">
        <f t="shared" si="2"/>
        <v/>
      </c>
      <c r="G11" t="str">
        <f t="shared" si="3"/>
        <v>Schulbezogene Einstellungen und Verhaltensweisen</v>
      </c>
      <c r="H11" t="s">
        <v>3754</v>
      </c>
      <c r="I11" t="str">
        <f>IF(KonstrBaum[[#This Row],[Roh-Level 1]]="",IF(LEFT(I10,6)="Level ","",I10),KonstrBaum[[#This Row],[Roh-Level 1]])</f>
        <v>Individueller und institutioneller Hintergrund</v>
      </c>
      <c r="J11" t="str">
        <f>IF(KonstrBaum[[#This Row],[Roh-Level 2]]="",IF(I10=I11,J10,""),KonstrBaum[[#This Row],[Roh-Level 2]])</f>
        <v>Personale Merkmale</v>
      </c>
      <c r="K11" t="str">
        <f>IF(KonstrBaum[[#This Row],[Roh-Level 3]]="",IF(J10=J11,K10,""),KonstrBaum[[#This Row],[Roh-Level 3]])</f>
        <v>Schulbezogene Einstellungen und Verhaltensweisen</v>
      </c>
      <c r="L11" t="str">
        <f>_xlfn.TEXTJOIN(" | ",TRUE,KonstrBaum[[#This Row],[Level 1]],KonstrBaum[[#This Row],[Level 2]],KonstrBaum[[#This Row],[Level 3]])</f>
        <v>Individueller und institutioneller Hintergrund | Personale Merkmale | Schulbezogene Einstellungen und Verhaltensweisen</v>
      </c>
    </row>
    <row r="12" spans="1:12" x14ac:dyDescent="0.25">
      <c r="C12" s="6" t="s">
        <v>3674</v>
      </c>
      <c r="E12" t="str">
        <f t="shared" si="1"/>
        <v/>
      </c>
      <c r="F12" t="str">
        <f t="shared" si="2"/>
        <v/>
      </c>
      <c r="G12" t="str">
        <f t="shared" si="3"/>
        <v>Politische und soziale Einstellungen</v>
      </c>
      <c r="H12" t="s">
        <v>3755</v>
      </c>
      <c r="I12" t="str">
        <f>IF(KonstrBaum[[#This Row],[Roh-Level 1]]="",IF(LEFT(I11,6)="Level ","",I11),KonstrBaum[[#This Row],[Roh-Level 1]])</f>
        <v>Individueller und institutioneller Hintergrund</v>
      </c>
      <c r="J12" t="str">
        <f>IF(KonstrBaum[[#This Row],[Roh-Level 2]]="",IF(I11=I12,J11,""),KonstrBaum[[#This Row],[Roh-Level 2]])</f>
        <v>Personale Merkmale</v>
      </c>
      <c r="K12" t="str">
        <f>IF(KonstrBaum[[#This Row],[Roh-Level 3]]="",IF(J11=J12,K11,""),KonstrBaum[[#This Row],[Roh-Level 3]])</f>
        <v>Politische und soziale Einstellungen</v>
      </c>
      <c r="L12" t="str">
        <f>_xlfn.TEXTJOIN(" | ",TRUE,KonstrBaum[[#This Row],[Level 1]],KonstrBaum[[#This Row],[Level 2]],KonstrBaum[[#This Row],[Level 3]])</f>
        <v>Individueller und institutioneller Hintergrund | Personale Merkmale | Politische und soziale Einstellungen</v>
      </c>
    </row>
    <row r="13" spans="1:12" x14ac:dyDescent="0.25">
      <c r="C13" t="s">
        <v>3838</v>
      </c>
      <c r="E13" t="str">
        <f t="shared" si="1"/>
        <v/>
      </c>
      <c r="F13" t="str">
        <f t="shared" si="2"/>
        <v/>
      </c>
      <c r="G13" t="str">
        <f t="shared" si="3"/>
        <v>Persönlichkeit</v>
      </c>
      <c r="H13" t="s">
        <v>3840</v>
      </c>
      <c r="I13" t="str">
        <f>IF(KonstrBaum[[#This Row],[Roh-Level 1]]="",IF(LEFT(I12,6)="Level ","",I12),KonstrBaum[[#This Row],[Roh-Level 1]])</f>
        <v>Individueller und institutioneller Hintergrund</v>
      </c>
      <c r="J13" t="str">
        <f>IF(KonstrBaum[[#This Row],[Roh-Level 2]]="",IF(I12=I13,J12,""),KonstrBaum[[#This Row],[Roh-Level 2]])</f>
        <v>Personale Merkmale</v>
      </c>
      <c r="K13" t="str">
        <f>IF(KonstrBaum[[#This Row],[Roh-Level 3]]="",IF(J12=J13,K12,""),KonstrBaum[[#This Row],[Roh-Level 3]])</f>
        <v>Persönlichkeit</v>
      </c>
      <c r="L13" t="str">
        <f>_xlfn.TEXTJOIN(" | ",TRUE,KonstrBaum[[#This Row],[Level 1]],KonstrBaum[[#This Row],[Level 2]],KonstrBaum[[#This Row],[Level 3]])</f>
        <v>Individueller und institutioneller Hintergrund | Personale Merkmale | Persönlichkeit</v>
      </c>
    </row>
    <row r="14" spans="1:12" x14ac:dyDescent="0.25">
      <c r="B14" s="5" t="s">
        <v>3675</v>
      </c>
      <c r="E14" t="str">
        <f t="shared" si="1"/>
        <v/>
      </c>
      <c r="F14" t="str">
        <f t="shared" si="2"/>
        <v>Beruflicher Hintergrund</v>
      </c>
      <c r="G14" t="str">
        <f t="shared" si="3"/>
        <v/>
      </c>
      <c r="H14" t="s">
        <v>3756</v>
      </c>
      <c r="I14" t="str">
        <f>IF(KonstrBaum[[#This Row],[Roh-Level 1]]="",IF(LEFT(I13,6)="Level ","",I13),KonstrBaum[[#This Row],[Roh-Level 1]])</f>
        <v>Individueller und institutioneller Hintergrund</v>
      </c>
      <c r="J14" t="str">
        <f>IF(KonstrBaum[[#This Row],[Roh-Level 2]]="",IF(I13=I14,J13,""),KonstrBaum[[#This Row],[Roh-Level 2]])</f>
        <v>Beruflicher Hintergrund</v>
      </c>
      <c r="K14" t="str">
        <f>IF(KonstrBaum[[#This Row],[Roh-Level 3]]="",IF(J13=J14,K13,""),KonstrBaum[[#This Row],[Roh-Level 3]])</f>
        <v/>
      </c>
      <c r="L14" t="str">
        <f>_xlfn.TEXTJOIN(" | ",TRUE,KonstrBaum[[#This Row],[Level 1]],KonstrBaum[[#This Row],[Level 2]],KonstrBaum[[#This Row],[Level 3]])</f>
        <v>Individueller und institutioneller Hintergrund | Beruflicher Hintergrund</v>
      </c>
    </row>
    <row r="15" spans="1:12" x14ac:dyDescent="0.25">
      <c r="C15" s="6" t="s">
        <v>3676</v>
      </c>
      <c r="E15" t="str">
        <f t="shared" si="1"/>
        <v/>
      </c>
      <c r="F15" t="str">
        <f t="shared" si="2"/>
        <v/>
      </c>
      <c r="G15" t="str">
        <f t="shared" si="3"/>
        <v>Berufliche Situation</v>
      </c>
      <c r="H15" t="s">
        <v>3757</v>
      </c>
      <c r="I15" t="str">
        <f>IF(KonstrBaum[[#This Row],[Roh-Level 1]]="",IF(LEFT(I14,6)="Level ","",I14),KonstrBaum[[#This Row],[Roh-Level 1]])</f>
        <v>Individueller und institutioneller Hintergrund</v>
      </c>
      <c r="J15" t="str">
        <f>IF(KonstrBaum[[#This Row],[Roh-Level 2]]="",IF(I14=I15,J14,""),KonstrBaum[[#This Row],[Roh-Level 2]])</f>
        <v>Beruflicher Hintergrund</v>
      </c>
      <c r="K15" t="str">
        <f>IF(KonstrBaum[[#This Row],[Roh-Level 3]]="",IF(J14=J15,K14,""),KonstrBaum[[#This Row],[Roh-Level 3]])</f>
        <v>Berufliche Situation</v>
      </c>
      <c r="L15" t="str">
        <f>_xlfn.TEXTJOIN(" | ",TRUE,KonstrBaum[[#This Row],[Level 1]],KonstrBaum[[#This Row],[Level 2]],KonstrBaum[[#This Row],[Level 3]])</f>
        <v>Individueller und institutioneller Hintergrund | Beruflicher Hintergrund | Berufliche Situation</v>
      </c>
    </row>
    <row r="16" spans="1:12" x14ac:dyDescent="0.25">
      <c r="C16" s="6" t="s">
        <v>3677</v>
      </c>
      <c r="E16" t="str">
        <f t="shared" si="1"/>
        <v/>
      </c>
      <c r="F16" t="str">
        <f t="shared" si="2"/>
        <v/>
      </c>
      <c r="G16" t="str">
        <f t="shared" si="3"/>
        <v>Professionelles Selbstverständnis</v>
      </c>
      <c r="H16" t="s">
        <v>3758</v>
      </c>
      <c r="I16" t="str">
        <f>IF(KonstrBaum[[#This Row],[Roh-Level 1]]="",IF(LEFT(I15,6)="Level ","",I15),KonstrBaum[[#This Row],[Roh-Level 1]])</f>
        <v>Individueller und institutioneller Hintergrund</v>
      </c>
      <c r="J16" t="str">
        <f>IF(KonstrBaum[[#This Row],[Roh-Level 2]]="",IF(I15=I16,J15,""),KonstrBaum[[#This Row],[Roh-Level 2]])</f>
        <v>Beruflicher Hintergrund</v>
      </c>
      <c r="K16" t="str">
        <f>IF(KonstrBaum[[#This Row],[Roh-Level 3]]="",IF(J15=J16,K15,""),KonstrBaum[[#This Row],[Roh-Level 3]])</f>
        <v>Professionelles Selbstverständnis</v>
      </c>
      <c r="L16" t="str">
        <f>_xlfn.TEXTJOIN(" | ",TRUE,KonstrBaum[[#This Row],[Level 1]],KonstrBaum[[#This Row],[Level 2]],KonstrBaum[[#This Row],[Level 3]])</f>
        <v>Individueller und institutioneller Hintergrund | Beruflicher Hintergrund | Professionelles Selbstverständnis</v>
      </c>
    </row>
    <row r="17" spans="2:12" x14ac:dyDescent="0.25">
      <c r="C17" s="6" t="s">
        <v>3678</v>
      </c>
      <c r="E17" t="str">
        <f t="shared" si="1"/>
        <v/>
      </c>
      <c r="F17" t="str">
        <f t="shared" si="2"/>
        <v/>
      </c>
      <c r="G17" t="str">
        <f t="shared" si="3"/>
        <v>Fachlich-pädagogisches Wissen</v>
      </c>
      <c r="H17" t="s">
        <v>3759</v>
      </c>
      <c r="I17" t="str">
        <f>IF(KonstrBaum[[#This Row],[Roh-Level 1]]="",IF(LEFT(I16,6)="Level ","",I16),KonstrBaum[[#This Row],[Roh-Level 1]])</f>
        <v>Individueller und institutioneller Hintergrund</v>
      </c>
      <c r="J17" t="str">
        <f>IF(KonstrBaum[[#This Row],[Roh-Level 2]]="",IF(I16=I17,J16,""),KonstrBaum[[#This Row],[Roh-Level 2]])</f>
        <v>Beruflicher Hintergrund</v>
      </c>
      <c r="K17" t="str">
        <f>IF(KonstrBaum[[#This Row],[Roh-Level 3]]="",IF(J16=J17,K16,""),KonstrBaum[[#This Row],[Roh-Level 3]])</f>
        <v>Fachlich-pädagogisches Wissen</v>
      </c>
      <c r="L17" t="str">
        <f>_xlfn.TEXTJOIN(" | ",TRUE,KonstrBaum[[#This Row],[Level 1]],KonstrBaum[[#This Row],[Level 2]],KonstrBaum[[#This Row],[Level 3]])</f>
        <v>Individueller und institutioneller Hintergrund | Beruflicher Hintergrund | Fachlich-pädagogisches Wissen</v>
      </c>
    </row>
    <row r="18" spans="2:12" x14ac:dyDescent="0.25">
      <c r="C18" s="6" t="s">
        <v>3679</v>
      </c>
      <c r="E18" t="str">
        <f t="shared" si="1"/>
        <v/>
      </c>
      <c r="F18" t="str">
        <f t="shared" si="2"/>
        <v/>
      </c>
      <c r="G18" t="str">
        <f t="shared" si="3"/>
        <v>Berufserfahrung</v>
      </c>
      <c r="H18" t="s">
        <v>3760</v>
      </c>
      <c r="I18" t="str">
        <f>IF(KonstrBaum[[#This Row],[Roh-Level 1]]="",IF(LEFT(I17,6)="Level ","",I17),KonstrBaum[[#This Row],[Roh-Level 1]])</f>
        <v>Individueller und institutioneller Hintergrund</v>
      </c>
      <c r="J18" t="str">
        <f>IF(KonstrBaum[[#This Row],[Roh-Level 2]]="",IF(I17=I18,J17,""),KonstrBaum[[#This Row],[Roh-Level 2]])</f>
        <v>Beruflicher Hintergrund</v>
      </c>
      <c r="K18" t="str">
        <f>IF(KonstrBaum[[#This Row],[Roh-Level 3]]="",IF(J17=J18,K17,""),KonstrBaum[[#This Row],[Roh-Level 3]])</f>
        <v>Berufserfahrung</v>
      </c>
      <c r="L18" t="str">
        <f>_xlfn.TEXTJOIN(" | ",TRUE,KonstrBaum[[#This Row],[Level 1]],KonstrBaum[[#This Row],[Level 2]],KonstrBaum[[#This Row],[Level 3]])</f>
        <v>Individueller und institutioneller Hintergrund | Beruflicher Hintergrund | Berufserfahrung</v>
      </c>
    </row>
    <row r="19" spans="2:12" x14ac:dyDescent="0.25">
      <c r="C19" s="6" t="s">
        <v>3680</v>
      </c>
      <c r="E19" t="str">
        <f t="shared" si="1"/>
        <v/>
      </c>
      <c r="F19" t="str">
        <f t="shared" si="2"/>
        <v/>
      </c>
      <c r="G19" t="str">
        <f t="shared" si="3"/>
        <v>Ausbildung</v>
      </c>
      <c r="H19" t="s">
        <v>3761</v>
      </c>
      <c r="I19" t="str">
        <f>IF(KonstrBaum[[#This Row],[Roh-Level 1]]="",IF(LEFT(I18,6)="Level ","",I18),KonstrBaum[[#This Row],[Roh-Level 1]])</f>
        <v>Individueller und institutioneller Hintergrund</v>
      </c>
      <c r="J19" t="str">
        <f>IF(KonstrBaum[[#This Row],[Roh-Level 2]]="",IF(I18=I19,J18,""),KonstrBaum[[#This Row],[Roh-Level 2]])</f>
        <v>Beruflicher Hintergrund</v>
      </c>
      <c r="K19" t="str">
        <f>IF(KonstrBaum[[#This Row],[Roh-Level 3]]="",IF(J18=J19,K18,""),KonstrBaum[[#This Row],[Roh-Level 3]])</f>
        <v>Ausbildung</v>
      </c>
      <c r="L19" t="str">
        <f>_xlfn.TEXTJOIN(" | ",TRUE,KonstrBaum[[#This Row],[Level 1]],KonstrBaum[[#This Row],[Level 2]],KonstrBaum[[#This Row],[Level 3]])</f>
        <v>Individueller und institutioneller Hintergrund | Beruflicher Hintergrund | Ausbildung</v>
      </c>
    </row>
    <row r="20" spans="2:12" x14ac:dyDescent="0.25">
      <c r="B20" s="3" t="s">
        <v>3839</v>
      </c>
      <c r="E20" t="str">
        <f t="shared" si="1"/>
        <v/>
      </c>
      <c r="F20" t="str">
        <f t="shared" si="2"/>
        <v>Institutionelle Hintergrundmerkmale</v>
      </c>
      <c r="G20" t="str">
        <f t="shared" si="3"/>
        <v/>
      </c>
      <c r="H20" t="s">
        <v>3762</v>
      </c>
      <c r="I20" t="str">
        <f>IF(KonstrBaum[[#This Row],[Roh-Level 1]]="",IF(LEFT(I19,6)="Level ","",I19),KonstrBaum[[#This Row],[Roh-Level 1]])</f>
        <v>Individueller und institutioneller Hintergrund</v>
      </c>
      <c r="J20" t="str">
        <f>IF(KonstrBaum[[#This Row],[Roh-Level 2]]="",IF(I19=I20,J19,""),KonstrBaum[[#This Row],[Roh-Level 2]])</f>
        <v>Institutionelle Hintergrundmerkmale</v>
      </c>
      <c r="K20" t="str">
        <f>IF(KonstrBaum[[#This Row],[Roh-Level 3]]="",IF(J19=J20,K19,""),KonstrBaum[[#This Row],[Roh-Level 3]])</f>
        <v/>
      </c>
      <c r="L20" t="str">
        <f>_xlfn.TEXTJOIN(" | ",TRUE,KonstrBaum[[#This Row],[Level 1]],KonstrBaum[[#This Row],[Level 2]],KonstrBaum[[#This Row],[Level 3]])</f>
        <v>Individueller und institutioneller Hintergrund | Institutionelle Hintergrundmerkmale</v>
      </c>
    </row>
    <row r="21" spans="2:12" x14ac:dyDescent="0.25">
      <c r="B21" s="3"/>
      <c r="C21" s="5" t="s">
        <v>3693</v>
      </c>
      <c r="E21" t="str">
        <f t="shared" si="1"/>
        <v/>
      </c>
      <c r="F21" t="str">
        <f t="shared" si="2"/>
        <v/>
      </c>
      <c r="G21" t="str">
        <f t="shared" si="3"/>
        <v>Ausstattung der Schule</v>
      </c>
      <c r="H21" t="s">
        <v>3763</v>
      </c>
      <c r="I21" t="str">
        <f>IF(KonstrBaum[[#This Row],[Roh-Level 1]]="",IF(LEFT(I20,6)="Level ","",I20),KonstrBaum[[#This Row],[Roh-Level 1]])</f>
        <v>Individueller und institutioneller Hintergrund</v>
      </c>
      <c r="J21" t="str">
        <f>IF(KonstrBaum[[#This Row],[Roh-Level 2]]="",IF(I20=I21,J20,""),KonstrBaum[[#This Row],[Roh-Level 2]])</f>
        <v>Institutionelle Hintergrundmerkmale</v>
      </c>
      <c r="K21" t="str">
        <f>IF(KonstrBaum[[#This Row],[Roh-Level 3]]="",IF(J20=J21,K20,""),KonstrBaum[[#This Row],[Roh-Level 3]])</f>
        <v>Ausstattung der Schule</v>
      </c>
      <c r="L21" t="str">
        <f>_xlfn.TEXTJOIN(" | ",TRUE,KonstrBaum[[#This Row],[Level 1]],KonstrBaum[[#This Row],[Level 2]],KonstrBaum[[#This Row],[Level 3]])</f>
        <v>Individueller und institutioneller Hintergrund | Institutionelle Hintergrundmerkmale | Ausstattung der Schule</v>
      </c>
    </row>
    <row r="22" spans="2:12" x14ac:dyDescent="0.25">
      <c r="B22" s="3"/>
      <c r="C22" s="5" t="s">
        <v>3694</v>
      </c>
      <c r="E22" t="str">
        <f t="shared" si="1"/>
        <v/>
      </c>
      <c r="F22" t="str">
        <f t="shared" si="2"/>
        <v/>
      </c>
      <c r="G22" t="str">
        <f t="shared" si="3"/>
        <v>Standort der Schule</v>
      </c>
      <c r="H22" t="s">
        <v>3764</v>
      </c>
      <c r="I22" t="str">
        <f>IF(KonstrBaum[[#This Row],[Roh-Level 1]]="",IF(LEFT(I21,6)="Level ","",I21),KonstrBaum[[#This Row],[Roh-Level 1]])</f>
        <v>Individueller und institutioneller Hintergrund</v>
      </c>
      <c r="J22" t="str">
        <f>IF(KonstrBaum[[#This Row],[Roh-Level 2]]="",IF(I21=I22,J21,""),KonstrBaum[[#This Row],[Roh-Level 2]])</f>
        <v>Institutionelle Hintergrundmerkmale</v>
      </c>
      <c r="K22" t="str">
        <f>IF(KonstrBaum[[#This Row],[Roh-Level 3]]="",IF(J21=J22,K21,""),KonstrBaum[[#This Row],[Roh-Level 3]])</f>
        <v>Standort der Schule</v>
      </c>
      <c r="L22" t="str">
        <f>_xlfn.TEXTJOIN(" | ",TRUE,KonstrBaum[[#This Row],[Level 1]],KonstrBaum[[#This Row],[Level 2]],KonstrBaum[[#This Row],[Level 3]])</f>
        <v>Individueller und institutioneller Hintergrund | Institutionelle Hintergrundmerkmale | Standort der Schule</v>
      </c>
    </row>
    <row r="23" spans="2:12" x14ac:dyDescent="0.25">
      <c r="C23" s="5" t="s">
        <v>3695</v>
      </c>
      <c r="E23" t="str">
        <f t="shared" si="1"/>
        <v/>
      </c>
      <c r="F23" t="str">
        <f t="shared" si="2"/>
        <v/>
      </c>
      <c r="G23" t="str">
        <f t="shared" si="3"/>
        <v>Organisation des Schulbetriebs</v>
      </c>
      <c r="H23" t="s">
        <v>3765</v>
      </c>
      <c r="I23" t="str">
        <f>IF(KonstrBaum[[#This Row],[Roh-Level 1]]="",IF(LEFT(I22,6)="Level ","",I22),KonstrBaum[[#This Row],[Roh-Level 1]])</f>
        <v>Individueller und institutioneller Hintergrund</v>
      </c>
      <c r="J23" t="str">
        <f>IF(KonstrBaum[[#This Row],[Roh-Level 2]]="",IF(I22=I23,J22,""),KonstrBaum[[#This Row],[Roh-Level 2]])</f>
        <v>Institutionelle Hintergrundmerkmale</v>
      </c>
      <c r="K23" t="str">
        <f>IF(KonstrBaum[[#This Row],[Roh-Level 3]]="",IF(J22=J23,K22,""),KonstrBaum[[#This Row],[Roh-Level 3]])</f>
        <v>Organisation des Schulbetriebs</v>
      </c>
      <c r="L23" t="str">
        <f>_xlfn.TEXTJOIN(" | ",TRUE,KonstrBaum[[#This Row],[Level 1]],KonstrBaum[[#This Row],[Level 2]],KonstrBaum[[#This Row],[Level 3]])</f>
        <v>Individueller und institutioneller Hintergrund | Institutionelle Hintergrundmerkmale | Organisation des Schulbetriebs</v>
      </c>
    </row>
    <row r="24" spans="2:12" x14ac:dyDescent="0.25">
      <c r="C24" s="5" t="s">
        <v>3696</v>
      </c>
      <c r="E24" t="str">
        <f t="shared" si="1"/>
        <v/>
      </c>
      <c r="F24" t="str">
        <f t="shared" si="2"/>
        <v/>
      </c>
      <c r="G24" t="str">
        <f t="shared" si="3"/>
        <v>Organisation des Lehrbetriebs</v>
      </c>
      <c r="H24" t="s">
        <v>3766</v>
      </c>
      <c r="I24" t="str">
        <f>IF(KonstrBaum[[#This Row],[Roh-Level 1]]="",IF(LEFT(I23,6)="Level ","",I23),KonstrBaum[[#This Row],[Roh-Level 1]])</f>
        <v>Individueller und institutioneller Hintergrund</v>
      </c>
      <c r="J24" t="str">
        <f>IF(KonstrBaum[[#This Row],[Roh-Level 2]]="",IF(I23=I24,J23,""),KonstrBaum[[#This Row],[Roh-Level 2]])</f>
        <v>Institutionelle Hintergrundmerkmale</v>
      </c>
      <c r="K24" t="str">
        <f>IF(KonstrBaum[[#This Row],[Roh-Level 3]]="",IF(J23=J24,K23,""),KonstrBaum[[#This Row],[Roh-Level 3]])</f>
        <v>Organisation des Lehrbetriebs</v>
      </c>
      <c r="L24" t="str">
        <f>_xlfn.TEXTJOIN(" | ",TRUE,KonstrBaum[[#This Row],[Level 1]],KonstrBaum[[#This Row],[Level 2]],KonstrBaum[[#This Row],[Level 3]])</f>
        <v>Individueller und institutioneller Hintergrund | Institutionelle Hintergrundmerkmale | Organisation des Lehrbetriebs</v>
      </c>
    </row>
    <row r="25" spans="2:12" x14ac:dyDescent="0.25">
      <c r="C25" s="5" t="s">
        <v>3697</v>
      </c>
      <c r="E25" t="str">
        <f t="shared" si="1"/>
        <v/>
      </c>
      <c r="F25" t="str">
        <f t="shared" si="2"/>
        <v/>
      </c>
      <c r="G25" t="str">
        <f t="shared" si="3"/>
        <v>Organisation des Ganztagsbetriebs</v>
      </c>
      <c r="H25" t="s">
        <v>3767</v>
      </c>
      <c r="I25" t="str">
        <f>IF(KonstrBaum[[#This Row],[Roh-Level 1]]="",IF(LEFT(I24,6)="Level ","",I24),KonstrBaum[[#This Row],[Roh-Level 1]])</f>
        <v>Individueller und institutioneller Hintergrund</v>
      </c>
      <c r="J25" t="str">
        <f>IF(KonstrBaum[[#This Row],[Roh-Level 2]]="",IF(I24=I25,J24,""),KonstrBaum[[#This Row],[Roh-Level 2]])</f>
        <v>Institutionelle Hintergrundmerkmale</v>
      </c>
      <c r="K25" t="str">
        <f>IF(KonstrBaum[[#This Row],[Roh-Level 3]]="",IF(J24=J25,K24,""),KonstrBaum[[#This Row],[Roh-Level 3]])</f>
        <v>Organisation des Ganztagsbetriebs</v>
      </c>
      <c r="L25" t="str">
        <f>_xlfn.TEXTJOIN(" | ",TRUE,KonstrBaum[[#This Row],[Level 1]],KonstrBaum[[#This Row],[Level 2]],KonstrBaum[[#This Row],[Level 3]])</f>
        <v>Individueller und institutioneller Hintergrund | Institutionelle Hintergrundmerkmale | Organisation des Ganztagsbetriebs</v>
      </c>
    </row>
    <row r="26" spans="2:12" x14ac:dyDescent="0.25">
      <c r="C26" s="5" t="s">
        <v>3698</v>
      </c>
      <c r="E26" t="str">
        <f t="shared" si="1"/>
        <v/>
      </c>
      <c r="F26" t="str">
        <f t="shared" si="2"/>
        <v/>
      </c>
      <c r="G26" t="str">
        <f t="shared" si="3"/>
        <v>Schulische ICT Nutzung</v>
      </c>
      <c r="H26" t="s">
        <v>3768</v>
      </c>
      <c r="I26" t="str">
        <f>IF(KonstrBaum[[#This Row],[Roh-Level 1]]="",IF(LEFT(I25,6)="Level ","",I25),KonstrBaum[[#This Row],[Roh-Level 1]])</f>
        <v>Individueller und institutioneller Hintergrund</v>
      </c>
      <c r="J26" t="str">
        <f>IF(KonstrBaum[[#This Row],[Roh-Level 2]]="",IF(I25=I26,J25,""),KonstrBaum[[#This Row],[Roh-Level 2]])</f>
        <v>Institutionelle Hintergrundmerkmale</v>
      </c>
      <c r="K26" t="str">
        <f>IF(KonstrBaum[[#This Row],[Roh-Level 3]]="",IF(J25=J26,K25,""),KonstrBaum[[#This Row],[Roh-Level 3]])</f>
        <v>Schulische ICT Nutzung</v>
      </c>
      <c r="L26" t="str">
        <f>_xlfn.TEXTJOIN(" | ",TRUE,KonstrBaum[[#This Row],[Level 1]],KonstrBaum[[#This Row],[Level 2]],KonstrBaum[[#This Row],[Level 3]])</f>
        <v>Individueller und institutioneller Hintergrund | Institutionelle Hintergrundmerkmale | Schulische ICT Nutzung</v>
      </c>
    </row>
    <row r="27" spans="2:12" x14ac:dyDescent="0.25">
      <c r="C27" s="5" t="s">
        <v>3699</v>
      </c>
      <c r="E27" t="str">
        <f t="shared" si="1"/>
        <v/>
      </c>
      <c r="F27" t="str">
        <f t="shared" si="2"/>
        <v/>
      </c>
      <c r="G27" t="str">
        <f t="shared" si="3"/>
        <v>Lerngelegenheiten</v>
      </c>
      <c r="H27" t="s">
        <v>3769</v>
      </c>
      <c r="I27" t="str">
        <f>IF(KonstrBaum[[#This Row],[Roh-Level 1]]="",IF(LEFT(I26,6)="Level ","",I26),KonstrBaum[[#This Row],[Roh-Level 1]])</f>
        <v>Individueller und institutioneller Hintergrund</v>
      </c>
      <c r="J27" t="str">
        <f>IF(KonstrBaum[[#This Row],[Roh-Level 2]]="",IF(I26=I27,J26,""),KonstrBaum[[#This Row],[Roh-Level 2]])</f>
        <v>Institutionelle Hintergrundmerkmale</v>
      </c>
      <c r="K27" t="str">
        <f>IF(KonstrBaum[[#This Row],[Roh-Level 3]]="",IF(J26=J27,K26,""),KonstrBaum[[#This Row],[Roh-Level 3]])</f>
        <v>Lerngelegenheiten</v>
      </c>
      <c r="L27" t="str">
        <f>_xlfn.TEXTJOIN(" | ",TRUE,KonstrBaum[[#This Row],[Level 1]],KonstrBaum[[#This Row],[Level 2]],KonstrBaum[[#This Row],[Level 3]])</f>
        <v>Individueller und institutioneller Hintergrund | Institutionelle Hintergrundmerkmale | Lerngelegenheiten</v>
      </c>
    </row>
    <row r="28" spans="2:12" x14ac:dyDescent="0.25">
      <c r="C28" s="5" t="s">
        <v>3700</v>
      </c>
      <c r="E28" t="str">
        <f t="shared" si="1"/>
        <v/>
      </c>
      <c r="F28" t="str">
        <f t="shared" si="2"/>
        <v/>
      </c>
      <c r="G28" t="str">
        <f t="shared" si="3"/>
        <v>Zusammensetzung der Schülerschaft</v>
      </c>
      <c r="H28" t="s">
        <v>3770</v>
      </c>
      <c r="I28" t="str">
        <f>IF(KonstrBaum[[#This Row],[Roh-Level 1]]="",IF(LEFT(I27,6)="Level ","",I27),KonstrBaum[[#This Row],[Roh-Level 1]])</f>
        <v>Individueller und institutioneller Hintergrund</v>
      </c>
      <c r="J28" t="str">
        <f>IF(KonstrBaum[[#This Row],[Roh-Level 2]]="",IF(I27=I28,J27,""),KonstrBaum[[#This Row],[Roh-Level 2]])</f>
        <v>Institutionelle Hintergrundmerkmale</v>
      </c>
      <c r="K28" t="str">
        <f>IF(KonstrBaum[[#This Row],[Roh-Level 3]]="",IF(J27=J28,K27,""),KonstrBaum[[#This Row],[Roh-Level 3]])</f>
        <v>Zusammensetzung der Schülerschaft</v>
      </c>
      <c r="L28" t="str">
        <f>_xlfn.TEXTJOIN(" | ",TRUE,KonstrBaum[[#This Row],[Level 1]],KonstrBaum[[#This Row],[Level 2]],KonstrBaum[[#This Row],[Level 3]])</f>
        <v>Individueller und institutioneller Hintergrund | Institutionelle Hintergrundmerkmale | Zusammensetzung der Schülerschaft</v>
      </c>
    </row>
    <row r="29" spans="2:12" x14ac:dyDescent="0.25">
      <c r="C29" s="5" t="s">
        <v>3701</v>
      </c>
      <c r="E29" t="str">
        <f t="shared" si="1"/>
        <v/>
      </c>
      <c r="F29" t="str">
        <f t="shared" si="2"/>
        <v/>
      </c>
      <c r="G29" t="str">
        <f t="shared" si="3"/>
        <v>Zusammensetzung des Kollegiums</v>
      </c>
      <c r="H29" t="s">
        <v>3771</v>
      </c>
      <c r="I29" t="str">
        <f>IF(KonstrBaum[[#This Row],[Roh-Level 1]]="",IF(LEFT(I28,6)="Level ","",I28),KonstrBaum[[#This Row],[Roh-Level 1]])</f>
        <v>Individueller und institutioneller Hintergrund</v>
      </c>
      <c r="J29" t="str">
        <f>IF(KonstrBaum[[#This Row],[Roh-Level 2]]="",IF(I28=I29,J28,""),KonstrBaum[[#This Row],[Roh-Level 2]])</f>
        <v>Institutionelle Hintergrundmerkmale</v>
      </c>
      <c r="K29" t="str">
        <f>IF(KonstrBaum[[#This Row],[Roh-Level 3]]="",IF(J28=J29,K28,""),KonstrBaum[[#This Row],[Roh-Level 3]])</f>
        <v>Zusammensetzung des Kollegiums</v>
      </c>
      <c r="L29" t="str">
        <f>_xlfn.TEXTJOIN(" | ",TRUE,KonstrBaum[[#This Row],[Level 1]],KonstrBaum[[#This Row],[Level 2]],KonstrBaum[[#This Row],[Level 3]])</f>
        <v>Individueller und institutioneller Hintergrund | Institutionelle Hintergrundmerkmale | Zusammensetzung des Kollegiums</v>
      </c>
    </row>
    <row r="30" spans="2:12" x14ac:dyDescent="0.25">
      <c r="B30" s="5" t="s">
        <v>3681</v>
      </c>
      <c r="E30" t="str">
        <f t="shared" si="1"/>
        <v/>
      </c>
      <c r="F30" t="str">
        <f t="shared" si="2"/>
        <v>Bildungsbiografie</v>
      </c>
      <c r="G30" t="str">
        <f t="shared" si="3"/>
        <v/>
      </c>
      <c r="H30" t="s">
        <v>3772</v>
      </c>
      <c r="I30" t="str">
        <f>IF(KonstrBaum[[#This Row],[Roh-Level 1]]="",IF(LEFT(I29,6)="Level ","",I29),KonstrBaum[[#This Row],[Roh-Level 1]])</f>
        <v>Individueller und institutioneller Hintergrund</v>
      </c>
      <c r="J30" t="str">
        <f>IF(KonstrBaum[[#This Row],[Roh-Level 2]]="",IF(I29=I30,J29,""),KonstrBaum[[#This Row],[Roh-Level 2]])</f>
        <v>Bildungsbiografie</v>
      </c>
      <c r="K30" t="str">
        <f>IF(KonstrBaum[[#This Row],[Roh-Level 3]]="",IF(J29=J30,K29,""),KonstrBaum[[#This Row],[Roh-Level 3]])</f>
        <v/>
      </c>
      <c r="L30" t="str">
        <f>_xlfn.TEXTJOIN(" | ",TRUE,KonstrBaum[[#This Row],[Level 1]],KonstrBaum[[#This Row],[Level 2]],KonstrBaum[[#This Row],[Level 3]])</f>
        <v>Individueller und institutioneller Hintergrund | Bildungsbiografie</v>
      </c>
    </row>
    <row r="31" spans="2:12" x14ac:dyDescent="0.25">
      <c r="B31" s="5" t="s">
        <v>3682</v>
      </c>
      <c r="E31" t="str">
        <f t="shared" si="1"/>
        <v/>
      </c>
      <c r="F31" t="str">
        <f t="shared" si="2"/>
        <v>Freizeitverhalten und Mediennutzung</v>
      </c>
      <c r="G31" t="str">
        <f t="shared" si="3"/>
        <v/>
      </c>
      <c r="H31" t="s">
        <v>3773</v>
      </c>
      <c r="I31" t="str">
        <f>IF(KonstrBaum[[#This Row],[Roh-Level 1]]="",IF(LEFT(I30,6)="Level ","",I30),KonstrBaum[[#This Row],[Roh-Level 1]])</f>
        <v>Individueller und institutioneller Hintergrund</v>
      </c>
      <c r="J31" t="str">
        <f>IF(KonstrBaum[[#This Row],[Roh-Level 2]]="",IF(I30=I31,J30,""),KonstrBaum[[#This Row],[Roh-Level 2]])</f>
        <v>Freizeitverhalten und Mediennutzung</v>
      </c>
      <c r="K31" t="str">
        <f>IF(KonstrBaum[[#This Row],[Roh-Level 3]]="",IF(J30=J31,K30,""),KonstrBaum[[#This Row],[Roh-Level 3]])</f>
        <v/>
      </c>
      <c r="L31" t="str">
        <f>_xlfn.TEXTJOIN(" | ",TRUE,KonstrBaum[[#This Row],[Level 1]],KonstrBaum[[#This Row],[Level 2]],KonstrBaum[[#This Row],[Level 3]])</f>
        <v>Individueller und institutioneller Hintergrund | Freizeitverhalten und Mediennutzung</v>
      </c>
    </row>
    <row r="32" spans="2:12" x14ac:dyDescent="0.25">
      <c r="C32" s="6" t="s">
        <v>3683</v>
      </c>
      <c r="E32" t="str">
        <f t="shared" si="1"/>
        <v/>
      </c>
      <c r="F32" t="str">
        <f t="shared" si="2"/>
        <v/>
      </c>
      <c r="G32" t="str">
        <f t="shared" si="3"/>
        <v>Private ICT-Nutzung</v>
      </c>
      <c r="H32" t="s">
        <v>3774</v>
      </c>
      <c r="I32" t="str">
        <f>IF(KonstrBaum[[#This Row],[Roh-Level 1]]="",IF(LEFT(I31,6)="Level ","",I31),KonstrBaum[[#This Row],[Roh-Level 1]])</f>
        <v>Individueller und institutioneller Hintergrund</v>
      </c>
      <c r="J32" t="str">
        <f>IF(KonstrBaum[[#This Row],[Roh-Level 2]]="",IF(I31=I32,J31,""),KonstrBaum[[#This Row],[Roh-Level 2]])</f>
        <v>Freizeitverhalten und Mediennutzung</v>
      </c>
      <c r="K32" t="str">
        <f>IF(KonstrBaum[[#This Row],[Roh-Level 3]]="",IF(J31=J32,K31,""),KonstrBaum[[#This Row],[Roh-Level 3]])</f>
        <v>Private ICT-Nutzung</v>
      </c>
      <c r="L32" t="str">
        <f>_xlfn.TEXTJOIN(" | ",TRUE,KonstrBaum[[#This Row],[Level 1]],KonstrBaum[[#This Row],[Level 2]],KonstrBaum[[#This Row],[Level 3]])</f>
        <v>Individueller und institutioneller Hintergrund | Freizeitverhalten und Mediennutzung | Private ICT-Nutzung</v>
      </c>
    </row>
    <row r="33" spans="1:12" x14ac:dyDescent="0.25">
      <c r="C33" s="6" t="s">
        <v>3684</v>
      </c>
      <c r="E33" t="str">
        <f t="shared" si="1"/>
        <v/>
      </c>
      <c r="F33" t="str">
        <f t="shared" si="2"/>
        <v/>
      </c>
      <c r="G33" t="str">
        <f t="shared" si="3"/>
        <v>TV und Medien Konsum</v>
      </c>
      <c r="H33" t="s">
        <v>3775</v>
      </c>
      <c r="I33" t="str">
        <f>IF(KonstrBaum[[#This Row],[Roh-Level 1]]="",IF(LEFT(I32,6)="Level ","",I32),KonstrBaum[[#This Row],[Roh-Level 1]])</f>
        <v>Individueller und institutioneller Hintergrund</v>
      </c>
      <c r="J33" t="str">
        <f>IF(KonstrBaum[[#This Row],[Roh-Level 2]]="",IF(I32=I33,J32,""),KonstrBaum[[#This Row],[Roh-Level 2]])</f>
        <v>Freizeitverhalten und Mediennutzung</v>
      </c>
      <c r="K33" t="str">
        <f>IF(KonstrBaum[[#This Row],[Roh-Level 3]]="",IF(J32=J33,K32,""),KonstrBaum[[#This Row],[Roh-Level 3]])</f>
        <v>TV und Medien Konsum</v>
      </c>
      <c r="L33" t="str">
        <f>_xlfn.TEXTJOIN(" | ",TRUE,KonstrBaum[[#This Row],[Level 1]],KonstrBaum[[#This Row],[Level 2]],KonstrBaum[[#This Row],[Level 3]])</f>
        <v>Individueller und institutioneller Hintergrund | Freizeitverhalten und Mediennutzung | TV und Medien Konsum</v>
      </c>
    </row>
    <row r="34" spans="1:12" x14ac:dyDescent="0.25">
      <c r="C34" s="6" t="s">
        <v>3685</v>
      </c>
      <c r="E34" t="str">
        <f t="shared" si="1"/>
        <v/>
      </c>
      <c r="F34" t="str">
        <f t="shared" si="2"/>
        <v/>
      </c>
      <c r="G34" t="str">
        <f t="shared" si="3"/>
        <v>Lese- und Schreibgewohnheiten</v>
      </c>
      <c r="H34" t="s">
        <v>3776</v>
      </c>
      <c r="I34" t="str">
        <f>IF(KonstrBaum[[#This Row],[Roh-Level 1]]="",IF(LEFT(I33,6)="Level ","",I33),KonstrBaum[[#This Row],[Roh-Level 1]])</f>
        <v>Individueller und institutioneller Hintergrund</v>
      </c>
      <c r="J34" t="str">
        <f>IF(KonstrBaum[[#This Row],[Roh-Level 2]]="",IF(I33=I34,J33,""),KonstrBaum[[#This Row],[Roh-Level 2]])</f>
        <v>Freizeitverhalten und Mediennutzung</v>
      </c>
      <c r="K34" t="str">
        <f>IF(KonstrBaum[[#This Row],[Roh-Level 3]]="",IF(J33=J34,K33,""),KonstrBaum[[#This Row],[Roh-Level 3]])</f>
        <v>Lese- und Schreibgewohnheiten</v>
      </c>
      <c r="L34" t="str">
        <f>_xlfn.TEXTJOIN(" | ",TRUE,KonstrBaum[[#This Row],[Level 1]],KonstrBaum[[#This Row],[Level 2]],KonstrBaum[[#This Row],[Level 3]])</f>
        <v>Individueller und institutioneller Hintergrund | Freizeitverhalten und Mediennutzung | Lese- und Schreibgewohnheiten</v>
      </c>
    </row>
    <row r="35" spans="1:12" x14ac:dyDescent="0.25">
      <c r="C35" s="6" t="s">
        <v>3686</v>
      </c>
      <c r="E35" t="str">
        <f t="shared" si="1"/>
        <v/>
      </c>
      <c r="F35" t="str">
        <f t="shared" si="2"/>
        <v/>
      </c>
      <c r="G35" t="str">
        <f t="shared" si="3"/>
        <v>Freizeitaktivitäten und Peergruppe</v>
      </c>
      <c r="H35" t="s">
        <v>3777</v>
      </c>
      <c r="I35" t="str">
        <f>IF(KonstrBaum[[#This Row],[Roh-Level 1]]="",IF(LEFT(I34,6)="Level ","",I34),KonstrBaum[[#This Row],[Roh-Level 1]])</f>
        <v>Individueller und institutioneller Hintergrund</v>
      </c>
      <c r="J35" t="str">
        <f>IF(KonstrBaum[[#This Row],[Roh-Level 2]]="",IF(I34=I35,J34,""),KonstrBaum[[#This Row],[Roh-Level 2]])</f>
        <v>Freizeitverhalten und Mediennutzung</v>
      </c>
      <c r="K35" t="str">
        <f>IF(KonstrBaum[[#This Row],[Roh-Level 3]]="",IF(J34=J35,K34,""),KonstrBaum[[#This Row],[Roh-Level 3]])</f>
        <v>Freizeitaktivitäten und Peergruppe</v>
      </c>
      <c r="L35" t="str">
        <f>_xlfn.TEXTJOIN(" | ",TRUE,KonstrBaum[[#This Row],[Level 1]],KonstrBaum[[#This Row],[Level 2]],KonstrBaum[[#This Row],[Level 3]])</f>
        <v>Individueller und institutioneller Hintergrund | Freizeitverhalten und Mediennutzung | Freizeitaktivitäten und Peergruppe</v>
      </c>
    </row>
    <row r="36" spans="1:12" x14ac:dyDescent="0.25">
      <c r="B36" s="5" t="s">
        <v>3687</v>
      </c>
      <c r="E36" t="str">
        <f t="shared" si="1"/>
        <v/>
      </c>
      <c r="F36" t="str">
        <f t="shared" si="2"/>
        <v>Häusliche Lernumwelt</v>
      </c>
      <c r="G36" t="str">
        <f t="shared" si="3"/>
        <v/>
      </c>
      <c r="H36" t="s">
        <v>3778</v>
      </c>
      <c r="I36" t="str">
        <f>IF(KonstrBaum[[#This Row],[Roh-Level 1]]="",IF(LEFT(I35,6)="Level ","",I35),KonstrBaum[[#This Row],[Roh-Level 1]])</f>
        <v>Individueller und institutioneller Hintergrund</v>
      </c>
      <c r="J36" t="str">
        <f>IF(KonstrBaum[[#This Row],[Roh-Level 2]]="",IF(I35=I36,J35,""),KonstrBaum[[#This Row],[Roh-Level 2]])</f>
        <v>Häusliche Lernumwelt</v>
      </c>
      <c r="K36" t="str">
        <f>IF(KonstrBaum[[#This Row],[Roh-Level 3]]="",IF(J35=J36,K35,""),KonstrBaum[[#This Row],[Roh-Level 3]])</f>
        <v/>
      </c>
      <c r="L36" t="str">
        <f>_xlfn.TEXTJOIN(" | ",TRUE,KonstrBaum[[#This Row],[Level 1]],KonstrBaum[[#This Row],[Level 2]],KonstrBaum[[#This Row],[Level 3]])</f>
        <v>Individueller und institutioneller Hintergrund | Häusliche Lernumwelt</v>
      </c>
    </row>
    <row r="37" spans="1:12" x14ac:dyDescent="0.25">
      <c r="C37" s="6" t="s">
        <v>3688</v>
      </c>
      <c r="E37" t="str">
        <f t="shared" si="1"/>
        <v/>
      </c>
      <c r="F37" t="str">
        <f t="shared" si="2"/>
        <v/>
      </c>
      <c r="G37" t="str">
        <f t="shared" si="3"/>
        <v>Häusliche Lernunterstützung</v>
      </c>
      <c r="H37" t="s">
        <v>3779</v>
      </c>
      <c r="I37" t="str">
        <f>IF(KonstrBaum[[#This Row],[Roh-Level 1]]="",IF(LEFT(I36,6)="Level ","",I36),KonstrBaum[[#This Row],[Roh-Level 1]])</f>
        <v>Individueller und institutioneller Hintergrund</v>
      </c>
      <c r="J37" t="str">
        <f>IF(KonstrBaum[[#This Row],[Roh-Level 2]]="",IF(I36=I37,J36,""),KonstrBaum[[#This Row],[Roh-Level 2]])</f>
        <v>Häusliche Lernumwelt</v>
      </c>
      <c r="K37" t="str">
        <f>IF(KonstrBaum[[#This Row],[Roh-Level 3]]="",IF(J36=J37,K36,""),KonstrBaum[[#This Row],[Roh-Level 3]])</f>
        <v>Häusliche Lernunterstützung</v>
      </c>
      <c r="L37" t="str">
        <f>_xlfn.TEXTJOIN(" | ",TRUE,KonstrBaum[[#This Row],[Level 1]],KonstrBaum[[#This Row],[Level 2]],KonstrBaum[[#This Row],[Level 3]])</f>
        <v>Individueller und institutioneller Hintergrund | Häusliche Lernumwelt | Häusliche Lernunterstützung</v>
      </c>
    </row>
    <row r="38" spans="1:12" x14ac:dyDescent="0.25">
      <c r="C38" s="6" t="s">
        <v>3689</v>
      </c>
      <c r="E38" t="str">
        <f t="shared" si="1"/>
        <v/>
      </c>
      <c r="F38" t="str">
        <f t="shared" si="2"/>
        <v/>
      </c>
      <c r="G38" t="str">
        <f t="shared" si="3"/>
        <v>Nachhilfeunterricht</v>
      </c>
      <c r="H38" t="s">
        <v>3780</v>
      </c>
      <c r="I38" t="str">
        <f>IF(KonstrBaum[[#This Row],[Roh-Level 1]]="",IF(LEFT(I37,6)="Level ","",I37),KonstrBaum[[#This Row],[Roh-Level 1]])</f>
        <v>Individueller und institutioneller Hintergrund</v>
      </c>
      <c r="J38" t="str">
        <f>IF(KonstrBaum[[#This Row],[Roh-Level 2]]="",IF(I37=I38,J37,""),KonstrBaum[[#This Row],[Roh-Level 2]])</f>
        <v>Häusliche Lernumwelt</v>
      </c>
      <c r="K38" t="str">
        <f>IF(KonstrBaum[[#This Row],[Roh-Level 3]]="",IF(J37=J38,K37,""),KonstrBaum[[#This Row],[Roh-Level 3]])</f>
        <v>Nachhilfeunterricht</v>
      </c>
      <c r="L38" t="str">
        <f>_xlfn.TEXTJOIN(" | ",TRUE,KonstrBaum[[#This Row],[Level 1]],KonstrBaum[[#This Row],[Level 2]],KonstrBaum[[#This Row],[Level 3]])</f>
        <v>Individueller und institutioneller Hintergrund | Häusliche Lernumwelt | Nachhilfeunterricht</v>
      </c>
    </row>
    <row r="39" spans="1:12" x14ac:dyDescent="0.25">
      <c r="C39" s="6" t="s">
        <v>3690</v>
      </c>
      <c r="E39" t="str">
        <f t="shared" si="1"/>
        <v/>
      </c>
      <c r="F39" t="str">
        <f t="shared" si="2"/>
        <v/>
      </c>
      <c r="G39" t="str">
        <f t="shared" si="3"/>
        <v>Elterliches Erziehungshandeln</v>
      </c>
      <c r="H39" t="s">
        <v>3781</v>
      </c>
      <c r="I39" t="str">
        <f>IF(KonstrBaum[[#This Row],[Roh-Level 1]]="",IF(LEFT(I38,6)="Level ","",I38),KonstrBaum[[#This Row],[Roh-Level 1]])</f>
        <v>Individueller und institutioneller Hintergrund</v>
      </c>
      <c r="J39" t="str">
        <f>IF(KonstrBaum[[#This Row],[Roh-Level 2]]="",IF(I38=I39,J38,""),KonstrBaum[[#This Row],[Roh-Level 2]])</f>
        <v>Häusliche Lernumwelt</v>
      </c>
      <c r="K39" t="str">
        <f>IF(KonstrBaum[[#This Row],[Roh-Level 3]]="",IF(J38=J39,K38,""),KonstrBaum[[#This Row],[Roh-Level 3]])</f>
        <v>Elterliches Erziehungshandeln</v>
      </c>
      <c r="L39" t="str">
        <f>_xlfn.TEXTJOIN(" | ",TRUE,KonstrBaum[[#This Row],[Level 1]],KonstrBaum[[#This Row],[Level 2]],KonstrBaum[[#This Row],[Level 3]])</f>
        <v>Individueller und institutioneller Hintergrund | Häusliche Lernumwelt | Elterliches Erziehungshandeln</v>
      </c>
    </row>
    <row r="40" spans="1:12" x14ac:dyDescent="0.25">
      <c r="C40" s="6" t="s">
        <v>3691</v>
      </c>
      <c r="E40" t="str">
        <f t="shared" si="1"/>
        <v/>
      </c>
      <c r="F40" t="str">
        <f t="shared" si="2"/>
        <v/>
      </c>
      <c r="G40" t="str">
        <f t="shared" si="3"/>
        <v>Elterliche Bildungsaspiration</v>
      </c>
      <c r="H40" t="s">
        <v>3782</v>
      </c>
      <c r="I40" t="str">
        <f>IF(KonstrBaum[[#This Row],[Roh-Level 1]]="",IF(LEFT(I39,6)="Level ","",I39),KonstrBaum[[#This Row],[Roh-Level 1]])</f>
        <v>Individueller und institutioneller Hintergrund</v>
      </c>
      <c r="J40" t="str">
        <f>IF(KonstrBaum[[#This Row],[Roh-Level 2]]="",IF(I39=I40,J39,""),KonstrBaum[[#This Row],[Roh-Level 2]])</f>
        <v>Häusliche Lernumwelt</v>
      </c>
      <c r="K40" t="str">
        <f>IF(KonstrBaum[[#This Row],[Roh-Level 3]]="",IF(J39=J40,K39,""),KonstrBaum[[#This Row],[Roh-Level 3]])</f>
        <v>Elterliche Bildungsaspiration</v>
      </c>
      <c r="L40" t="str">
        <f>_xlfn.TEXTJOIN(" | ",TRUE,KonstrBaum[[#This Row],[Level 1]],KonstrBaum[[#This Row],[Level 2]],KonstrBaum[[#This Row],[Level 3]])</f>
        <v>Individueller und institutioneller Hintergrund | Häusliche Lernumwelt | Elterliche Bildungsaspiration</v>
      </c>
    </row>
    <row r="41" spans="1:12" x14ac:dyDescent="0.25">
      <c r="C41" s="6" t="s">
        <v>3692</v>
      </c>
      <c r="E41" t="str">
        <f t="shared" si="1"/>
        <v/>
      </c>
      <c r="F41" t="str">
        <f t="shared" si="2"/>
        <v/>
      </c>
      <c r="G41" t="str">
        <f t="shared" si="3"/>
        <v>Elterliches Fachwissen und Weltbilder</v>
      </c>
      <c r="H41" t="s">
        <v>3783</v>
      </c>
      <c r="I41" t="str">
        <f>IF(KonstrBaum[[#This Row],[Roh-Level 1]]="",IF(LEFT(I40,6)="Level ","",I40),KonstrBaum[[#This Row],[Roh-Level 1]])</f>
        <v>Individueller und institutioneller Hintergrund</v>
      </c>
      <c r="J41" t="str">
        <f>IF(KonstrBaum[[#This Row],[Roh-Level 2]]="",IF(I40=I41,J40,""),KonstrBaum[[#This Row],[Roh-Level 2]])</f>
        <v>Häusliche Lernumwelt</v>
      </c>
      <c r="K41" t="str">
        <f>IF(KonstrBaum[[#This Row],[Roh-Level 3]]="",IF(J40=J41,K40,""),KonstrBaum[[#This Row],[Roh-Level 3]])</f>
        <v>Elterliches Fachwissen und Weltbilder</v>
      </c>
      <c r="L41" t="str">
        <f>_xlfn.TEXTJOIN(" | ",TRUE,KonstrBaum[[#This Row],[Level 1]],KonstrBaum[[#This Row],[Level 2]],KonstrBaum[[#This Row],[Level 3]])</f>
        <v>Individueller und institutioneller Hintergrund | Häusliche Lernumwelt | Elterliches Fachwissen und Weltbilder</v>
      </c>
    </row>
    <row r="42" spans="1:12" ht="18" x14ac:dyDescent="0.25">
      <c r="A42" s="4" t="s">
        <v>3702</v>
      </c>
      <c r="E42" t="str">
        <f t="shared" si="1"/>
        <v>Prozesse auf Schulebene</v>
      </c>
      <c r="F42" t="str">
        <f t="shared" si="2"/>
        <v/>
      </c>
      <c r="G42" t="str">
        <f t="shared" si="3"/>
        <v/>
      </c>
      <c r="H42" t="s">
        <v>3784</v>
      </c>
      <c r="I42" t="str">
        <f>IF(KonstrBaum[[#This Row],[Roh-Level 1]]="",IF(LEFT(I41,6)="Level ","",I41),KonstrBaum[[#This Row],[Roh-Level 1]])</f>
        <v>Prozesse auf Schulebene</v>
      </c>
      <c r="J42" t="str">
        <f>IF(KonstrBaum[[#This Row],[Roh-Level 2]]="",IF(I41=I42,J41,""),KonstrBaum[[#This Row],[Roh-Level 2]])</f>
        <v/>
      </c>
      <c r="K42" t="str">
        <f>IF(KonstrBaum[[#This Row],[Roh-Level 3]]="",IF(J41=J42,K41,""),KonstrBaum[[#This Row],[Roh-Level 3]])</f>
        <v/>
      </c>
      <c r="L42" t="str">
        <f>_xlfn.TEXTJOIN(" | ",TRUE,KonstrBaum[[#This Row],[Level 1]],KonstrBaum[[#This Row],[Level 2]],KonstrBaum[[#This Row],[Level 3]])</f>
        <v>Prozesse auf Schulebene</v>
      </c>
    </row>
    <row r="43" spans="1:12" x14ac:dyDescent="0.25">
      <c r="A43" s="3"/>
      <c r="B43" s="5" t="s">
        <v>3703</v>
      </c>
      <c r="E43" t="str">
        <f t="shared" si="1"/>
        <v/>
      </c>
      <c r="F43" t="str">
        <f t="shared" si="2"/>
        <v>Schulleitungshandeln</v>
      </c>
      <c r="G43" t="str">
        <f t="shared" si="3"/>
        <v/>
      </c>
      <c r="H43" t="s">
        <v>3785</v>
      </c>
      <c r="I43" t="str">
        <f>IF(KonstrBaum[[#This Row],[Roh-Level 1]]="",IF(LEFT(I42,6)="Level ","",I42),KonstrBaum[[#This Row],[Roh-Level 1]])</f>
        <v>Prozesse auf Schulebene</v>
      </c>
      <c r="J43" t="str">
        <f>IF(KonstrBaum[[#This Row],[Roh-Level 2]]="",IF(I42=I43,J42,""),KonstrBaum[[#This Row],[Roh-Level 2]])</f>
        <v>Schulleitungshandeln</v>
      </c>
      <c r="K43" t="str">
        <f>IF(KonstrBaum[[#This Row],[Roh-Level 3]]="",IF(J42=J43,K42,""),KonstrBaum[[#This Row],[Roh-Level 3]])</f>
        <v/>
      </c>
      <c r="L43" t="str">
        <f>_xlfn.TEXTJOIN(" | ",TRUE,KonstrBaum[[#This Row],[Level 1]],KonstrBaum[[#This Row],[Level 2]],KonstrBaum[[#This Row],[Level 3]])</f>
        <v>Prozesse auf Schulebene | Schulleitungshandeln</v>
      </c>
    </row>
    <row r="44" spans="1:12" x14ac:dyDescent="0.25">
      <c r="A44" s="3"/>
      <c r="B44" s="5" t="s">
        <v>3704</v>
      </c>
      <c r="E44" t="str">
        <f t="shared" si="1"/>
        <v/>
      </c>
      <c r="F44" t="str">
        <f t="shared" si="2"/>
        <v>Kollegialität</v>
      </c>
      <c r="G44" t="str">
        <f t="shared" si="3"/>
        <v/>
      </c>
      <c r="H44" t="s">
        <v>3786</v>
      </c>
      <c r="I44" t="str">
        <f>IF(KonstrBaum[[#This Row],[Roh-Level 1]]="",IF(LEFT(I43,6)="Level ","",I43),KonstrBaum[[#This Row],[Roh-Level 1]])</f>
        <v>Prozesse auf Schulebene</v>
      </c>
      <c r="J44" t="str">
        <f>IF(KonstrBaum[[#This Row],[Roh-Level 2]]="",IF(I43=I44,J43,""),KonstrBaum[[#This Row],[Roh-Level 2]])</f>
        <v>Kollegialität</v>
      </c>
      <c r="K44" t="str">
        <f>IF(KonstrBaum[[#This Row],[Roh-Level 3]]="",IF(J43=J44,K43,""),KonstrBaum[[#This Row],[Roh-Level 3]])</f>
        <v/>
      </c>
      <c r="L44" t="str">
        <f>_xlfn.TEXTJOIN(" | ",TRUE,KonstrBaum[[#This Row],[Level 1]],KonstrBaum[[#This Row],[Level 2]],KonstrBaum[[#This Row],[Level 3]])</f>
        <v>Prozesse auf Schulebene | Kollegialität</v>
      </c>
    </row>
    <row r="45" spans="1:12" x14ac:dyDescent="0.25">
      <c r="B45" s="5" t="s">
        <v>3705</v>
      </c>
      <c r="E45" t="str">
        <f t="shared" si="1"/>
        <v/>
      </c>
      <c r="F45" t="str">
        <f t="shared" si="2"/>
        <v>Qualitätsentwicklung und Evaluation</v>
      </c>
      <c r="G45" t="str">
        <f t="shared" si="3"/>
        <v/>
      </c>
      <c r="H45" t="s">
        <v>3787</v>
      </c>
      <c r="I45" t="str">
        <f>IF(KonstrBaum[[#This Row],[Roh-Level 1]]="",IF(LEFT(I44,6)="Level ","",I44),KonstrBaum[[#This Row],[Roh-Level 1]])</f>
        <v>Prozesse auf Schulebene</v>
      </c>
      <c r="J45" t="str">
        <f>IF(KonstrBaum[[#This Row],[Roh-Level 2]]="",IF(I44=I45,J44,""),KonstrBaum[[#This Row],[Roh-Level 2]])</f>
        <v>Qualitätsentwicklung und Evaluation</v>
      </c>
      <c r="K45" t="str">
        <f>IF(KonstrBaum[[#This Row],[Roh-Level 3]]="",IF(J44=J45,K44,""),KonstrBaum[[#This Row],[Roh-Level 3]])</f>
        <v/>
      </c>
      <c r="L45" t="str">
        <f>_xlfn.TEXTJOIN(" | ",TRUE,KonstrBaum[[#This Row],[Level 1]],KonstrBaum[[#This Row],[Level 2]],KonstrBaum[[#This Row],[Level 3]])</f>
        <v>Prozesse auf Schulebene | Qualitätsentwicklung und Evaluation</v>
      </c>
    </row>
    <row r="46" spans="1:12" x14ac:dyDescent="0.25">
      <c r="C46" s="6" t="s">
        <v>3706</v>
      </c>
      <c r="E46" t="str">
        <f t="shared" si="1"/>
        <v/>
      </c>
      <c r="F46" t="str">
        <f t="shared" si="2"/>
        <v/>
      </c>
      <c r="G46" t="str">
        <f t="shared" si="3"/>
        <v>Programmatische Entwicklungsarbeit</v>
      </c>
      <c r="H46" t="s">
        <v>3788</v>
      </c>
      <c r="I46" t="str">
        <f>IF(KonstrBaum[[#This Row],[Roh-Level 1]]="",IF(LEFT(I45,6)="Level ","",I45),KonstrBaum[[#This Row],[Roh-Level 1]])</f>
        <v>Prozesse auf Schulebene</v>
      </c>
      <c r="J46" t="str">
        <f>IF(KonstrBaum[[#This Row],[Roh-Level 2]]="",IF(I45=I46,J45,""),KonstrBaum[[#This Row],[Roh-Level 2]])</f>
        <v>Qualitätsentwicklung und Evaluation</v>
      </c>
      <c r="K46" t="str">
        <f>IF(KonstrBaum[[#This Row],[Roh-Level 3]]="",IF(J45=J46,K45,""),KonstrBaum[[#This Row],[Roh-Level 3]])</f>
        <v>Programmatische Entwicklungsarbeit</v>
      </c>
      <c r="L46" t="str">
        <f>_xlfn.TEXTJOIN(" | ",TRUE,KonstrBaum[[#This Row],[Level 1]],KonstrBaum[[#This Row],[Level 2]],KonstrBaum[[#This Row],[Level 3]])</f>
        <v>Prozesse auf Schulebene | Qualitätsentwicklung und Evaluation | Programmatische Entwicklungsarbeit</v>
      </c>
    </row>
    <row r="47" spans="1:12" x14ac:dyDescent="0.25">
      <c r="C47" s="6" t="s">
        <v>3707</v>
      </c>
      <c r="E47" t="str">
        <f t="shared" si="1"/>
        <v/>
      </c>
      <c r="F47" t="str">
        <f t="shared" si="2"/>
        <v/>
      </c>
      <c r="G47" t="str">
        <f t="shared" si="3"/>
        <v>Evaluation und Leistungsmessung</v>
      </c>
      <c r="H47" t="s">
        <v>3789</v>
      </c>
      <c r="I47" t="str">
        <f>IF(KonstrBaum[[#This Row],[Roh-Level 1]]="",IF(LEFT(I46,6)="Level ","",I46),KonstrBaum[[#This Row],[Roh-Level 1]])</f>
        <v>Prozesse auf Schulebene</v>
      </c>
      <c r="J47" t="str">
        <f>IF(KonstrBaum[[#This Row],[Roh-Level 2]]="",IF(I46=I47,J46,""),KonstrBaum[[#This Row],[Roh-Level 2]])</f>
        <v>Qualitätsentwicklung und Evaluation</v>
      </c>
      <c r="K47" t="str">
        <f>IF(KonstrBaum[[#This Row],[Roh-Level 3]]="",IF(J46=J47,K46,""),KonstrBaum[[#This Row],[Roh-Level 3]])</f>
        <v>Evaluation und Leistungsmessung</v>
      </c>
      <c r="L47" t="str">
        <f>_xlfn.TEXTJOIN(" | ",TRUE,KonstrBaum[[#This Row],[Level 1]],KonstrBaum[[#This Row],[Level 2]],KonstrBaum[[#This Row],[Level 3]])</f>
        <v>Prozesse auf Schulebene | Qualitätsentwicklung und Evaluation | Evaluation und Leistungsmessung</v>
      </c>
    </row>
    <row r="48" spans="1:12" x14ac:dyDescent="0.25">
      <c r="C48" s="6" t="s">
        <v>3708</v>
      </c>
      <c r="E48" t="str">
        <f t="shared" si="1"/>
        <v/>
      </c>
      <c r="F48" t="str">
        <f t="shared" si="2"/>
        <v/>
      </c>
      <c r="G48" t="str">
        <f t="shared" si="3"/>
        <v>Maßnahmen der Qualitätsentwicklung</v>
      </c>
      <c r="H48" t="s">
        <v>3790</v>
      </c>
      <c r="I48" t="str">
        <f>IF(KonstrBaum[[#This Row],[Roh-Level 1]]="",IF(LEFT(I47,6)="Level ","",I47),KonstrBaum[[#This Row],[Roh-Level 1]])</f>
        <v>Prozesse auf Schulebene</v>
      </c>
      <c r="J48" t="str">
        <f>IF(KonstrBaum[[#This Row],[Roh-Level 2]]="",IF(I47=I48,J47,""),KonstrBaum[[#This Row],[Roh-Level 2]])</f>
        <v>Qualitätsentwicklung und Evaluation</v>
      </c>
      <c r="K48" t="str">
        <f>IF(KonstrBaum[[#This Row],[Roh-Level 3]]="",IF(J47=J48,K47,""),KonstrBaum[[#This Row],[Roh-Level 3]])</f>
        <v>Maßnahmen der Qualitätsentwicklung</v>
      </c>
      <c r="L48" t="str">
        <f>_xlfn.TEXTJOIN(" | ",TRUE,KonstrBaum[[#This Row],[Level 1]],KonstrBaum[[#This Row],[Level 2]],KonstrBaum[[#This Row],[Level 3]])</f>
        <v>Prozesse auf Schulebene | Qualitätsentwicklung und Evaluation | Maßnahmen der Qualitätsentwicklung</v>
      </c>
    </row>
    <row r="49" spans="1:12" x14ac:dyDescent="0.25">
      <c r="B49" s="5" t="s">
        <v>3709</v>
      </c>
      <c r="E49" t="str">
        <f t="shared" si="1"/>
        <v/>
      </c>
      <c r="F49" t="str">
        <f t="shared" si="2"/>
        <v>Elternarbeit</v>
      </c>
      <c r="G49" t="str">
        <f t="shared" si="3"/>
        <v/>
      </c>
      <c r="H49" t="s">
        <v>3791</v>
      </c>
      <c r="I49" t="str">
        <f>IF(KonstrBaum[[#This Row],[Roh-Level 1]]="",IF(LEFT(I48,6)="Level ","",I48),KonstrBaum[[#This Row],[Roh-Level 1]])</f>
        <v>Prozesse auf Schulebene</v>
      </c>
      <c r="J49" t="str">
        <f>IF(KonstrBaum[[#This Row],[Roh-Level 2]]="",IF(I48=I49,J48,""),KonstrBaum[[#This Row],[Roh-Level 2]])</f>
        <v>Elternarbeit</v>
      </c>
      <c r="K49" t="str">
        <f>IF(KonstrBaum[[#This Row],[Roh-Level 3]]="",IF(J48=J49,K48,""),KonstrBaum[[#This Row],[Roh-Level 3]])</f>
        <v/>
      </c>
      <c r="L49" t="str">
        <f>_xlfn.TEXTJOIN(" | ",TRUE,KonstrBaum[[#This Row],[Level 1]],KonstrBaum[[#This Row],[Level 2]],KonstrBaum[[#This Row],[Level 3]])</f>
        <v>Prozesse auf Schulebene | Elternarbeit</v>
      </c>
    </row>
    <row r="50" spans="1:12" x14ac:dyDescent="0.25">
      <c r="B50" s="5" t="s">
        <v>3710</v>
      </c>
      <c r="E50" t="str">
        <f t="shared" si="1"/>
        <v/>
      </c>
      <c r="F50" t="str">
        <f t="shared" si="2"/>
        <v>Schulklima</v>
      </c>
      <c r="G50" t="str">
        <f t="shared" si="3"/>
        <v/>
      </c>
      <c r="H50" t="s">
        <v>3792</v>
      </c>
      <c r="I50" t="str">
        <f>IF(KonstrBaum[[#This Row],[Roh-Level 1]]="",IF(LEFT(I49,6)="Level ","",I49),KonstrBaum[[#This Row],[Roh-Level 1]])</f>
        <v>Prozesse auf Schulebene</v>
      </c>
      <c r="J50" t="str">
        <f>IF(KonstrBaum[[#This Row],[Roh-Level 2]]="",IF(I49=I50,J49,""),KonstrBaum[[#This Row],[Roh-Level 2]])</f>
        <v>Schulklima</v>
      </c>
      <c r="K50" t="str">
        <f>IF(KonstrBaum[[#This Row],[Roh-Level 3]]="",IF(J49=J50,K49,""),KonstrBaum[[#This Row],[Roh-Level 3]])</f>
        <v/>
      </c>
      <c r="L50" t="str">
        <f>_xlfn.TEXTJOIN(" | ",TRUE,KonstrBaum[[#This Row],[Level 1]],KonstrBaum[[#This Row],[Level 2]],KonstrBaum[[#This Row],[Level 3]])</f>
        <v>Prozesse auf Schulebene | Schulklima</v>
      </c>
    </row>
    <row r="51" spans="1:12" x14ac:dyDescent="0.25">
      <c r="C51" s="6" t="s">
        <v>3711</v>
      </c>
      <c r="E51" t="str">
        <f t="shared" si="1"/>
        <v/>
      </c>
      <c r="F51" t="str">
        <f t="shared" si="2"/>
        <v/>
      </c>
      <c r="G51" t="str">
        <f t="shared" si="3"/>
        <v>Wahrnehmung der Schule als Lebensort</v>
      </c>
      <c r="H51" t="s">
        <v>3793</v>
      </c>
      <c r="I51" t="str">
        <f>IF(KonstrBaum[[#This Row],[Roh-Level 1]]="",IF(LEFT(I50,6)="Level ","",I50),KonstrBaum[[#This Row],[Roh-Level 1]])</f>
        <v>Prozesse auf Schulebene</v>
      </c>
      <c r="J51" t="str">
        <f>IF(KonstrBaum[[#This Row],[Roh-Level 2]]="",IF(I50=I51,J50,""),KonstrBaum[[#This Row],[Roh-Level 2]])</f>
        <v>Schulklima</v>
      </c>
      <c r="K51" t="str">
        <f>IF(KonstrBaum[[#This Row],[Roh-Level 3]]="",IF(J50=J51,K50,""),KonstrBaum[[#This Row],[Roh-Level 3]])</f>
        <v>Wahrnehmung der Schule als Lebensort</v>
      </c>
      <c r="L51" t="str">
        <f>_xlfn.TEXTJOIN(" | ",TRUE,KonstrBaum[[#This Row],[Level 1]],KonstrBaum[[#This Row],[Level 2]],KonstrBaum[[#This Row],[Level 3]])</f>
        <v>Prozesse auf Schulebene | Schulklima | Wahrnehmung der Schule als Lebensort</v>
      </c>
    </row>
    <row r="52" spans="1:12" x14ac:dyDescent="0.25">
      <c r="C52" s="6" t="s">
        <v>3712</v>
      </c>
      <c r="E52" t="str">
        <f t="shared" si="1"/>
        <v/>
      </c>
      <c r="F52" t="str">
        <f t="shared" si="2"/>
        <v/>
      </c>
      <c r="G52" t="str">
        <f t="shared" si="3"/>
        <v>Wahrnehmung der Schule als Lernort</v>
      </c>
      <c r="H52" t="s">
        <v>3794</v>
      </c>
      <c r="I52" t="str">
        <f>IF(KonstrBaum[[#This Row],[Roh-Level 1]]="",IF(LEFT(I51,6)="Level ","",I51),KonstrBaum[[#This Row],[Roh-Level 1]])</f>
        <v>Prozesse auf Schulebene</v>
      </c>
      <c r="J52" t="str">
        <f>IF(KonstrBaum[[#This Row],[Roh-Level 2]]="",IF(I51=I52,J51,""),KonstrBaum[[#This Row],[Roh-Level 2]])</f>
        <v>Schulklima</v>
      </c>
      <c r="K52" t="str">
        <f>IF(KonstrBaum[[#This Row],[Roh-Level 3]]="",IF(J51=J52,K51,""),KonstrBaum[[#This Row],[Roh-Level 3]])</f>
        <v>Wahrnehmung der Schule als Lernort</v>
      </c>
      <c r="L52" t="str">
        <f>_xlfn.TEXTJOIN(" | ",TRUE,KonstrBaum[[#This Row],[Level 1]],KonstrBaum[[#This Row],[Level 2]],KonstrBaum[[#This Row],[Level 3]])</f>
        <v>Prozesse auf Schulebene | Schulklima | Wahrnehmung der Schule als Lernort</v>
      </c>
    </row>
    <row r="53" spans="1:12" x14ac:dyDescent="0.25">
      <c r="C53" s="6" t="s">
        <v>3713</v>
      </c>
      <c r="E53" t="str">
        <f t="shared" si="1"/>
        <v/>
      </c>
      <c r="F53" t="str">
        <f t="shared" si="2"/>
        <v/>
      </c>
      <c r="G53" t="str">
        <f t="shared" si="3"/>
        <v>Soziales Klima</v>
      </c>
      <c r="H53" t="s">
        <v>3795</v>
      </c>
      <c r="I53" t="str">
        <f>IF(KonstrBaum[[#This Row],[Roh-Level 1]]="",IF(LEFT(I52,6)="Level ","",I52),KonstrBaum[[#This Row],[Roh-Level 1]])</f>
        <v>Prozesse auf Schulebene</v>
      </c>
      <c r="J53" t="str">
        <f>IF(KonstrBaum[[#This Row],[Roh-Level 2]]="",IF(I52=I53,J52,""),KonstrBaum[[#This Row],[Roh-Level 2]])</f>
        <v>Schulklima</v>
      </c>
      <c r="K53" t="str">
        <f>IF(KonstrBaum[[#This Row],[Roh-Level 3]]="",IF(J52=J53,K52,""),KonstrBaum[[#This Row],[Roh-Level 3]])</f>
        <v>Soziales Klima</v>
      </c>
      <c r="L53" t="str">
        <f>_xlfn.TEXTJOIN(" | ",TRUE,KonstrBaum[[#This Row],[Level 1]],KonstrBaum[[#This Row],[Level 2]],KonstrBaum[[#This Row],[Level 3]])</f>
        <v>Prozesse auf Schulebene | Schulklima | Soziales Klima</v>
      </c>
    </row>
    <row r="54" spans="1:12" x14ac:dyDescent="0.25">
      <c r="C54" s="6" t="s">
        <v>3714</v>
      </c>
      <c r="E54" t="str">
        <f t="shared" si="1"/>
        <v/>
      </c>
      <c r="F54" t="str">
        <f t="shared" si="2"/>
        <v/>
      </c>
      <c r="G54" t="str">
        <f t="shared" si="3"/>
        <v>Deviantes Verhalten</v>
      </c>
      <c r="H54" t="s">
        <v>3796</v>
      </c>
      <c r="I54" t="str">
        <f>IF(KonstrBaum[[#This Row],[Roh-Level 1]]="",IF(LEFT(I53,6)="Level ","",I53),KonstrBaum[[#This Row],[Roh-Level 1]])</f>
        <v>Prozesse auf Schulebene</v>
      </c>
      <c r="J54" t="str">
        <f>IF(KonstrBaum[[#This Row],[Roh-Level 2]]="",IF(I53=I54,J53,""),KonstrBaum[[#This Row],[Roh-Level 2]])</f>
        <v>Schulklima</v>
      </c>
      <c r="K54" t="str">
        <f>IF(KonstrBaum[[#This Row],[Roh-Level 3]]="",IF(J53=J54,K53,""),KonstrBaum[[#This Row],[Roh-Level 3]])</f>
        <v>Deviantes Verhalten</v>
      </c>
      <c r="L54" t="str">
        <f>_xlfn.TEXTJOIN(" | ",TRUE,KonstrBaum[[#This Row],[Level 1]],KonstrBaum[[#This Row],[Level 2]],KonstrBaum[[#This Row],[Level 3]])</f>
        <v>Prozesse auf Schulebene | Schulklima | Deviantes Verhalten</v>
      </c>
    </row>
    <row r="55" spans="1:12" x14ac:dyDescent="0.25">
      <c r="C55" s="6" t="s">
        <v>3715</v>
      </c>
      <c r="E55" t="str">
        <f t="shared" si="1"/>
        <v/>
      </c>
      <c r="F55" t="str">
        <f t="shared" si="2"/>
        <v/>
      </c>
      <c r="G55" t="str">
        <f t="shared" si="3"/>
        <v>Partizipatives Schulklima</v>
      </c>
      <c r="H55" t="s">
        <v>3797</v>
      </c>
      <c r="I55" t="str">
        <f>IF(KonstrBaum[[#This Row],[Roh-Level 1]]="",IF(LEFT(I54,6)="Level ","",I54),KonstrBaum[[#This Row],[Roh-Level 1]])</f>
        <v>Prozesse auf Schulebene</v>
      </c>
      <c r="J55" t="str">
        <f>IF(KonstrBaum[[#This Row],[Roh-Level 2]]="",IF(I54=I55,J54,""),KonstrBaum[[#This Row],[Roh-Level 2]])</f>
        <v>Schulklima</v>
      </c>
      <c r="K55" t="str">
        <f>IF(KonstrBaum[[#This Row],[Roh-Level 3]]="",IF(J54=J55,K54,""),KonstrBaum[[#This Row],[Roh-Level 3]])</f>
        <v>Partizipatives Schulklima</v>
      </c>
      <c r="L55" t="str">
        <f>_xlfn.TEXTJOIN(" | ",TRUE,KonstrBaum[[#This Row],[Level 1]],KonstrBaum[[#This Row],[Level 2]],KonstrBaum[[#This Row],[Level 3]])</f>
        <v>Prozesse auf Schulebene | Schulklima | Partizipatives Schulklima</v>
      </c>
    </row>
    <row r="56" spans="1:12" x14ac:dyDescent="0.25">
      <c r="B56" s="5" t="s">
        <v>3716</v>
      </c>
      <c r="E56" t="str">
        <f t="shared" si="1"/>
        <v/>
      </c>
      <c r="F56" t="str">
        <f t="shared" si="2"/>
        <v>Kooperation</v>
      </c>
      <c r="G56" t="str">
        <f t="shared" si="3"/>
        <v/>
      </c>
      <c r="H56" t="s">
        <v>3798</v>
      </c>
      <c r="I56" t="str">
        <f>IF(KonstrBaum[[#This Row],[Roh-Level 1]]="",IF(LEFT(I55,6)="Level ","",I55),KonstrBaum[[#This Row],[Roh-Level 1]])</f>
        <v>Prozesse auf Schulebene</v>
      </c>
      <c r="J56" t="str">
        <f>IF(KonstrBaum[[#This Row],[Roh-Level 2]]="",IF(I55=I56,J55,""),KonstrBaum[[#This Row],[Roh-Level 2]])</f>
        <v>Kooperation</v>
      </c>
      <c r="K56" t="str">
        <f>IF(KonstrBaum[[#This Row],[Roh-Level 3]]="",IF(J55=J56,K55,""),KonstrBaum[[#This Row],[Roh-Level 3]])</f>
        <v/>
      </c>
      <c r="L56" t="str">
        <f>_xlfn.TEXTJOIN(" | ",TRUE,KonstrBaum[[#This Row],[Level 1]],KonstrBaum[[#This Row],[Level 2]],KonstrBaum[[#This Row],[Level 3]])</f>
        <v>Prozesse auf Schulebene | Kooperation</v>
      </c>
    </row>
    <row r="57" spans="1:12" x14ac:dyDescent="0.25">
      <c r="C57" s="6" t="s">
        <v>3717</v>
      </c>
      <c r="E57" t="str">
        <f t="shared" si="1"/>
        <v/>
      </c>
      <c r="F57" t="str">
        <f t="shared" si="2"/>
        <v/>
      </c>
      <c r="G57" t="str">
        <f t="shared" si="3"/>
        <v>Schulinterne Kooperation</v>
      </c>
      <c r="H57" t="s">
        <v>3799</v>
      </c>
      <c r="I57" t="str">
        <f>IF(KonstrBaum[[#This Row],[Roh-Level 1]]="",IF(LEFT(I56,6)="Level ","",I56),KonstrBaum[[#This Row],[Roh-Level 1]])</f>
        <v>Prozesse auf Schulebene</v>
      </c>
      <c r="J57" t="str">
        <f>IF(KonstrBaum[[#This Row],[Roh-Level 2]]="",IF(I56=I57,J56,""),KonstrBaum[[#This Row],[Roh-Level 2]])</f>
        <v>Kooperation</v>
      </c>
      <c r="K57" t="str">
        <f>IF(KonstrBaum[[#This Row],[Roh-Level 3]]="",IF(J56=J57,K56,""),KonstrBaum[[#This Row],[Roh-Level 3]])</f>
        <v>Schulinterne Kooperation</v>
      </c>
      <c r="L57" t="str">
        <f>_xlfn.TEXTJOIN(" | ",TRUE,KonstrBaum[[#This Row],[Level 1]],KonstrBaum[[#This Row],[Level 2]],KonstrBaum[[#This Row],[Level 3]])</f>
        <v>Prozesse auf Schulebene | Kooperation | Schulinterne Kooperation</v>
      </c>
    </row>
    <row r="58" spans="1:12" x14ac:dyDescent="0.25">
      <c r="C58" s="6" t="s">
        <v>3718</v>
      </c>
      <c r="E58" t="str">
        <f t="shared" si="1"/>
        <v/>
      </c>
      <c r="F58" t="str">
        <f t="shared" si="2"/>
        <v/>
      </c>
      <c r="G58" t="str">
        <f t="shared" si="3"/>
        <v>Schulexterne Kooperation</v>
      </c>
      <c r="H58" t="s">
        <v>3800</v>
      </c>
      <c r="I58" t="str">
        <f>IF(KonstrBaum[[#This Row],[Roh-Level 1]]="",IF(LEFT(I57,6)="Level ","",I57),KonstrBaum[[#This Row],[Roh-Level 1]])</f>
        <v>Prozesse auf Schulebene</v>
      </c>
      <c r="J58" t="str">
        <f>IF(KonstrBaum[[#This Row],[Roh-Level 2]]="",IF(I57=I58,J57,""),KonstrBaum[[#This Row],[Roh-Level 2]])</f>
        <v>Kooperation</v>
      </c>
      <c r="K58" t="str">
        <f>IF(KonstrBaum[[#This Row],[Roh-Level 3]]="",IF(J57=J58,K57,""),KonstrBaum[[#This Row],[Roh-Level 3]])</f>
        <v>Schulexterne Kooperation</v>
      </c>
      <c r="L58" t="str">
        <f>_xlfn.TEXTJOIN(" | ",TRUE,KonstrBaum[[#This Row],[Level 1]],KonstrBaum[[#This Row],[Level 2]],KonstrBaum[[#This Row],[Level 3]])</f>
        <v>Prozesse auf Schulebene | Kooperation | Schulexterne Kooperation</v>
      </c>
    </row>
    <row r="59" spans="1:12" ht="18" x14ac:dyDescent="0.25">
      <c r="A59" s="4" t="s">
        <v>3719</v>
      </c>
      <c r="E59" t="str">
        <f t="shared" si="1"/>
        <v>Lehr-Lernarrangements</v>
      </c>
      <c r="F59" t="str">
        <f t="shared" si="2"/>
        <v/>
      </c>
      <c r="G59" t="str">
        <f t="shared" si="3"/>
        <v/>
      </c>
      <c r="H59" t="s">
        <v>3801</v>
      </c>
      <c r="I59" t="str">
        <f>IF(KonstrBaum[[#This Row],[Roh-Level 1]]="",IF(LEFT(I58,6)="Level ","",I58),KonstrBaum[[#This Row],[Roh-Level 1]])</f>
        <v>Lehr-Lernarrangements</v>
      </c>
      <c r="J59" t="str">
        <f>IF(KonstrBaum[[#This Row],[Roh-Level 2]]="",IF(I58=I59,J58,""),KonstrBaum[[#This Row],[Roh-Level 2]])</f>
        <v/>
      </c>
      <c r="K59" t="str">
        <f>IF(KonstrBaum[[#This Row],[Roh-Level 3]]="",IF(J58=J59,K58,""),KonstrBaum[[#This Row],[Roh-Level 3]])</f>
        <v/>
      </c>
      <c r="L59" t="str">
        <f>_xlfn.TEXTJOIN(" | ",TRUE,KonstrBaum[[#This Row],[Level 1]],KonstrBaum[[#This Row],[Level 2]],KonstrBaum[[#This Row],[Level 3]])</f>
        <v>Lehr-Lernarrangements</v>
      </c>
    </row>
    <row r="60" spans="1:12" x14ac:dyDescent="0.25">
      <c r="A60" s="3"/>
      <c r="B60" s="5" t="s">
        <v>3720</v>
      </c>
      <c r="E60" t="str">
        <f t="shared" si="1"/>
        <v/>
      </c>
      <c r="F60" t="str">
        <f t="shared" si="2"/>
        <v>Unterrichtsgestaltung / Unterrichtspraxis</v>
      </c>
      <c r="G60" t="str">
        <f t="shared" si="3"/>
        <v/>
      </c>
      <c r="H60" t="s">
        <v>3802</v>
      </c>
      <c r="I60" t="str">
        <f>IF(KonstrBaum[[#This Row],[Roh-Level 1]]="",IF(LEFT(I59,6)="Level ","",I59),KonstrBaum[[#This Row],[Roh-Level 1]])</f>
        <v>Lehr-Lernarrangements</v>
      </c>
      <c r="J60" t="str">
        <f>IF(KonstrBaum[[#This Row],[Roh-Level 2]]="",IF(I59=I60,J59,""),KonstrBaum[[#This Row],[Roh-Level 2]])</f>
        <v>Unterrichtsgestaltung / Unterrichtspraxis</v>
      </c>
      <c r="K60" t="str">
        <f>IF(KonstrBaum[[#This Row],[Roh-Level 3]]="",IF(J59=J60,K59,""),KonstrBaum[[#This Row],[Roh-Level 3]])</f>
        <v/>
      </c>
      <c r="L60" t="str">
        <f>_xlfn.TEXTJOIN(" | ",TRUE,KonstrBaum[[#This Row],[Level 1]],KonstrBaum[[#This Row],[Level 2]],KonstrBaum[[#This Row],[Level 3]])</f>
        <v>Lehr-Lernarrangements | Unterrichtsgestaltung / Unterrichtspraxis</v>
      </c>
    </row>
    <row r="61" spans="1:12" x14ac:dyDescent="0.25">
      <c r="A61" s="3"/>
      <c r="C61" s="6" t="s">
        <v>3721</v>
      </c>
      <c r="E61" t="str">
        <f t="shared" si="1"/>
        <v/>
      </c>
      <c r="F61" t="str">
        <f t="shared" si="2"/>
        <v/>
      </c>
      <c r="G61" t="str">
        <f t="shared" si="3"/>
        <v>Einsatz und Variation verschiedener Unterrichtsmethoden</v>
      </c>
      <c r="H61" t="s">
        <v>3803</v>
      </c>
      <c r="I61" t="str">
        <f>IF(KonstrBaum[[#This Row],[Roh-Level 1]]="",IF(LEFT(I60,6)="Level ","",I60),KonstrBaum[[#This Row],[Roh-Level 1]])</f>
        <v>Lehr-Lernarrangements</v>
      </c>
      <c r="J61" t="str">
        <f>IF(KonstrBaum[[#This Row],[Roh-Level 2]]="",IF(I60=I61,J60,""),KonstrBaum[[#This Row],[Roh-Level 2]])</f>
        <v>Unterrichtsgestaltung / Unterrichtspraxis</v>
      </c>
      <c r="K61" t="str">
        <f>IF(KonstrBaum[[#This Row],[Roh-Level 3]]="",IF(J60=J61,K60,""),KonstrBaum[[#This Row],[Roh-Level 3]])</f>
        <v>Einsatz und Variation verschiedener Unterrichtsmethoden</v>
      </c>
      <c r="L61" t="str">
        <f>_xlfn.TEXTJOIN(" | ",TRUE,KonstrBaum[[#This Row],[Level 1]],KonstrBaum[[#This Row],[Level 2]],KonstrBaum[[#This Row],[Level 3]])</f>
        <v>Lehr-Lernarrangements | Unterrichtsgestaltung / Unterrichtspraxis | Einsatz und Variation verschiedener Unterrichtsmethoden</v>
      </c>
    </row>
    <row r="62" spans="1:12" x14ac:dyDescent="0.25">
      <c r="C62" s="6" t="s">
        <v>3722</v>
      </c>
      <c r="E62" t="str">
        <f t="shared" si="1"/>
        <v/>
      </c>
      <c r="F62" t="str">
        <f t="shared" si="2"/>
        <v/>
      </c>
      <c r="G62" t="str">
        <f t="shared" si="3"/>
        <v>Klarheit und Strukturiertheit</v>
      </c>
      <c r="H62" t="s">
        <v>3804</v>
      </c>
      <c r="I62" t="str">
        <f>IF(KonstrBaum[[#This Row],[Roh-Level 1]]="",IF(LEFT(I61,6)="Level ","",I61),KonstrBaum[[#This Row],[Roh-Level 1]])</f>
        <v>Lehr-Lernarrangements</v>
      </c>
      <c r="J62" t="str">
        <f>IF(KonstrBaum[[#This Row],[Roh-Level 2]]="",IF(I61=I62,J61,""),KonstrBaum[[#This Row],[Roh-Level 2]])</f>
        <v>Unterrichtsgestaltung / Unterrichtspraxis</v>
      </c>
      <c r="K62" t="str">
        <f>IF(KonstrBaum[[#This Row],[Roh-Level 3]]="",IF(J61=J62,K61,""),KonstrBaum[[#This Row],[Roh-Level 3]])</f>
        <v>Klarheit und Strukturiertheit</v>
      </c>
      <c r="L62" t="str">
        <f>_xlfn.TEXTJOIN(" | ",TRUE,KonstrBaum[[#This Row],[Level 1]],KonstrBaum[[#This Row],[Level 2]],KonstrBaum[[#This Row],[Level 3]])</f>
        <v>Lehr-Lernarrangements | Unterrichtsgestaltung / Unterrichtspraxis | Klarheit und Strukturiertheit</v>
      </c>
    </row>
    <row r="63" spans="1:12" x14ac:dyDescent="0.25">
      <c r="C63" s="6" t="s">
        <v>3723</v>
      </c>
      <c r="E63" t="str">
        <f t="shared" si="1"/>
        <v/>
      </c>
      <c r="F63" t="str">
        <f t="shared" si="2"/>
        <v/>
      </c>
      <c r="G63" t="str">
        <f t="shared" si="3"/>
        <v>Kognitive Aktivierung</v>
      </c>
      <c r="H63" t="s">
        <v>3805</v>
      </c>
      <c r="I63" t="str">
        <f>IF(KonstrBaum[[#This Row],[Roh-Level 1]]="",IF(LEFT(I62,6)="Level ","",I62),KonstrBaum[[#This Row],[Roh-Level 1]])</f>
        <v>Lehr-Lernarrangements</v>
      </c>
      <c r="J63" t="str">
        <f>IF(KonstrBaum[[#This Row],[Roh-Level 2]]="",IF(I62=I63,J62,""),KonstrBaum[[#This Row],[Roh-Level 2]])</f>
        <v>Unterrichtsgestaltung / Unterrichtspraxis</v>
      </c>
      <c r="K63" t="str">
        <f>IF(KonstrBaum[[#This Row],[Roh-Level 3]]="",IF(J62=J63,K62,""),KonstrBaum[[#This Row],[Roh-Level 3]])</f>
        <v>Kognitive Aktivierung</v>
      </c>
      <c r="L63" t="str">
        <f>_xlfn.TEXTJOIN(" | ",TRUE,KonstrBaum[[#This Row],[Level 1]],KonstrBaum[[#This Row],[Level 2]],KonstrBaum[[#This Row],[Level 3]])</f>
        <v>Lehr-Lernarrangements | Unterrichtsgestaltung / Unterrichtspraxis | Kognitive Aktivierung</v>
      </c>
    </row>
    <row r="64" spans="1:12" x14ac:dyDescent="0.25">
      <c r="C64" s="6" t="s">
        <v>3724</v>
      </c>
      <c r="E64" t="str">
        <f t="shared" si="1"/>
        <v/>
      </c>
      <c r="F64" t="str">
        <f t="shared" si="2"/>
        <v/>
      </c>
      <c r="G64" t="str">
        <f t="shared" si="3"/>
        <v>Umgang mit Hausaufgaben</v>
      </c>
      <c r="H64" t="s">
        <v>3806</v>
      </c>
      <c r="I64" t="str">
        <f>IF(KonstrBaum[[#This Row],[Roh-Level 1]]="",IF(LEFT(I63,6)="Level ","",I63),KonstrBaum[[#This Row],[Roh-Level 1]])</f>
        <v>Lehr-Lernarrangements</v>
      </c>
      <c r="J64" t="str">
        <f>IF(KonstrBaum[[#This Row],[Roh-Level 2]]="",IF(I63=I64,J63,""),KonstrBaum[[#This Row],[Roh-Level 2]])</f>
        <v>Unterrichtsgestaltung / Unterrichtspraxis</v>
      </c>
      <c r="K64" t="str">
        <f>IF(KonstrBaum[[#This Row],[Roh-Level 3]]="",IF(J63=J64,K63,""),KonstrBaum[[#This Row],[Roh-Level 3]])</f>
        <v>Umgang mit Hausaufgaben</v>
      </c>
      <c r="L64" t="str">
        <f>_xlfn.TEXTJOIN(" | ",TRUE,KonstrBaum[[#This Row],[Level 1]],KonstrBaum[[#This Row],[Level 2]],KonstrBaum[[#This Row],[Level 3]])</f>
        <v>Lehr-Lernarrangements | Unterrichtsgestaltung / Unterrichtspraxis | Umgang mit Hausaufgaben</v>
      </c>
    </row>
    <row r="65" spans="1:12" x14ac:dyDescent="0.25">
      <c r="C65" s="6" t="s">
        <v>3725</v>
      </c>
      <c r="E65" t="str">
        <f t="shared" si="1"/>
        <v/>
      </c>
      <c r="F65" t="str">
        <f t="shared" si="2"/>
        <v/>
      </c>
      <c r="G65" t="str">
        <f t="shared" si="3"/>
        <v>Unterrichtsvorbereitung und Unterrichtsinhalte</v>
      </c>
      <c r="H65" t="s">
        <v>3807</v>
      </c>
      <c r="I65" t="str">
        <f>IF(KonstrBaum[[#This Row],[Roh-Level 1]]="",IF(LEFT(I64,6)="Level ","",I64),KonstrBaum[[#This Row],[Roh-Level 1]])</f>
        <v>Lehr-Lernarrangements</v>
      </c>
      <c r="J65" t="str">
        <f>IF(KonstrBaum[[#This Row],[Roh-Level 2]]="",IF(I64=I65,J64,""),KonstrBaum[[#This Row],[Roh-Level 2]])</f>
        <v>Unterrichtsgestaltung / Unterrichtspraxis</v>
      </c>
      <c r="K65" t="str">
        <f>IF(KonstrBaum[[#This Row],[Roh-Level 3]]="",IF(J64=J65,K64,""),KonstrBaum[[#This Row],[Roh-Level 3]])</f>
        <v>Unterrichtsvorbereitung und Unterrichtsinhalte</v>
      </c>
      <c r="L65" t="str">
        <f>_xlfn.TEXTJOIN(" | ",TRUE,KonstrBaum[[#This Row],[Level 1]],KonstrBaum[[#This Row],[Level 2]],KonstrBaum[[#This Row],[Level 3]])</f>
        <v>Lehr-Lernarrangements | Unterrichtsgestaltung / Unterrichtspraxis | Unterrichtsvorbereitung und Unterrichtsinhalte</v>
      </c>
    </row>
    <row r="66" spans="1:12" x14ac:dyDescent="0.25">
      <c r="B66" s="5" t="s">
        <v>3726</v>
      </c>
      <c r="E66" t="str">
        <f t="shared" si="1"/>
        <v/>
      </c>
      <c r="F66" t="str">
        <f t="shared" si="2"/>
        <v>Klassenführung</v>
      </c>
      <c r="G66" t="str">
        <f t="shared" si="3"/>
        <v/>
      </c>
      <c r="H66" t="s">
        <v>3808</v>
      </c>
      <c r="I66" t="str">
        <f>IF(KonstrBaum[[#This Row],[Roh-Level 1]]="",IF(LEFT(I65,6)="Level ","",I65),KonstrBaum[[#This Row],[Roh-Level 1]])</f>
        <v>Lehr-Lernarrangements</v>
      </c>
      <c r="J66" t="str">
        <f>IF(KonstrBaum[[#This Row],[Roh-Level 2]]="",IF(I65=I66,J65,""),KonstrBaum[[#This Row],[Roh-Level 2]])</f>
        <v>Klassenführung</v>
      </c>
      <c r="K66" t="str">
        <f>IF(KonstrBaum[[#This Row],[Roh-Level 3]]="",IF(J65=J66,K65,""),KonstrBaum[[#This Row],[Roh-Level 3]])</f>
        <v/>
      </c>
      <c r="L66" t="str">
        <f>_xlfn.TEXTJOIN(" | ",TRUE,KonstrBaum[[#This Row],[Level 1]],KonstrBaum[[#This Row],[Level 2]],KonstrBaum[[#This Row],[Level 3]])</f>
        <v>Lehr-Lernarrangements | Klassenführung</v>
      </c>
    </row>
    <row r="67" spans="1:12" x14ac:dyDescent="0.25">
      <c r="C67" s="6" t="s">
        <v>3727</v>
      </c>
      <c r="E67" t="str">
        <f t="shared" ref="E67:E76" si="4">IF(ISBLANK(A67),"",A67)</f>
        <v/>
      </c>
      <c r="F67" t="str">
        <f t="shared" ref="F67:F76" si="5">IF(ISBLANK(B67),"",B67)</f>
        <v/>
      </c>
      <c r="G67" t="str">
        <f t="shared" ref="G67:G76" si="6">IF(ISBLANK(C67),"",C67)</f>
        <v>Fachliche Unterstützung / individuelle Förderung</v>
      </c>
      <c r="H67" t="s">
        <v>3809</v>
      </c>
      <c r="I67" t="str">
        <f>IF(KonstrBaum[[#This Row],[Roh-Level 1]]="",IF(LEFT(I66,6)="Level ","",I66),KonstrBaum[[#This Row],[Roh-Level 1]])</f>
        <v>Lehr-Lernarrangements</v>
      </c>
      <c r="J67" t="str">
        <f>IF(KonstrBaum[[#This Row],[Roh-Level 2]]="",IF(I66=I67,J66,""),KonstrBaum[[#This Row],[Roh-Level 2]])</f>
        <v>Klassenführung</v>
      </c>
      <c r="K67" t="str">
        <f>IF(KonstrBaum[[#This Row],[Roh-Level 3]]="",IF(J66=J67,K66,""),KonstrBaum[[#This Row],[Roh-Level 3]])</f>
        <v>Fachliche Unterstützung / individuelle Förderung</v>
      </c>
      <c r="L67" t="str">
        <f>_xlfn.TEXTJOIN(" | ",TRUE,KonstrBaum[[#This Row],[Level 1]],KonstrBaum[[#This Row],[Level 2]],KonstrBaum[[#This Row],[Level 3]])</f>
        <v>Lehr-Lernarrangements | Klassenführung | Fachliche Unterstützung / individuelle Förderung</v>
      </c>
    </row>
    <row r="68" spans="1:12" x14ac:dyDescent="0.25">
      <c r="C68" s="6" t="s">
        <v>3728</v>
      </c>
      <c r="E68" t="str">
        <f t="shared" si="4"/>
        <v/>
      </c>
      <c r="F68" t="str">
        <f t="shared" si="5"/>
        <v/>
      </c>
      <c r="G68" t="str">
        <f t="shared" si="6"/>
        <v>Effektive Zeitnutzung / Disziplin im Unterricht</v>
      </c>
      <c r="H68" t="s">
        <v>3810</v>
      </c>
      <c r="I68" t="str">
        <f>IF(KonstrBaum[[#This Row],[Roh-Level 1]]="",IF(LEFT(I67,6)="Level ","",I67),KonstrBaum[[#This Row],[Roh-Level 1]])</f>
        <v>Lehr-Lernarrangements</v>
      </c>
      <c r="J68" t="str">
        <f>IF(KonstrBaum[[#This Row],[Roh-Level 2]]="",IF(I67=I68,J67,""),KonstrBaum[[#This Row],[Roh-Level 2]])</f>
        <v>Klassenführung</v>
      </c>
      <c r="K68" t="str">
        <f>IF(KonstrBaum[[#This Row],[Roh-Level 3]]="",IF(J67=J68,K67,""),KonstrBaum[[#This Row],[Roh-Level 3]])</f>
        <v>Effektive Zeitnutzung / Disziplin im Unterricht</v>
      </c>
      <c r="L68" t="str">
        <f>_xlfn.TEXTJOIN(" | ",TRUE,KonstrBaum[[#This Row],[Level 1]],KonstrBaum[[#This Row],[Level 2]],KonstrBaum[[#This Row],[Level 3]])</f>
        <v>Lehr-Lernarrangements | Klassenführung | Effektive Zeitnutzung / Disziplin im Unterricht</v>
      </c>
    </row>
    <row r="69" spans="1:12" x14ac:dyDescent="0.25">
      <c r="C69" s="6" t="s">
        <v>3729</v>
      </c>
      <c r="E69" t="str">
        <f t="shared" si="4"/>
        <v/>
      </c>
      <c r="F69" t="str">
        <f t="shared" si="5"/>
        <v/>
      </c>
      <c r="G69" t="str">
        <f t="shared" si="6"/>
        <v>Leistungsbeurteilung / Diagnostische Kompetenz</v>
      </c>
      <c r="H69" t="s">
        <v>3811</v>
      </c>
      <c r="I69" t="str">
        <f>IF(KonstrBaum[[#This Row],[Roh-Level 1]]="",IF(LEFT(I68,6)="Level ","",I68),KonstrBaum[[#This Row],[Roh-Level 1]])</f>
        <v>Lehr-Lernarrangements</v>
      </c>
      <c r="J69" t="str">
        <f>IF(KonstrBaum[[#This Row],[Roh-Level 2]]="",IF(I68=I69,J68,""),KonstrBaum[[#This Row],[Roh-Level 2]])</f>
        <v>Klassenführung</v>
      </c>
      <c r="K69" t="str">
        <f>IF(KonstrBaum[[#This Row],[Roh-Level 3]]="",IF(J68=J69,K68,""),KonstrBaum[[#This Row],[Roh-Level 3]])</f>
        <v>Leistungsbeurteilung / Diagnostische Kompetenz</v>
      </c>
      <c r="L69" t="str">
        <f>_xlfn.TEXTJOIN(" | ",TRUE,KonstrBaum[[#This Row],[Level 1]],KonstrBaum[[#This Row],[Level 2]],KonstrBaum[[#This Row],[Level 3]])</f>
        <v>Lehr-Lernarrangements | Klassenführung | Leistungsbeurteilung / Diagnostische Kompetenz</v>
      </c>
    </row>
    <row r="70" spans="1:12" x14ac:dyDescent="0.25">
      <c r="C70" s="6" t="s">
        <v>3730</v>
      </c>
      <c r="E70" t="str">
        <f t="shared" si="4"/>
        <v/>
      </c>
      <c r="F70" t="str">
        <f t="shared" si="5"/>
        <v/>
      </c>
      <c r="G70" t="str">
        <f t="shared" si="6"/>
        <v>Schülerorientierung / Soziale Unterstützung</v>
      </c>
      <c r="H70" t="s">
        <v>3812</v>
      </c>
      <c r="I70" t="str">
        <f>IF(KonstrBaum[[#This Row],[Roh-Level 1]]="",IF(LEFT(I69,6)="Level ","",I69),KonstrBaum[[#This Row],[Roh-Level 1]])</f>
        <v>Lehr-Lernarrangements</v>
      </c>
      <c r="J70" t="str">
        <f>IF(KonstrBaum[[#This Row],[Roh-Level 2]]="",IF(I69=I70,J69,""),KonstrBaum[[#This Row],[Roh-Level 2]])</f>
        <v>Klassenführung</v>
      </c>
      <c r="K70" t="str">
        <f>IF(KonstrBaum[[#This Row],[Roh-Level 3]]="",IF(J69=J70,K69,""),KonstrBaum[[#This Row],[Roh-Level 3]])</f>
        <v>Schülerorientierung / Soziale Unterstützung</v>
      </c>
      <c r="L70" t="str">
        <f>_xlfn.TEXTJOIN(" | ",TRUE,KonstrBaum[[#This Row],[Level 1]],KonstrBaum[[#This Row],[Level 2]],KonstrBaum[[#This Row],[Level 3]])</f>
        <v>Lehr-Lernarrangements | Klassenführung | Schülerorientierung / Soziale Unterstützung</v>
      </c>
    </row>
    <row r="71" spans="1:12" x14ac:dyDescent="0.25">
      <c r="C71" s="6" t="s">
        <v>3731</v>
      </c>
      <c r="E71" t="str">
        <f t="shared" si="4"/>
        <v/>
      </c>
      <c r="F71" t="str">
        <f t="shared" si="5"/>
        <v/>
      </c>
      <c r="G71" t="str">
        <f t="shared" si="6"/>
        <v>Bezugsnormorientierung</v>
      </c>
      <c r="H71" t="s">
        <v>3813</v>
      </c>
      <c r="I71" t="str">
        <f>IF(KonstrBaum[[#This Row],[Roh-Level 1]]="",IF(LEFT(I70,6)="Level ","",I70),KonstrBaum[[#This Row],[Roh-Level 1]])</f>
        <v>Lehr-Lernarrangements</v>
      </c>
      <c r="J71" t="str">
        <f>IF(KonstrBaum[[#This Row],[Roh-Level 2]]="",IF(I70=I71,J70,""),KonstrBaum[[#This Row],[Roh-Level 2]])</f>
        <v>Klassenführung</v>
      </c>
      <c r="K71" t="str">
        <f>IF(KonstrBaum[[#This Row],[Roh-Level 3]]="",IF(J70=J71,K70,""),KonstrBaum[[#This Row],[Roh-Level 3]])</f>
        <v>Bezugsnormorientierung</v>
      </c>
      <c r="L71" t="str">
        <f>_xlfn.TEXTJOIN(" | ",TRUE,KonstrBaum[[#This Row],[Level 1]],KonstrBaum[[#This Row],[Level 2]],KonstrBaum[[#This Row],[Level 3]])</f>
        <v>Lehr-Lernarrangements | Klassenführung | Bezugsnormorientierung</v>
      </c>
    </row>
    <row r="72" spans="1:12" x14ac:dyDescent="0.25">
      <c r="B72" s="5" t="s">
        <v>3732</v>
      </c>
      <c r="E72" t="str">
        <f t="shared" si="4"/>
        <v/>
      </c>
      <c r="F72" t="str">
        <f t="shared" si="5"/>
        <v>Qualität von Ganztagsangeboten</v>
      </c>
      <c r="G72" t="str">
        <f t="shared" si="6"/>
        <v/>
      </c>
      <c r="H72" t="s">
        <v>3814</v>
      </c>
      <c r="I72" t="str">
        <f>IF(KonstrBaum[[#This Row],[Roh-Level 1]]="",IF(LEFT(I71,6)="Level ","",I71),KonstrBaum[[#This Row],[Roh-Level 1]])</f>
        <v>Lehr-Lernarrangements</v>
      </c>
      <c r="J72" t="str">
        <f>IF(KonstrBaum[[#This Row],[Roh-Level 2]]="",IF(I71=I72,J71,""),KonstrBaum[[#This Row],[Roh-Level 2]])</f>
        <v>Qualität von Ganztagsangeboten</v>
      </c>
      <c r="K72" t="str">
        <f>IF(KonstrBaum[[#This Row],[Roh-Level 3]]="",IF(J71=J72,K71,""),KonstrBaum[[#This Row],[Roh-Level 3]])</f>
        <v/>
      </c>
      <c r="L72" t="str">
        <f>_xlfn.TEXTJOIN(" | ",TRUE,KonstrBaum[[#This Row],[Level 1]],KonstrBaum[[#This Row],[Level 2]],KonstrBaum[[#This Row],[Level 3]])</f>
        <v>Lehr-Lernarrangements | Qualität von Ganztagsangeboten</v>
      </c>
    </row>
    <row r="73" spans="1:12" x14ac:dyDescent="0.25">
      <c r="B73" s="5" t="s">
        <v>3733</v>
      </c>
      <c r="E73" t="str">
        <f t="shared" si="4"/>
        <v/>
      </c>
      <c r="F73" t="str">
        <f t="shared" si="5"/>
        <v>Angebotsklima</v>
      </c>
      <c r="G73" t="str">
        <f t="shared" si="6"/>
        <v/>
      </c>
      <c r="H73" t="s">
        <v>3815</v>
      </c>
      <c r="I73" t="str">
        <f>IF(KonstrBaum[[#This Row],[Roh-Level 1]]="",IF(LEFT(I72,6)="Level ","",I72),KonstrBaum[[#This Row],[Roh-Level 1]])</f>
        <v>Lehr-Lernarrangements</v>
      </c>
      <c r="J73" t="str">
        <f>IF(KonstrBaum[[#This Row],[Roh-Level 2]]="",IF(I72=I73,J72,""),KonstrBaum[[#This Row],[Roh-Level 2]])</f>
        <v>Angebotsklima</v>
      </c>
      <c r="K73" t="str">
        <f>IF(KonstrBaum[[#This Row],[Roh-Level 3]]="",IF(J72=J73,K72,""),KonstrBaum[[#This Row],[Roh-Level 3]])</f>
        <v/>
      </c>
      <c r="L73" t="str">
        <f>_xlfn.TEXTJOIN(" | ",TRUE,KonstrBaum[[#This Row],[Level 1]],KonstrBaum[[#This Row],[Level 2]],KonstrBaum[[#This Row],[Level 3]])</f>
        <v>Lehr-Lernarrangements | Angebotsklima</v>
      </c>
    </row>
    <row r="74" spans="1:12" x14ac:dyDescent="0.25">
      <c r="B74" s="5" t="s">
        <v>3734</v>
      </c>
      <c r="E74" t="str">
        <f t="shared" si="4"/>
        <v/>
      </c>
      <c r="F74" t="str">
        <f t="shared" si="5"/>
        <v>Lernatmosphäre im Unterricht und Klassenverband</v>
      </c>
      <c r="G74" t="str">
        <f t="shared" si="6"/>
        <v/>
      </c>
      <c r="H74" t="s">
        <v>3816</v>
      </c>
      <c r="I74" t="str">
        <f>IF(KonstrBaum[[#This Row],[Roh-Level 1]]="",IF(LEFT(I73,6)="Level ","",I73),KonstrBaum[[#This Row],[Roh-Level 1]])</f>
        <v>Lehr-Lernarrangements</v>
      </c>
      <c r="J74" t="str">
        <f>IF(KonstrBaum[[#This Row],[Roh-Level 2]]="",IF(I73=I74,J73,""),KonstrBaum[[#This Row],[Roh-Level 2]])</f>
        <v>Lernatmosphäre im Unterricht und Klassenverband</v>
      </c>
      <c r="K74" t="str">
        <f>IF(KonstrBaum[[#This Row],[Roh-Level 3]]="",IF(J73=J74,K73,""),KonstrBaum[[#This Row],[Roh-Level 3]])</f>
        <v/>
      </c>
      <c r="L74" t="str">
        <f>_xlfn.TEXTJOIN(" | ",TRUE,KonstrBaum[[#This Row],[Level 1]],KonstrBaum[[#This Row],[Level 2]],KonstrBaum[[#This Row],[Level 3]])</f>
        <v>Lehr-Lernarrangements | Lernatmosphäre im Unterricht und Klassenverband</v>
      </c>
    </row>
    <row r="75" spans="1:12" x14ac:dyDescent="0.25">
      <c r="C75" s="6" t="s">
        <v>3735</v>
      </c>
      <c r="E75" t="str">
        <f t="shared" si="4"/>
        <v/>
      </c>
      <c r="F75" t="str">
        <f t="shared" si="5"/>
        <v/>
      </c>
      <c r="G75" t="str">
        <f t="shared" si="6"/>
        <v>Lernklima</v>
      </c>
      <c r="H75" t="s">
        <v>3817</v>
      </c>
      <c r="I75" t="str">
        <f>IF(KonstrBaum[[#This Row],[Roh-Level 1]]="",IF(LEFT(I74,6)="Level ","",I74),KonstrBaum[[#This Row],[Roh-Level 1]])</f>
        <v>Lehr-Lernarrangements</v>
      </c>
      <c r="J75" t="str">
        <f>IF(KonstrBaum[[#This Row],[Roh-Level 2]]="",IF(I74=I75,J74,""),KonstrBaum[[#This Row],[Roh-Level 2]])</f>
        <v>Lernatmosphäre im Unterricht und Klassenverband</v>
      </c>
      <c r="K75" t="str">
        <f>IF(KonstrBaum[[#This Row],[Roh-Level 3]]="",IF(J74=J75,K74,""),KonstrBaum[[#This Row],[Roh-Level 3]])</f>
        <v>Lernklima</v>
      </c>
      <c r="L75" t="str">
        <f>_xlfn.TEXTJOIN(" | ",TRUE,KonstrBaum[[#This Row],[Level 1]],KonstrBaum[[#This Row],[Level 2]],KonstrBaum[[#This Row],[Level 3]])</f>
        <v>Lehr-Lernarrangements | Lernatmosphäre im Unterricht und Klassenverband | Lernklima</v>
      </c>
    </row>
    <row r="76" spans="1:12" x14ac:dyDescent="0.25">
      <c r="C76" s="6" t="s">
        <v>3736</v>
      </c>
      <c r="E76" t="str">
        <f t="shared" si="4"/>
        <v/>
      </c>
      <c r="F76" t="str">
        <f t="shared" si="5"/>
        <v/>
      </c>
      <c r="G76" t="str">
        <f t="shared" si="6"/>
        <v>Klassenklima</v>
      </c>
      <c r="H76" t="s">
        <v>3818</v>
      </c>
      <c r="I76" t="str">
        <f>IF(KonstrBaum[[#This Row],[Roh-Level 1]]="",IF(LEFT(I75,6)="Level ","",I75),KonstrBaum[[#This Row],[Roh-Level 1]])</f>
        <v>Lehr-Lernarrangements</v>
      </c>
      <c r="J76" t="str">
        <f>IF(KonstrBaum[[#This Row],[Roh-Level 2]]="",IF(I75=I76,J75,""),KonstrBaum[[#This Row],[Roh-Level 2]])</f>
        <v>Lernatmosphäre im Unterricht und Klassenverband</v>
      </c>
      <c r="K76" t="str">
        <f>IF(KonstrBaum[[#This Row],[Roh-Level 3]]="",IF(J75=J76,K75,""),KonstrBaum[[#This Row],[Roh-Level 3]])</f>
        <v>Klassenklima</v>
      </c>
      <c r="L76" t="str">
        <f>_xlfn.TEXTJOIN(" | ",TRUE,KonstrBaum[[#This Row],[Level 1]],KonstrBaum[[#This Row],[Level 2]],KonstrBaum[[#This Row],[Level 3]])</f>
        <v>Lehr-Lernarrangements | Lernatmosphäre im Unterricht und Klassenverband | Klassenklima</v>
      </c>
    </row>
    <row r="77" spans="1:12" x14ac:dyDescent="0.25">
      <c r="C77" t="s">
        <v>3700</v>
      </c>
      <c r="E77" t="str">
        <f t="shared" ref="E77:E87" si="7">IF(ISBLANK(A77),"",A77)</f>
        <v/>
      </c>
      <c r="F77" t="str">
        <f t="shared" ref="F77:F87" si="8">IF(ISBLANK(B77),"",B77)</f>
        <v/>
      </c>
      <c r="G77" t="str">
        <f t="shared" ref="G77:G87" si="9">IF(ISBLANK(C77),"",C77)</f>
        <v>Zusammensetzung der Schülerschaft</v>
      </c>
      <c r="H77" t="s">
        <v>3841</v>
      </c>
      <c r="I77" t="str">
        <f>IF(KonstrBaum[[#This Row],[Roh-Level 1]]="",IF(LEFT(I76,6)="Level ","",I76),KonstrBaum[[#This Row],[Roh-Level 1]])</f>
        <v>Lehr-Lernarrangements</v>
      </c>
      <c r="J77" t="str">
        <f>IF(KonstrBaum[[#This Row],[Roh-Level 2]]="",IF(I76=I77,J76,""),KonstrBaum[[#This Row],[Roh-Level 2]])</f>
        <v>Lernatmosphäre im Unterricht und Klassenverband</v>
      </c>
      <c r="K77" t="str">
        <f>IF(KonstrBaum[[#This Row],[Roh-Level 3]]="",IF(J76=J77,K76,""),KonstrBaum[[#This Row],[Roh-Level 3]])</f>
        <v>Zusammensetzung der Schülerschaft</v>
      </c>
      <c r="L77" t="str">
        <f>_xlfn.TEXTJOIN(" | ",TRUE,KonstrBaum[[#This Row],[Level 1]],KonstrBaum[[#This Row],[Level 2]],KonstrBaum[[#This Row],[Level 3]])</f>
        <v>Lehr-Lernarrangements | Lernatmosphäre im Unterricht und Klassenverband | Zusammensetzung der Schülerschaft</v>
      </c>
    </row>
    <row r="78" spans="1:12" ht="18" x14ac:dyDescent="0.25">
      <c r="A78" s="4" t="s">
        <v>3737</v>
      </c>
      <c r="E78" t="str">
        <f t="shared" si="7"/>
        <v>Schulische Wirkungen</v>
      </c>
      <c r="F78" t="str">
        <f t="shared" si="8"/>
        <v/>
      </c>
      <c r="G78" t="str">
        <f t="shared" si="9"/>
        <v/>
      </c>
      <c r="H78" t="s">
        <v>3819</v>
      </c>
      <c r="I78" t="str">
        <f>IF(KonstrBaum[[#This Row],[Roh-Level 1]]="",IF(LEFT(I77,6)="Level ","",I77),KonstrBaum[[#This Row],[Roh-Level 1]])</f>
        <v>Schulische Wirkungen</v>
      </c>
      <c r="J78" t="str">
        <f>IF(KonstrBaum[[#This Row],[Roh-Level 2]]="",IF(I77=I78,J77,""),KonstrBaum[[#This Row],[Roh-Level 2]])</f>
        <v/>
      </c>
      <c r="K78" t="str">
        <f>IF(KonstrBaum[[#This Row],[Roh-Level 3]]="",IF(J77=J78,K77,""),KonstrBaum[[#This Row],[Roh-Level 3]])</f>
        <v/>
      </c>
      <c r="L78" t="str">
        <f>_xlfn.TEXTJOIN(" | ",TRUE,KonstrBaum[[#This Row],[Level 1]],KonstrBaum[[#This Row],[Level 2]],KonstrBaum[[#This Row],[Level 3]])</f>
        <v>Schulische Wirkungen</v>
      </c>
    </row>
    <row r="79" spans="1:12" x14ac:dyDescent="0.25">
      <c r="A79" s="3"/>
      <c r="B79" s="5" t="s">
        <v>3738</v>
      </c>
      <c r="E79" t="str">
        <f t="shared" si="7"/>
        <v/>
      </c>
      <c r="F79" t="str">
        <f t="shared" si="8"/>
        <v>Kognitive Lernergebnisse</v>
      </c>
      <c r="G79" t="str">
        <f t="shared" si="9"/>
        <v/>
      </c>
      <c r="H79" t="s">
        <v>3820</v>
      </c>
      <c r="I79" t="str">
        <f>IF(KonstrBaum[[#This Row],[Roh-Level 1]]="",IF(LEFT(I78,6)="Level ","",I78),KonstrBaum[[#This Row],[Roh-Level 1]])</f>
        <v>Schulische Wirkungen</v>
      </c>
      <c r="J79" t="str">
        <f>IF(KonstrBaum[[#This Row],[Roh-Level 2]]="",IF(I78=I79,J78,""),KonstrBaum[[#This Row],[Roh-Level 2]])</f>
        <v>Kognitive Lernergebnisse</v>
      </c>
      <c r="K79" t="str">
        <f>IF(KonstrBaum[[#This Row],[Roh-Level 3]]="",IF(J78=J79,K78,""),KonstrBaum[[#This Row],[Roh-Level 3]])</f>
        <v/>
      </c>
      <c r="L79" t="str">
        <f>_xlfn.TEXTJOIN(" | ",TRUE,KonstrBaum[[#This Row],[Level 1]],KonstrBaum[[#This Row],[Level 2]],KonstrBaum[[#This Row],[Level 3]])</f>
        <v>Schulische Wirkungen | Kognitive Lernergebnisse</v>
      </c>
    </row>
    <row r="80" spans="1:12" x14ac:dyDescent="0.25">
      <c r="A80" s="3"/>
      <c r="B80" s="5" t="s">
        <v>3739</v>
      </c>
      <c r="E80" t="str">
        <f t="shared" si="7"/>
        <v/>
      </c>
      <c r="F80" t="str">
        <f t="shared" si="8"/>
        <v>Metakognitive Lernergebnisse</v>
      </c>
      <c r="G80" t="str">
        <f t="shared" si="9"/>
        <v/>
      </c>
      <c r="H80" t="s">
        <v>3821</v>
      </c>
      <c r="I80" t="str">
        <f>IF(KonstrBaum[[#This Row],[Roh-Level 1]]="",IF(LEFT(I79,6)="Level ","",I79),KonstrBaum[[#This Row],[Roh-Level 1]])</f>
        <v>Schulische Wirkungen</v>
      </c>
      <c r="J80" t="str">
        <f>IF(KonstrBaum[[#This Row],[Roh-Level 2]]="",IF(I79=I80,J79,""),KonstrBaum[[#This Row],[Roh-Level 2]])</f>
        <v>Metakognitive Lernergebnisse</v>
      </c>
      <c r="K80" t="str">
        <f>IF(KonstrBaum[[#This Row],[Roh-Level 3]]="",IF(J79=J80,K79,""),KonstrBaum[[#This Row],[Roh-Level 3]])</f>
        <v/>
      </c>
      <c r="L80" t="str">
        <f>_xlfn.TEXTJOIN(" | ",TRUE,KonstrBaum[[#This Row],[Level 1]],KonstrBaum[[#This Row],[Level 2]],KonstrBaum[[#This Row],[Level 3]])</f>
        <v>Schulische Wirkungen | Metakognitive Lernergebnisse</v>
      </c>
    </row>
    <row r="81" spans="1:12" x14ac:dyDescent="0.25">
      <c r="B81" s="5" t="s">
        <v>3740</v>
      </c>
      <c r="E81" t="str">
        <f t="shared" si="7"/>
        <v/>
      </c>
      <c r="F81" t="str">
        <f t="shared" si="8"/>
        <v>Nichtkognitive Lernergebnisse</v>
      </c>
      <c r="G81" t="str">
        <f t="shared" si="9"/>
        <v/>
      </c>
      <c r="H81" t="s">
        <v>3822</v>
      </c>
      <c r="I81" t="str">
        <f>IF(KonstrBaum[[#This Row],[Roh-Level 1]]="",IF(LEFT(I80,6)="Level ","",I80),KonstrBaum[[#This Row],[Roh-Level 1]])</f>
        <v>Schulische Wirkungen</v>
      </c>
      <c r="J81" t="str">
        <f>IF(KonstrBaum[[#This Row],[Roh-Level 2]]="",IF(I80=I81,J80,""),KonstrBaum[[#This Row],[Roh-Level 2]])</f>
        <v>Nichtkognitive Lernergebnisse</v>
      </c>
      <c r="K81" t="str">
        <f>IF(KonstrBaum[[#This Row],[Roh-Level 3]]="",IF(J80=J81,K80,""),KonstrBaum[[#This Row],[Roh-Level 3]])</f>
        <v/>
      </c>
      <c r="L81" t="str">
        <f>_xlfn.TEXTJOIN(" | ",TRUE,KonstrBaum[[#This Row],[Level 1]],KonstrBaum[[#This Row],[Level 2]],KonstrBaum[[#This Row],[Level 3]])</f>
        <v>Schulische Wirkungen | Nichtkognitive Lernergebnisse</v>
      </c>
    </row>
    <row r="82" spans="1:12" x14ac:dyDescent="0.25">
      <c r="C82" s="6" t="s">
        <v>3741</v>
      </c>
      <c r="E82" t="str">
        <f t="shared" si="7"/>
        <v/>
      </c>
      <c r="F82" t="str">
        <f t="shared" si="8"/>
        <v/>
      </c>
      <c r="G82" t="str">
        <f t="shared" si="9"/>
        <v>Selbstbezogene Einstellungen (Lernergebnis)</v>
      </c>
      <c r="H82" t="s">
        <v>3823</v>
      </c>
      <c r="I82" t="str">
        <f>IF(KonstrBaum[[#This Row],[Roh-Level 1]]="",IF(LEFT(I81,6)="Level ","",I81),KonstrBaum[[#This Row],[Roh-Level 1]])</f>
        <v>Schulische Wirkungen</v>
      </c>
      <c r="J82" t="str">
        <f>IF(KonstrBaum[[#This Row],[Roh-Level 2]]="",IF(I81=I82,J81,""),KonstrBaum[[#This Row],[Roh-Level 2]])</f>
        <v>Nichtkognitive Lernergebnisse</v>
      </c>
      <c r="K82" t="str">
        <f>IF(KonstrBaum[[#This Row],[Roh-Level 3]]="",IF(J81=J82,K81,""),KonstrBaum[[#This Row],[Roh-Level 3]])</f>
        <v>Selbstbezogene Einstellungen (Lernergebnis)</v>
      </c>
      <c r="L82" t="str">
        <f>_xlfn.TEXTJOIN(" | ",TRUE,KonstrBaum[[#This Row],[Level 1]],KonstrBaum[[#This Row],[Level 2]],KonstrBaum[[#This Row],[Level 3]])</f>
        <v>Schulische Wirkungen | Nichtkognitive Lernergebnisse | Selbstbezogene Einstellungen (Lernergebnis)</v>
      </c>
    </row>
    <row r="83" spans="1:12" x14ac:dyDescent="0.25">
      <c r="C83" s="6" t="s">
        <v>3742</v>
      </c>
      <c r="E83" t="str">
        <f t="shared" si="7"/>
        <v/>
      </c>
      <c r="F83" t="str">
        <f t="shared" si="8"/>
        <v/>
      </c>
      <c r="G83" t="str">
        <f t="shared" si="9"/>
        <v>Lern- und leistungsbezogene Einstellungen (Lernergebnis)</v>
      </c>
      <c r="H83" t="s">
        <v>3824</v>
      </c>
      <c r="I83" t="str">
        <f>IF(KonstrBaum[[#This Row],[Roh-Level 1]]="",IF(LEFT(I82,6)="Level ","",I82),KonstrBaum[[#This Row],[Roh-Level 1]])</f>
        <v>Schulische Wirkungen</v>
      </c>
      <c r="J83" t="str">
        <f>IF(KonstrBaum[[#This Row],[Roh-Level 2]]="",IF(I82=I83,J82,""),KonstrBaum[[#This Row],[Roh-Level 2]])</f>
        <v>Nichtkognitive Lernergebnisse</v>
      </c>
      <c r="K83" t="str">
        <f>IF(KonstrBaum[[#This Row],[Roh-Level 3]]="",IF(J82=J83,K82,""),KonstrBaum[[#This Row],[Roh-Level 3]])</f>
        <v>Lern- und leistungsbezogene Einstellungen (Lernergebnis)</v>
      </c>
      <c r="L83" t="str">
        <f>_xlfn.TEXTJOIN(" | ",TRUE,KonstrBaum[[#This Row],[Level 1]],KonstrBaum[[#This Row],[Level 2]],KonstrBaum[[#This Row],[Level 3]])</f>
        <v>Schulische Wirkungen | Nichtkognitive Lernergebnisse | Lern- und leistungsbezogene Einstellungen (Lernergebnis)</v>
      </c>
    </row>
    <row r="84" spans="1:12" x14ac:dyDescent="0.25">
      <c r="C84" s="6" t="s">
        <v>3743</v>
      </c>
      <c r="E84" t="str">
        <f t="shared" si="7"/>
        <v/>
      </c>
      <c r="F84" t="str">
        <f t="shared" si="8"/>
        <v/>
      </c>
      <c r="G84" t="str">
        <f t="shared" si="9"/>
        <v>Politische und soziale Einstellungen (Lernergebnis)</v>
      </c>
      <c r="H84" t="s">
        <v>3825</v>
      </c>
      <c r="I84" t="str">
        <f>IF(KonstrBaum[[#This Row],[Roh-Level 1]]="",IF(LEFT(I83,6)="Level ","",I83),KonstrBaum[[#This Row],[Roh-Level 1]])</f>
        <v>Schulische Wirkungen</v>
      </c>
      <c r="J84" t="str">
        <f>IF(KonstrBaum[[#This Row],[Roh-Level 2]]="",IF(I83=I84,J83,""),KonstrBaum[[#This Row],[Roh-Level 2]])</f>
        <v>Nichtkognitive Lernergebnisse</v>
      </c>
      <c r="K84" t="str">
        <f>IF(KonstrBaum[[#This Row],[Roh-Level 3]]="",IF(J83=J84,K83,""),KonstrBaum[[#This Row],[Roh-Level 3]])</f>
        <v>Politische und soziale Einstellungen (Lernergebnis)</v>
      </c>
      <c r="L84" t="str">
        <f>_xlfn.TEXTJOIN(" | ",TRUE,KonstrBaum[[#This Row],[Level 1]],KonstrBaum[[#This Row],[Level 2]],KonstrBaum[[#This Row],[Level 3]])</f>
        <v>Schulische Wirkungen | Nichtkognitive Lernergebnisse | Politische und soziale Einstellungen (Lernergebnis)</v>
      </c>
    </row>
    <row r="85" spans="1:12" x14ac:dyDescent="0.25">
      <c r="C85" s="6" t="s">
        <v>3744</v>
      </c>
      <c r="E85" t="str">
        <f t="shared" si="7"/>
        <v/>
      </c>
      <c r="F85" t="str">
        <f t="shared" si="8"/>
        <v/>
      </c>
      <c r="G85" t="str">
        <f t="shared" si="9"/>
        <v>Schulbezogene Einstellungen und Verhaltensweisen (Lernergebnis)</v>
      </c>
      <c r="H85" t="s">
        <v>3826</v>
      </c>
      <c r="I85" t="str">
        <f>IF(KonstrBaum[[#This Row],[Roh-Level 1]]="",IF(LEFT(I84,6)="Level ","",I84),KonstrBaum[[#This Row],[Roh-Level 1]])</f>
        <v>Schulische Wirkungen</v>
      </c>
      <c r="J85" t="str">
        <f>IF(KonstrBaum[[#This Row],[Roh-Level 2]]="",IF(I84=I85,J84,""),KonstrBaum[[#This Row],[Roh-Level 2]])</f>
        <v>Nichtkognitive Lernergebnisse</v>
      </c>
      <c r="K85" t="str">
        <f>IF(KonstrBaum[[#This Row],[Roh-Level 3]]="",IF(J84=J85,K84,""),KonstrBaum[[#This Row],[Roh-Level 3]])</f>
        <v>Schulbezogene Einstellungen und Verhaltensweisen (Lernergebnis)</v>
      </c>
      <c r="L85" t="str">
        <f>_xlfn.TEXTJOIN(" | ",TRUE,KonstrBaum[[#This Row],[Level 1]],KonstrBaum[[#This Row],[Level 2]],KonstrBaum[[#This Row],[Level 3]])</f>
        <v>Schulische Wirkungen | Nichtkognitive Lernergebnisse | Schulbezogene Einstellungen und Verhaltensweisen (Lernergebnis)</v>
      </c>
    </row>
    <row r="86" spans="1:12" ht="18" x14ac:dyDescent="0.25">
      <c r="A86" s="4" t="s">
        <v>3829</v>
      </c>
      <c r="E86" t="str">
        <f t="shared" si="7"/>
        <v>Sonstiges</v>
      </c>
      <c r="F86" t="str">
        <f t="shared" si="8"/>
        <v/>
      </c>
      <c r="G86" t="str">
        <f t="shared" si="9"/>
        <v/>
      </c>
      <c r="H86" t="s">
        <v>3827</v>
      </c>
      <c r="I86" t="str">
        <f>IF(KonstrBaum[[#This Row],[Roh-Level 1]]="",IF(LEFT(I85,6)="Level ","",I85),KonstrBaum[[#This Row],[Roh-Level 1]])</f>
        <v>Sonstiges</v>
      </c>
      <c r="J86" t="str">
        <f>IF(KonstrBaum[[#This Row],[Roh-Level 2]]="",IF(I85=I86,J85,""),KonstrBaum[[#This Row],[Roh-Level 2]])</f>
        <v/>
      </c>
      <c r="K86" t="str">
        <f>IF(KonstrBaum[[#This Row],[Roh-Level 3]]="",IF(J85=J86,K85,""),KonstrBaum[[#This Row],[Roh-Level 3]])</f>
        <v/>
      </c>
      <c r="L86" t="str">
        <f>_xlfn.TEXTJOIN(" | ",TRUE,KonstrBaum[[#This Row],[Level 1]],KonstrBaum[[#This Row],[Level 2]],KonstrBaum[[#This Row],[Level 3]])</f>
        <v>Sonstiges</v>
      </c>
    </row>
    <row r="87" spans="1:12" x14ac:dyDescent="0.25">
      <c r="B87" t="s">
        <v>3829</v>
      </c>
      <c r="E87" t="str">
        <f t="shared" si="7"/>
        <v/>
      </c>
      <c r="F87" t="str">
        <f t="shared" si="8"/>
        <v>Sonstiges</v>
      </c>
      <c r="G87" t="str">
        <f t="shared" si="9"/>
        <v/>
      </c>
      <c r="H87" t="s">
        <v>3828</v>
      </c>
      <c r="I87" t="str">
        <f>IF(KonstrBaum[[#This Row],[Roh-Level 1]]="",IF(LEFT(I86,6)="Level ","",I86),KonstrBaum[[#This Row],[Roh-Level 1]])</f>
        <v>Sonstiges</v>
      </c>
      <c r="J87" t="str">
        <f>IF(KonstrBaum[[#This Row],[Roh-Level 2]]="",IF(I86=I87,J86,""),KonstrBaum[[#This Row],[Roh-Level 2]])</f>
        <v>Sonstiges</v>
      </c>
      <c r="K87" t="str">
        <f>IF(KonstrBaum[[#This Row],[Roh-Level 3]]="",IF(J86=J87,K86,""),KonstrBaum[[#This Row],[Roh-Level 3]])</f>
        <v/>
      </c>
      <c r="L87" t="str">
        <f>_xlfn.TEXTJOIN(" | ",TRUE,KonstrBaum[[#This Row],[Level 1]],KonstrBaum[[#This Row],[Level 2]],KonstrBaum[[#This Row],[Level 3]])</f>
        <v>Sonstiges | Sonstiges</v>
      </c>
    </row>
  </sheetData>
  <hyperlinks>
    <hyperlink ref="B3" r:id="rId1" display="https://www.fdz-bildung.de/konstrukt.php?construct_id=2" xr:uid="{2120466B-5123-4E37-99A0-421DBD2CCF53}"/>
    <hyperlink ref="C4" r:id="rId2" display="https://www.fdz-bildung.de/konstrukt.php?construct_id=380" xr:uid="{AAE30720-210B-4F84-AEE7-384339D46664}"/>
    <hyperlink ref="C5" r:id="rId3" display="https://www.fdz-bildung.de/konstrukt.php?construct_id=381" xr:uid="{CA3CBD2A-14A0-40ED-8EDA-A59303F2E3AF}"/>
    <hyperlink ref="C6" r:id="rId4" display="https://www.fdz-bildung.de/konstrukt.php?construct_id=382" xr:uid="{8E1FE4A7-AB1E-4550-87C5-6364E51B4EA4}"/>
    <hyperlink ref="C7" r:id="rId5" display="https://www.fdz-bildung.de/konstrukt.php?construct_id=383" xr:uid="{ABA25147-CE15-48C7-B2E2-34A192E87A20}"/>
    <hyperlink ref="B8" r:id="rId6" display="https://www.fdz-bildung.de/konstrukt.php?construct_id=3" xr:uid="{DDACDFE7-49B4-4D20-970E-98B332B9FBB1}"/>
    <hyperlink ref="C9" r:id="rId7" display="https://www.fdz-bildung.de/konstrukt.php?construct_id=375" xr:uid="{A66015FB-25D1-4440-96C7-6FA863E8E998}"/>
    <hyperlink ref="C10" r:id="rId8" display="https://www.fdz-bildung.de/konstrukt.php?construct_id=376" xr:uid="{3319249C-8F0B-4ADD-8C0F-73D17602FB52}"/>
    <hyperlink ref="C11" r:id="rId9" display="https://www.fdz-bildung.de/konstrukt.php?construct_id=377" xr:uid="{39150960-44F6-4A31-A5CF-F9534A269220}"/>
    <hyperlink ref="C12" r:id="rId10" display="https://www.fdz-bildung.de/konstrukt.php?construct_id=378" xr:uid="{A4F17B55-76C6-4EBB-B691-0EFD40AA2DC8}"/>
    <hyperlink ref="B14" r:id="rId11" display="https://www.fdz-bildung.de/konstrukt.php?construct_id=4" xr:uid="{6669E61B-F088-4EFC-A1A3-0C58C234CF7A}"/>
    <hyperlink ref="C15" r:id="rId12" display="https://www.fdz-bildung.de/konstrukt.php?construct_id=5" xr:uid="{F93A9CAB-398B-4A3E-8199-1D97FDC3C4E5}"/>
    <hyperlink ref="C16" r:id="rId13" display="https://www.fdz-bildung.de/konstrukt.php?construct_id=559" xr:uid="{277A5435-82D6-404E-AFF9-C199E4D9A0DE}"/>
    <hyperlink ref="C17" r:id="rId14" display="https://www.fdz-bildung.de/konstrukt.php?construct_id=560" xr:uid="{97B6A783-95B2-467C-89CF-86D00C118A76}"/>
    <hyperlink ref="C18" r:id="rId15" display="https://www.fdz-bildung.de/konstrukt.php?construct_id=561" xr:uid="{7D1B7057-B755-4692-A173-7AEC88EC2F74}"/>
    <hyperlink ref="C19" r:id="rId16" display="https://www.fdz-bildung.de/konstrukt.php?construct_id=562" xr:uid="{576FA247-1323-4928-852A-E3F32F08FEB3}"/>
    <hyperlink ref="B30" r:id="rId17" display="https://www.fdz-bildung.de/konstrukt.php?construct_id=7" xr:uid="{92642F71-0C1C-4102-91B1-4ED1CA7602D7}"/>
    <hyperlink ref="B31" r:id="rId18" display="https://www.fdz-bildung.de/konstrukt.php?construct_id=379" xr:uid="{38E55F69-CF6A-4D97-9EF0-833E91F46AE6}"/>
    <hyperlink ref="C32" r:id="rId19" display="https://www.fdz-bildung.de/konstrukt.php?construct_id=563" xr:uid="{C7D1B51A-B0E0-4019-847A-139C3E2C1A4A}"/>
    <hyperlink ref="C33" r:id="rId20" display="https://www.fdz-bildung.de/konstrukt.php?construct_id=564" xr:uid="{DF3FACC1-62B6-4A94-AA05-77F600003976}"/>
    <hyperlink ref="C34" r:id="rId21" display="https://www.fdz-bildung.de/konstrukt.php?construct_id=565" xr:uid="{7292F70A-EC9E-4781-901E-0B7003BF457A}"/>
    <hyperlink ref="C35" r:id="rId22" display="https://www.fdz-bildung.de/konstrukt.php?construct_id=566" xr:uid="{54CB9694-3631-438C-9981-DEE7AA16AB17}"/>
    <hyperlink ref="B36" r:id="rId23" display="https://www.fdz-bildung.de/konstrukt.php?construct_id=817" xr:uid="{13A73846-4F30-486D-9E9A-F3BF2E3248CA}"/>
    <hyperlink ref="C37" r:id="rId24" display="https://www.fdz-bildung.de/konstrukt.php?construct_id=818" xr:uid="{D3BD0154-EBA4-4FCA-9138-4972D8296891}"/>
    <hyperlink ref="C38" r:id="rId25" display="https://www.fdz-bildung.de/konstrukt.php?construct_id=819" xr:uid="{AEE05201-BB8D-40D1-B6AE-D06CABB433A8}"/>
    <hyperlink ref="C39" r:id="rId26" display="https://www.fdz-bildung.de/konstrukt.php?construct_id=820" xr:uid="{401A96E0-DE93-490C-B7D1-2335ABE2394B}"/>
    <hyperlink ref="C40" r:id="rId27" display="https://www.fdz-bildung.de/konstrukt.php?construct_id=821" xr:uid="{C4DF735D-7C34-4D92-AA6F-77C18C88174C}"/>
    <hyperlink ref="C41" r:id="rId28" display="https://www.fdz-bildung.de/konstrukt.php?construct_id=822" xr:uid="{225B1B03-F8D8-49A5-BAE4-F763FDC5EDC7}"/>
    <hyperlink ref="C21" r:id="rId29" display="https://www.fdz-bildung.de/konstrukt.php?construct_id=550" xr:uid="{0AD701CD-B8B1-4933-826F-E88D33B99330}"/>
    <hyperlink ref="C22" r:id="rId30" display="https://www.fdz-bildung.de/konstrukt.php?construct_id=551" xr:uid="{616D96E5-0A02-48FC-915F-07D0B55B2964}"/>
    <hyperlink ref="C23" r:id="rId31" display="https://www.fdz-bildung.de/konstrukt.php?construct_id=552" xr:uid="{B7397C3C-E8B5-4B28-999B-439FE6064141}"/>
    <hyperlink ref="C24" r:id="rId32" display="https://www.fdz-bildung.de/konstrukt.php?construct_id=553" xr:uid="{547C039A-4857-45FD-9550-0147C9B8C0AF}"/>
    <hyperlink ref="C25" r:id="rId33" display="https://www.fdz-bildung.de/konstrukt.php?construct_id=554" xr:uid="{A818CD86-0BA5-4715-910F-8FF448EB4A1F}"/>
    <hyperlink ref="C26" r:id="rId34" display="https://www.fdz-bildung.de/konstrukt.php?construct_id=555" xr:uid="{49D2CBC3-2F46-4B3E-943D-48B02E70CBB7}"/>
    <hyperlink ref="C27" r:id="rId35" display="https://www.fdz-bildung.de/konstrukt.php?construct_id=556" xr:uid="{1DBEBCCC-046A-4487-B004-E91277818C38}"/>
    <hyperlink ref="C28" r:id="rId36" display="https://www.fdz-bildung.de/konstrukt.php?construct_id=557" xr:uid="{F6F3E3E3-1308-4B98-B61A-99DCACACBAD1}"/>
    <hyperlink ref="C29" r:id="rId37" display="https://www.fdz-bildung.de/konstrukt.php?construct_id=558" xr:uid="{20649E11-092D-4B59-A9E3-05099CF574F3}"/>
    <hyperlink ref="B43" r:id="rId38" display="https://www.fdz-bildung.de/konstrukt.php?construct_id=15" xr:uid="{619199D5-57D6-4F76-A5A4-8A69B1B5F4D4}"/>
    <hyperlink ref="B44" r:id="rId39" display="https://www.fdz-bildung.de/konstrukt.php?construct_id=17" xr:uid="{186EE042-B266-489D-A635-18BABD07D2DA}"/>
    <hyperlink ref="B45" r:id="rId40" display="https://www.fdz-bildung.de/konstrukt.php?construct_id=18" xr:uid="{E12A36A3-821D-4632-A7E4-9E251BA743AF}"/>
    <hyperlink ref="C46" r:id="rId41" display="https://www.fdz-bildung.de/konstrukt.php?construct_id=640" xr:uid="{9EBB675C-1531-401F-A5F2-4DE2AE318826}"/>
    <hyperlink ref="C47" r:id="rId42" display="https://www.fdz-bildung.de/konstrukt.php?construct_id=641" xr:uid="{5A83B5C9-2B00-4762-92BD-BB5C6E54867D}"/>
    <hyperlink ref="C48" r:id="rId43" display="https://www.fdz-bildung.de/konstrukt.php?construct_id=642" xr:uid="{66FD4F6B-1835-4A1D-9453-05545841B36A}"/>
    <hyperlink ref="B49" r:id="rId44" display="https://www.fdz-bildung.de/konstrukt.php?construct_id=19" xr:uid="{A6AAF485-A869-4F84-8447-594E3599F708}"/>
    <hyperlink ref="B50" r:id="rId45" display="https://www.fdz-bildung.de/konstrukt.php?construct_id=20" xr:uid="{A638726C-E485-44CE-800A-ABC544A8B722}"/>
    <hyperlink ref="C51" r:id="rId46" display="https://www.fdz-bildung.de/konstrukt.php?construct_id=643" xr:uid="{D68ACC8C-B0E5-4EC4-878D-058E813A593F}"/>
    <hyperlink ref="C52" r:id="rId47" display="https://www.fdz-bildung.de/konstrukt.php?construct_id=644" xr:uid="{A539BB35-94EF-4CF5-8465-75FC09F706B3}"/>
    <hyperlink ref="C53" r:id="rId48" display="https://www.fdz-bildung.de/konstrukt.php?construct_id=645" xr:uid="{8241F232-8513-493D-B743-DC9F56641B1D}"/>
    <hyperlink ref="C54" r:id="rId49" display="https://www.fdz-bildung.de/konstrukt.php?construct_id=646" xr:uid="{081973D7-BFBC-4E8E-9CA2-23673011E2F8}"/>
    <hyperlink ref="C55" r:id="rId50" display="https://www.fdz-bildung.de/konstrukt.php?construct_id=647" xr:uid="{A8DFE71A-C14D-4FD2-A055-7E8DF4B2E6AF}"/>
    <hyperlink ref="B56" r:id="rId51" display="https://www.fdz-bildung.de/konstrukt.php?construct_id=545" xr:uid="{9FF56C66-3A8D-4390-951A-B7DF5259AD76}"/>
    <hyperlink ref="C57" r:id="rId52" display="https://www.fdz-bildung.de/konstrukt.php?construct_id=546" xr:uid="{76CBF1A5-6694-40A5-9F77-C4875D71A1ED}"/>
    <hyperlink ref="C58" r:id="rId53" display="https://www.fdz-bildung.de/konstrukt.php?construct_id=547" xr:uid="{6B1D52C2-41C2-4884-9DDD-CA4D02E126EC}"/>
    <hyperlink ref="B60" r:id="rId54" display="https://www.fdz-bildung.de/konstrukt.php?construct_id=9" xr:uid="{E0CEBFF9-A6E1-4E92-B60C-F9C6A099CAE9}"/>
    <hyperlink ref="C61" r:id="rId55" display="https://www.fdz-bildung.de/konstrukt.php?construct_id=23" xr:uid="{78177FCB-48C6-41E5-8CAA-C69A210330FE}"/>
    <hyperlink ref="C62" r:id="rId56" display="https://www.fdz-bildung.de/konstrukt.php?construct_id=24" xr:uid="{6956B395-4B65-4498-ABBE-A95F13FCFAA6}"/>
    <hyperlink ref="C63" r:id="rId57" display="https://www.fdz-bildung.de/konstrukt.php?construct_id=25" xr:uid="{78D9327E-BEF3-4780-8C1A-50E47E50EA86}"/>
    <hyperlink ref="C64" r:id="rId58" display="https://www.fdz-bildung.de/konstrukt.php?construct_id=26" xr:uid="{809A5BEB-3FF6-496A-97BA-4DA844B31459}"/>
    <hyperlink ref="C65" r:id="rId59" display="https://www.fdz-bildung.de/konstrukt.php?construct_id=548" xr:uid="{428BDCD7-CA57-43F4-9DFB-BF571CF057D1}"/>
    <hyperlink ref="B66" r:id="rId60" display="https://www.fdz-bildung.de/konstrukt.php?construct_id=12" xr:uid="{BBC321CF-66AF-4379-A4CE-77176D66A249}"/>
    <hyperlink ref="C67" r:id="rId61" display="https://www.fdz-bildung.de/konstrukt.php?construct_id=22" xr:uid="{4265A086-0895-4441-884C-1F6FAFFE60D8}"/>
    <hyperlink ref="C68" r:id="rId62" display="https://www.fdz-bildung.de/konstrukt.php?construct_id=27" xr:uid="{D1AF59B8-DDFA-4EDE-83E6-49E74D3FB3C9}"/>
    <hyperlink ref="C69" r:id="rId63" display="https://www.fdz-bildung.de/konstrukt.php?construct_id=72" xr:uid="{2AC4142C-33D3-4F83-BEDC-AA3E516CAA97}"/>
    <hyperlink ref="C70" r:id="rId64" display="https://www.fdz-bildung.de/konstrukt.php?construct_id=73" xr:uid="{46E4BCB0-18ED-48B9-812D-22B86068DCFE}"/>
    <hyperlink ref="C71" r:id="rId65" display="https://www.fdz-bildung.de/konstrukt.php?construct_id=126" xr:uid="{3C7C11A2-8FFD-4519-BB1E-F771DE85BCCC}"/>
    <hyperlink ref="B72" r:id="rId66" display="https://www.fdz-bildung.de/konstrukt.php?construct_id=13" xr:uid="{CB0569BB-D3CF-448F-997E-BFA077A56371}"/>
    <hyperlink ref="B73" r:id="rId67" display="https://www.fdz-bildung.de/konstrukt.php?construct_id=14" xr:uid="{E72D6382-249E-4779-BA08-16F0B7A49033}"/>
    <hyperlink ref="B74" r:id="rId68" display="https://www.fdz-bildung.de/konstrukt.php?construct_id=28" xr:uid="{701DCCEE-78A5-47C8-AAC5-B3C1D4274918}"/>
    <hyperlink ref="C75" r:id="rId69" display="https://www.fdz-bildung.de/konstrukt.php?construct_id=10" xr:uid="{71744DCB-52D1-4807-9BE6-DCF7706C6D7F}"/>
    <hyperlink ref="C76" r:id="rId70" display="https://www.fdz-bildung.de/konstrukt.php?construct_id=11" xr:uid="{EAF06373-2A1A-4CFE-B0EF-5E69813E2DEE}"/>
    <hyperlink ref="B79" r:id="rId71" display="https://www.fdz-bildung.de/konstrukt.php?construct_id=29" xr:uid="{6784536D-2292-4845-B4C9-FC486DBAEB87}"/>
    <hyperlink ref="B80" r:id="rId72" display="https://www.fdz-bildung.de/konstrukt.php?construct_id=30" xr:uid="{05A14435-9CB4-4C95-B3E7-DC8C3C240CF0}"/>
    <hyperlink ref="B81" r:id="rId73" display="https://www.fdz-bildung.de/konstrukt.php?construct_id=31" xr:uid="{0DEDE28F-B3F6-44ED-BBA7-F8FBD55FDF8C}"/>
    <hyperlink ref="C82" r:id="rId74" display="https://www.fdz-bildung.de/konstrukt.php?construct_id=384" xr:uid="{41845E77-B023-425B-B237-AC002392365D}"/>
    <hyperlink ref="C83" r:id="rId75" display="https://www.fdz-bildung.de/konstrukt.php?construct_id=386" xr:uid="{B4213AC2-7C6E-43A4-B0B1-162FF3DCDB79}"/>
    <hyperlink ref="C84" r:id="rId76" display="https://www.fdz-bildung.de/konstrukt.php?construct_id=387" xr:uid="{5D0BDB21-D4DF-4F2A-BFA2-E9F20C4C5A2E}"/>
    <hyperlink ref="C85" r:id="rId77" display="https://www.fdz-bildung.de/konstrukt.php?construct_id=549" xr:uid="{C73850AA-514A-4F8C-B0F3-B3CAD6E43CD0}"/>
  </hyperlinks>
  <pageMargins left="0.7" right="0.7" top="0.78740157499999996" bottom="0.78740157499999996" header="0.3" footer="0.3"/>
  <pageSetup paperSize="9" orientation="portrait" r:id="rId78"/>
  <tableParts count="1">
    <tablePart r:id="rId7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13CC9-05FE-4A00-9857-07A5276C3764}">
  <dimension ref="A1:Q903"/>
  <sheetViews>
    <sheetView tabSelected="1" workbookViewId="0">
      <selection activeCell="A3" sqref="A3"/>
    </sheetView>
  </sheetViews>
  <sheetFormatPr baseColWidth="10" defaultRowHeight="15" x14ac:dyDescent="0.25"/>
  <cols>
    <col min="1" max="1" width="98.7109375" style="21" bestFit="1" customWidth="1"/>
    <col min="2" max="2" width="16.42578125" style="21" hidden="1" customWidth="1"/>
    <col min="3" max="3" width="115.5703125" style="23" bestFit="1" customWidth="1"/>
    <col min="4" max="7" width="18.85546875" customWidth="1"/>
    <col min="8" max="8" width="18.85546875" style="14" customWidth="1"/>
    <col min="9" max="11" width="7.7109375" bestFit="1" customWidth="1"/>
    <col min="12" max="12" width="7.7109375" style="14" customWidth="1"/>
    <col min="13" max="17" width="7.7109375" bestFit="1" customWidth="1"/>
  </cols>
  <sheetData>
    <row r="1" spans="1:17" s="14" customFormat="1" x14ac:dyDescent="0.25">
      <c r="A1" s="30"/>
      <c r="B1" s="30"/>
      <c r="C1" s="31"/>
      <c r="D1" s="36" t="s">
        <v>4208</v>
      </c>
      <c r="E1" s="36"/>
      <c r="F1" s="36"/>
      <c r="G1" s="36"/>
      <c r="H1" s="36"/>
      <c r="I1" s="36" t="s">
        <v>4221</v>
      </c>
      <c r="J1" s="36"/>
      <c r="K1" s="36"/>
      <c r="L1" s="36"/>
      <c r="M1" s="36"/>
      <c r="N1" s="36"/>
      <c r="O1" s="36"/>
      <c r="P1" s="36"/>
      <c r="Q1" s="36"/>
    </row>
    <row r="2" spans="1:17" ht="30" x14ac:dyDescent="0.25">
      <c r="A2" s="32" t="s">
        <v>3299</v>
      </c>
      <c r="B2" s="32" t="s">
        <v>3664</v>
      </c>
      <c r="C2" s="32" t="s">
        <v>3663</v>
      </c>
      <c r="D2" s="33" t="s">
        <v>4209</v>
      </c>
      <c r="E2" s="33" t="s">
        <v>4210</v>
      </c>
      <c r="F2" s="33" t="s">
        <v>4211</v>
      </c>
      <c r="G2" s="33" t="s">
        <v>4212</v>
      </c>
      <c r="H2" s="33" t="s">
        <v>8395</v>
      </c>
      <c r="I2" s="35" t="s">
        <v>0</v>
      </c>
      <c r="J2" s="35" t="s">
        <v>1</v>
      </c>
      <c r="K2" s="35" t="s">
        <v>2</v>
      </c>
      <c r="L2" s="35" t="s">
        <v>8330</v>
      </c>
      <c r="M2" s="35" t="s">
        <v>3</v>
      </c>
      <c r="N2" s="35" t="s">
        <v>4</v>
      </c>
      <c r="O2" s="35" t="s">
        <v>5</v>
      </c>
      <c r="P2" s="35" t="s">
        <v>6</v>
      </c>
      <c r="Q2" s="35" t="s">
        <v>7</v>
      </c>
    </row>
    <row r="3" spans="1:17" x14ac:dyDescent="0.25">
      <c r="A3" s="16" t="s">
        <v>4096</v>
      </c>
      <c r="B3" s="16" t="s">
        <v>3761</v>
      </c>
      <c r="C3" s="19" t="str">
        <f>VLOOKUP(Uebersicht[[#This Row],[Konstr.Code]],KonstrBaum[[Code]:[Zusammenfassung]],5,FALSE)</f>
        <v>Individueller und institutioneller Hintergrund | Beruflicher Hintergrund | Ausbildung</v>
      </c>
      <c r="D3" s="21">
        <f>COUNTIF(Items_EFB814[Konstrukt/Skala],Uebersicht[[#This Row],[Konstrukt/Skala]])</f>
        <v>0</v>
      </c>
      <c r="E3" s="21">
        <f>COUNTIF(Items_KEinsch814[Konstrukt/Skala],Uebersicht[[#This Row],[Konstrukt/Skala]])</f>
        <v>0</v>
      </c>
      <c r="F3" s="21">
        <f>COUNTIF(Items_LFB814[Konstrukt/Skala],Uebersicht[[#This Row],[Konstrukt/Skala]])</f>
        <v>1</v>
      </c>
      <c r="G3" s="21">
        <f>COUNTIF(Items_SFB814[Konstrukt/Skala],Uebersicht[[#This Row],[Konstrukt/Skala]])</f>
        <v>0</v>
      </c>
      <c r="H3" s="21">
        <f>COUNTIF(Items_Stamm814[Konstrukt/Skala],Uebersicht[[#This Row],[Konstrukt/Skala]])</f>
        <v>0</v>
      </c>
      <c r="I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 s="34" t="b">
        <f>IF(Uebersicht[Schüler:innenfrage-bogen (SuS_Fb)]&gt;0,VLOOKUP(Uebersicht[[#This Row],[Konstrukt/Skala]],Konstrukte_SFB814[[Konstrukt/Skala]:[W3 Nacherhebung]],7,FALSE),FALSE)</f>
        <v>0</v>
      </c>
      <c r="M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 spans="1:17" x14ac:dyDescent="0.25">
      <c r="A4" s="16" t="s">
        <v>4173</v>
      </c>
      <c r="B4" s="16" t="s">
        <v>3772</v>
      </c>
      <c r="C4" s="22" t="str">
        <f>VLOOKUP(Uebersicht[[#This Row],[Konstr.Code]],KonstrBaum[[Code]:[Zusammenfassung]],5,FALSE)</f>
        <v>Individueller und institutioneller Hintergrund | Bildungsbiografie</v>
      </c>
      <c r="D4" s="21">
        <f>COUNTIF(Items_EFB814[Konstrukt/Skala],Uebersicht[[#This Row],[Konstrukt/Skala]])</f>
        <v>5</v>
      </c>
      <c r="E4" s="21">
        <f>COUNTIF(Items_KEinsch814[Konstrukt/Skala],Uebersicht[[#This Row],[Konstrukt/Skala]])</f>
        <v>0</v>
      </c>
      <c r="F4" s="21">
        <f>COUNTIF(Items_LFB814[Konstrukt/Skala],Uebersicht[[#This Row],[Konstrukt/Skala]])</f>
        <v>0</v>
      </c>
      <c r="G4" s="21">
        <f>COUNTIF(Items_SFB814[Konstrukt/Skala],Uebersicht[[#This Row],[Konstrukt/Skala]])</f>
        <v>0</v>
      </c>
      <c r="H4" s="21">
        <f>COUNTIF(Items_Stamm814[Konstrukt/Skala],Uebersicht[[#This Row],[Konstrukt/Skala]])</f>
        <v>0</v>
      </c>
      <c r="I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 s="34" t="b">
        <f>IF(Uebersicht[Schüler:innenfrage-bogen (SuS_Fb)]&gt;0,VLOOKUP(Uebersicht[[#This Row],[Konstrukt/Skala]],Konstrukte_SFB814[[Konstrukt/Skala]:[W3 Nacherhebung]],7,FALSE),FALSE)</f>
        <v>0</v>
      </c>
      <c r="M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 spans="1:17" x14ac:dyDescent="0.25">
      <c r="A5" s="16" t="s">
        <v>4040</v>
      </c>
      <c r="B5" s="16" t="s">
        <v>3772</v>
      </c>
      <c r="C5" s="29" t="str">
        <f>VLOOKUP(Uebersicht[[#This Row],[Konstr.Code]],KonstrBaum[[Code]:[Zusammenfassung]],5,FALSE)</f>
        <v>Individueller und institutioneller Hintergrund | Bildungsbiografie</v>
      </c>
      <c r="D5" s="21">
        <f>COUNTIF(Items_EFB814[Konstrukt/Skala],Uebersicht[[#This Row],[Konstrukt/Skala]])</f>
        <v>5</v>
      </c>
      <c r="E5" s="21">
        <f>COUNTIF(Items_KEinsch814[Konstrukt/Skala],Uebersicht[[#This Row],[Konstrukt/Skala]])</f>
        <v>0</v>
      </c>
      <c r="F5" s="21">
        <f>COUNTIF(Items_LFB814[Konstrukt/Skala],Uebersicht[[#This Row],[Konstrukt/Skala]])</f>
        <v>0</v>
      </c>
      <c r="G5" s="21">
        <f>COUNTIF(Items_SFB814[Konstrukt/Skala],Uebersicht[[#This Row],[Konstrukt/Skala]])</f>
        <v>0</v>
      </c>
      <c r="H5" s="21">
        <f>COUNTIF(Items_Stamm814[Konstrukt/Skala],Uebersicht[[#This Row],[Konstrukt/Skala]])</f>
        <v>0</v>
      </c>
      <c r="I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 s="34" t="b">
        <f>IF(Uebersicht[Schüler:innenfrage-bogen (SuS_Fb)]&gt;0,VLOOKUP(Uebersicht[[#This Row],[Konstrukt/Skala]],Konstrukte_SFB814[[Konstrukt/Skala]:[W3 Nacherhebung]],7,FALSE),FALSE)</f>
        <v>0</v>
      </c>
      <c r="M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 spans="1:17" x14ac:dyDescent="0.25">
      <c r="A6" s="16" t="s">
        <v>4219</v>
      </c>
      <c r="B6" s="16" t="s">
        <v>3761</v>
      </c>
      <c r="C6" s="22" t="str">
        <f>VLOOKUP(Uebersicht[[#This Row],[Konstr.Code]],KonstrBaum[[Code]:[Zusammenfassung]],5,FALSE)</f>
        <v>Individueller und institutioneller Hintergrund | Beruflicher Hintergrund | Ausbildung</v>
      </c>
      <c r="D6" s="21">
        <f>COUNTIF(Items_EFB814[Konstrukt/Skala],Uebersicht[[#This Row],[Konstrukt/Skala]])</f>
        <v>0</v>
      </c>
      <c r="E6" s="21">
        <f>COUNTIF(Items_KEinsch814[Konstrukt/Skala],Uebersicht[[#This Row],[Konstrukt/Skala]])</f>
        <v>0</v>
      </c>
      <c r="F6" s="21">
        <f>COUNTIF(Items_LFB814[Konstrukt/Skala],Uebersicht[[#This Row],[Konstrukt/Skala]])</f>
        <v>1</v>
      </c>
      <c r="G6" s="21">
        <f>COUNTIF(Items_SFB814[Konstrukt/Skala],Uebersicht[[#This Row],[Konstrukt/Skala]])</f>
        <v>0</v>
      </c>
      <c r="H6" s="21">
        <f>COUNTIF(Items_Stamm814[Konstrukt/Skala],Uebersicht[[#This Row],[Konstrukt/Skala]])</f>
        <v>0</v>
      </c>
      <c r="I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 s="34" t="b">
        <f>IF(Uebersicht[Schüler:innenfrage-bogen (SuS_Fb)]&gt;0,VLOOKUP(Uebersicht[[#This Row],[Konstrukt/Skala]],Konstrukte_SFB814[[Konstrukt/Skala]:[W3 Nacherhebung]],7,FALSE),FALSE)</f>
        <v>0</v>
      </c>
      <c r="M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 spans="1:17" x14ac:dyDescent="0.25">
      <c r="A7" s="16" t="s">
        <v>3988</v>
      </c>
      <c r="B7" s="16" t="s">
        <v>3772</v>
      </c>
      <c r="C7" s="29" t="str">
        <f>VLOOKUP(Uebersicht[[#This Row],[Konstr.Code]],KonstrBaum[[Code]:[Zusammenfassung]],5,FALSE)</f>
        <v>Individueller und institutioneller Hintergrund | Bildungsbiografie</v>
      </c>
      <c r="D7" s="21">
        <f>COUNTIF(Items_EFB814[Konstrukt/Skala],Uebersicht[[#This Row],[Konstrukt/Skala]])</f>
        <v>1</v>
      </c>
      <c r="E7" s="21">
        <f>COUNTIF(Items_KEinsch814[Konstrukt/Skala],Uebersicht[[#This Row],[Konstrukt/Skala]])</f>
        <v>0</v>
      </c>
      <c r="F7" s="21">
        <f>COUNTIF(Items_LFB814[Konstrukt/Skala],Uebersicht[[#This Row],[Konstrukt/Skala]])</f>
        <v>0</v>
      </c>
      <c r="G7" s="21">
        <f>COUNTIF(Items_SFB814[Konstrukt/Skala],Uebersicht[[#This Row],[Konstrukt/Skala]])</f>
        <v>0</v>
      </c>
      <c r="H7" s="21">
        <f>COUNTIF(Items_Stamm814[Konstrukt/Skala],Uebersicht[[#This Row],[Konstrukt/Skala]])</f>
        <v>0</v>
      </c>
      <c r="I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 s="34" t="b">
        <f>IF(Uebersicht[Schüler:innenfrage-bogen (SuS_Fb)]&gt;0,VLOOKUP(Uebersicht[[#This Row],[Konstrukt/Skala]],Konstrukte_SFB814[[Konstrukt/Skala]:[W3 Nacherhebung]],7,FALSE),FALSE)</f>
        <v>0</v>
      </c>
      <c r="M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 spans="1:17" x14ac:dyDescent="0.25">
      <c r="A8" s="16" t="s">
        <v>3588</v>
      </c>
      <c r="B8" s="16" t="s">
        <v>3754</v>
      </c>
      <c r="C8" s="19" t="str">
        <f>VLOOKUP(Uebersicht[[#This Row],[Konstr.Code]],KonstrBaum[[Code]:[Zusammenfassung]],5,FALSE)</f>
        <v>Individueller und institutioneller Hintergrund | Personale Merkmale | Schulbezogene Einstellungen und Verhaltensweisen</v>
      </c>
      <c r="D8" s="21">
        <f>COUNTIF(Items_EFB814[Konstrukt/Skala],Uebersicht[[#This Row],[Konstrukt/Skala]])</f>
        <v>0</v>
      </c>
      <c r="E8" s="21">
        <f>COUNTIF(Items_KEinsch814[Konstrukt/Skala],Uebersicht[[#This Row],[Konstrukt/Skala]])</f>
        <v>0</v>
      </c>
      <c r="F8" s="21">
        <f>COUNTIF(Items_LFB814[Konstrukt/Skala],Uebersicht[[#This Row],[Konstrukt/Skala]])</f>
        <v>0</v>
      </c>
      <c r="G8" s="21">
        <f>COUNTIF(Items_SFB814[Konstrukt/Skala],Uebersicht[[#This Row],[Konstrukt/Skala]])</f>
        <v>2</v>
      </c>
      <c r="H8" s="21">
        <f>COUNTIF(Items_Stamm814[Konstrukt/Skala],Uebersicht[[#This Row],[Konstrukt/Skala]])</f>
        <v>0</v>
      </c>
      <c r="I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 s="34" t="b">
        <f>IF(Uebersicht[Schüler:innenfrage-bogen (SuS_Fb)]&gt;0,VLOOKUP(Uebersicht[[#This Row],[Konstrukt/Skala]],Konstrukte_SFB814[[Konstrukt/Skala]:[W3 Nacherhebung]],7,FALSE),FALSE)</f>
        <v>0</v>
      </c>
      <c r="M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9" spans="1:17" x14ac:dyDescent="0.25">
      <c r="A9" s="16" t="s">
        <v>3564</v>
      </c>
      <c r="B9" s="16" t="s">
        <v>3793</v>
      </c>
      <c r="C9" s="19" t="str">
        <f>VLOOKUP(Uebersicht[[#This Row],[Konstr.Code]],KonstrBaum[[Code]:[Zusammenfassung]],5,FALSE)</f>
        <v>Prozesse auf Schulebene | Schulklima | Wahrnehmung der Schule als Lebensort</v>
      </c>
      <c r="D9" s="21">
        <f>COUNTIF(Items_EFB814[Konstrukt/Skala],Uebersicht[[#This Row],[Konstrukt/Skala]])</f>
        <v>0</v>
      </c>
      <c r="E9" s="21">
        <f>COUNTIF(Items_KEinsch814[Konstrukt/Skala],Uebersicht[[#This Row],[Konstrukt/Skala]])</f>
        <v>0</v>
      </c>
      <c r="F9" s="21">
        <f>COUNTIF(Items_LFB814[Konstrukt/Skala],Uebersicht[[#This Row],[Konstrukt/Skala]])</f>
        <v>0</v>
      </c>
      <c r="G9" s="21">
        <f>COUNTIF(Items_SFB814[Konstrukt/Skala],Uebersicht[[#This Row],[Konstrukt/Skala]])</f>
        <v>4</v>
      </c>
      <c r="H9" s="21">
        <f>COUNTIF(Items_Stamm814[Konstrukt/Skala],Uebersicht[[#This Row],[Konstrukt/Skala]])</f>
        <v>0</v>
      </c>
      <c r="I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9" s="34" t="b">
        <f>IF(Uebersicht[Schüler:innenfrage-bogen (SuS_Fb)]&gt;0,VLOOKUP(Uebersicht[[#This Row],[Konstrukt/Skala]],Konstrukte_SFB814[[Konstrukt/Skala]:[W3 Nacherhebung]],7,FALSE),FALSE)</f>
        <v>0</v>
      </c>
      <c r="M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0" spans="1:17" x14ac:dyDescent="0.25">
      <c r="A10" s="16" t="s">
        <v>4105</v>
      </c>
      <c r="B10" s="16" t="s">
        <v>3791</v>
      </c>
      <c r="C10" s="29" t="str">
        <f>VLOOKUP(Uebersicht[[#This Row],[Konstr.Code]],KonstrBaum[[Code]:[Zusammenfassung]],5,FALSE)</f>
        <v>Prozesse auf Schulebene | Elternarbeit</v>
      </c>
      <c r="D10" s="21">
        <f>COUNTIF(Items_EFB814[Konstrukt/Skala],Uebersicht[[#This Row],[Konstrukt/Skala]])</f>
        <v>0</v>
      </c>
      <c r="E10" s="21">
        <f>COUNTIF(Items_KEinsch814[Konstrukt/Skala],Uebersicht[[#This Row],[Konstrukt/Skala]])</f>
        <v>0</v>
      </c>
      <c r="F10" s="21">
        <f>COUNTIF(Items_LFB814[Konstrukt/Skala],Uebersicht[[#This Row],[Konstrukt/Skala]])</f>
        <v>3</v>
      </c>
      <c r="G10" s="21">
        <f>COUNTIF(Items_SFB814[Konstrukt/Skala],Uebersicht[[#This Row],[Konstrukt/Skala]])</f>
        <v>0</v>
      </c>
      <c r="H10" s="21">
        <f>COUNTIF(Items_Stamm814[Konstrukt/Skala],Uebersicht[[#This Row],[Konstrukt/Skala]])</f>
        <v>0</v>
      </c>
      <c r="I1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0" s="34" t="b">
        <f>IF(Uebersicht[Schüler:innenfrage-bogen (SuS_Fb)]&gt;0,VLOOKUP(Uebersicht[[#This Row],[Konstrukt/Skala]],Konstrukte_SFB814[[Konstrukt/Skala]:[W3 Nacherhebung]],7,FALSE),FALSE)</f>
        <v>0</v>
      </c>
      <c r="M1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1" spans="1:17" x14ac:dyDescent="0.25">
      <c r="A11" s="16" t="s">
        <v>4113</v>
      </c>
      <c r="B11" s="16" t="s">
        <v>3807</v>
      </c>
      <c r="C11" s="19" t="str">
        <f>VLOOKUP(Uebersicht[[#This Row],[Konstr.Code]],KonstrBaum[[Code]:[Zusammenfassung]],5,FALSE)</f>
        <v>Lehr-Lernarrangements | Unterrichtsgestaltung / Unterrichtspraxis | Unterrichtsvorbereitung und Unterrichtsinhalte</v>
      </c>
      <c r="D11" s="21">
        <f>COUNTIF(Items_EFB814[Konstrukt/Skala],Uebersicht[[#This Row],[Konstrukt/Skala]])</f>
        <v>0</v>
      </c>
      <c r="E11" s="21">
        <f>COUNTIF(Items_KEinsch814[Konstrukt/Skala],Uebersicht[[#This Row],[Konstrukt/Skala]])</f>
        <v>0</v>
      </c>
      <c r="F11" s="21">
        <f>COUNTIF(Items_LFB814[Konstrukt/Skala],Uebersicht[[#This Row],[Konstrukt/Skala]])</f>
        <v>26</v>
      </c>
      <c r="G11" s="21">
        <f>COUNTIF(Items_SFB814[Konstrukt/Skala],Uebersicht[[#This Row],[Konstrukt/Skala]])</f>
        <v>0</v>
      </c>
      <c r="H11" s="21">
        <f>COUNTIF(Items_Stamm814[Konstrukt/Skala],Uebersicht[[#This Row],[Konstrukt/Skala]])</f>
        <v>0</v>
      </c>
      <c r="I1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1" s="34" t="b">
        <f>IF(Uebersicht[Schüler:innenfrage-bogen (SuS_Fb)]&gt;0,VLOOKUP(Uebersicht[[#This Row],[Konstrukt/Skala]],Konstrukte_SFB814[[Konstrukt/Skala]:[W3 Nacherhebung]],7,FALSE),FALSE)</f>
        <v>0</v>
      </c>
      <c r="M1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2" spans="1:17" x14ac:dyDescent="0.25">
      <c r="A12" s="16" t="s">
        <v>3331</v>
      </c>
      <c r="B12" s="16" t="s">
        <v>3751</v>
      </c>
      <c r="C12" s="19" t="str">
        <f>VLOOKUP(Uebersicht[[#This Row],[Konstr.Code]],KonstrBaum[[Code]:[Zusammenfassung]],5,FALSE)</f>
        <v>Individueller und institutioneller Hintergrund | Personale Merkmale</v>
      </c>
      <c r="D12" s="21">
        <f>COUNTIF(Items_EFB814[Konstrukt/Skala],Uebersicht[[#This Row],[Konstrukt/Skala]])</f>
        <v>11</v>
      </c>
      <c r="E12" s="21">
        <f>COUNTIF(Items_KEinsch814[Konstrukt/Skala],Uebersicht[[#This Row],[Konstrukt/Skala]])</f>
        <v>0</v>
      </c>
      <c r="F12" s="21">
        <f>COUNTIF(Items_LFB814[Konstrukt/Skala],Uebersicht[[#This Row],[Konstrukt/Skala]])</f>
        <v>0</v>
      </c>
      <c r="G12" s="21">
        <f>COUNTIF(Items_SFB814[Konstrukt/Skala],Uebersicht[[#This Row],[Konstrukt/Skala]])</f>
        <v>0</v>
      </c>
      <c r="H12" s="21">
        <f>COUNTIF(Items_Stamm814[Konstrukt/Skala],Uebersicht[[#This Row],[Konstrukt/Skala]])</f>
        <v>0</v>
      </c>
      <c r="I1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2" s="34" t="b">
        <f>IF(Uebersicht[Schüler:innenfrage-bogen (SuS_Fb)]&gt;0,VLOOKUP(Uebersicht[[#This Row],[Konstrukt/Skala]],Konstrukte_SFB814[[Konstrukt/Skala]:[W3 Nacherhebung]],7,FALSE),FALSE)</f>
        <v>0</v>
      </c>
      <c r="M1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3" spans="1:17" x14ac:dyDescent="0.25">
      <c r="A13" s="16" t="s">
        <v>4149</v>
      </c>
      <c r="B13" s="16" t="s">
        <v>3750</v>
      </c>
      <c r="C13" s="19" t="str">
        <f>VLOOKUP(Uebersicht[[#This Row],[Konstr.Code]],KonstrBaum[[Code]:[Zusammenfassung]],5,FALSE)</f>
        <v>Individueller und institutioneller Hintergrund | Soziodemografischer Hintergrund | Familiärer Hintergrund</v>
      </c>
      <c r="D13" s="21">
        <f>COUNTIF(Items_EFB814[Konstrukt/Skala],Uebersicht[[#This Row],[Konstrukt/Skala]])</f>
        <v>1</v>
      </c>
      <c r="E13" s="21">
        <f>COUNTIF(Items_KEinsch814[Konstrukt/Skala],Uebersicht[[#This Row],[Konstrukt/Skala]])</f>
        <v>0</v>
      </c>
      <c r="F13" s="21">
        <f>COUNTIF(Items_LFB814[Konstrukt/Skala],Uebersicht[[#This Row],[Konstrukt/Skala]])</f>
        <v>0</v>
      </c>
      <c r="G13" s="21">
        <f>COUNTIF(Items_SFB814[Konstrukt/Skala],Uebersicht[[#This Row],[Konstrukt/Skala]])</f>
        <v>0</v>
      </c>
      <c r="H13" s="21">
        <f>COUNTIF(Items_Stamm814[Konstrukt/Skala],Uebersicht[[#This Row],[Konstrukt/Skala]])</f>
        <v>0</v>
      </c>
      <c r="I1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3" s="34" t="b">
        <f>IF(Uebersicht[Schüler:innenfrage-bogen (SuS_Fb)]&gt;0,VLOOKUP(Uebersicht[[#This Row],[Konstrukt/Skala]],Konstrukte_SFB814[[Konstrukt/Skala]:[W3 Nacherhebung]],7,FALSE),FALSE)</f>
        <v>0</v>
      </c>
      <c r="M1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4" spans="1:17" x14ac:dyDescent="0.25">
      <c r="A14" s="16" t="s">
        <v>4141</v>
      </c>
      <c r="B14" s="16" t="s">
        <v>3757</v>
      </c>
      <c r="C14" s="19" t="str">
        <f>VLOOKUP(Uebersicht[[#This Row],[Konstr.Code]],KonstrBaum[[Code]:[Zusammenfassung]],5,FALSE)</f>
        <v>Individueller und institutioneller Hintergrund | Beruflicher Hintergrund | Berufliche Situation</v>
      </c>
      <c r="D14" s="21">
        <f>COUNTIF(Items_EFB814[Konstrukt/Skala],Uebersicht[[#This Row],[Konstrukt/Skala]])</f>
        <v>1</v>
      </c>
      <c r="E14" s="21">
        <f>COUNTIF(Items_KEinsch814[Konstrukt/Skala],Uebersicht[[#This Row],[Konstrukt/Skala]])</f>
        <v>0</v>
      </c>
      <c r="F14" s="21">
        <f>COUNTIF(Items_LFB814[Konstrukt/Skala],Uebersicht[[#This Row],[Konstrukt/Skala]])</f>
        <v>0</v>
      </c>
      <c r="G14" s="21">
        <f>COUNTIF(Items_SFB814[Konstrukt/Skala],Uebersicht[[#This Row],[Konstrukt/Skala]])</f>
        <v>0</v>
      </c>
      <c r="H14" s="21">
        <f>COUNTIF(Items_Stamm814[Konstrukt/Skala],Uebersicht[[#This Row],[Konstrukt/Skala]])</f>
        <v>0</v>
      </c>
      <c r="I1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4" s="34" t="b">
        <f>IF(Uebersicht[Schüler:innenfrage-bogen (SuS_Fb)]&gt;0,VLOOKUP(Uebersicht[[#This Row],[Konstrukt/Skala]],Konstrukte_SFB814[[Konstrukt/Skala]:[W3 Nacherhebung]],7,FALSE),FALSE)</f>
        <v>0</v>
      </c>
      <c r="M1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5" spans="1:17" x14ac:dyDescent="0.25">
      <c r="A15" s="16" t="s">
        <v>4146</v>
      </c>
      <c r="B15" s="16" t="s">
        <v>3750</v>
      </c>
      <c r="C15" s="19" t="str">
        <f>VLOOKUP(Uebersicht[[#This Row],[Konstr.Code]],KonstrBaum[[Code]:[Zusammenfassung]],5,FALSE)</f>
        <v>Individueller und institutioneller Hintergrund | Soziodemografischer Hintergrund | Familiärer Hintergrund</v>
      </c>
      <c r="D15" s="21">
        <f>COUNTIF(Items_EFB814[Konstrukt/Skala],Uebersicht[[#This Row],[Konstrukt/Skala]])</f>
        <v>4</v>
      </c>
      <c r="E15" s="21">
        <f>COUNTIF(Items_KEinsch814[Konstrukt/Skala],Uebersicht[[#This Row],[Konstrukt/Skala]])</f>
        <v>0</v>
      </c>
      <c r="F15" s="21">
        <f>COUNTIF(Items_LFB814[Konstrukt/Skala],Uebersicht[[#This Row],[Konstrukt/Skala]])</f>
        <v>0</v>
      </c>
      <c r="G15" s="21">
        <f>COUNTIF(Items_SFB814[Konstrukt/Skala],Uebersicht[[#This Row],[Konstrukt/Skala]])</f>
        <v>0</v>
      </c>
      <c r="H15" s="21">
        <f>COUNTIF(Items_Stamm814[Konstrukt/Skala],Uebersicht[[#This Row],[Konstrukt/Skala]])</f>
        <v>0</v>
      </c>
      <c r="I1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5" s="34" t="b">
        <f>IF(Uebersicht[Schüler:innenfrage-bogen (SuS_Fb)]&gt;0,VLOOKUP(Uebersicht[[#This Row],[Konstrukt/Skala]],Konstrukte_SFB814[[Konstrukt/Skala]:[W3 Nacherhebung]],7,FALSE),FALSE)</f>
        <v>0</v>
      </c>
      <c r="M1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6" spans="1:17" x14ac:dyDescent="0.25">
      <c r="A16" s="16" t="s">
        <v>4138</v>
      </c>
      <c r="B16" s="16" t="s">
        <v>3757</v>
      </c>
      <c r="C16" s="22" t="str">
        <f>VLOOKUP(Uebersicht[[#This Row],[Konstr.Code]],KonstrBaum[[Code]:[Zusammenfassung]],5,FALSE)</f>
        <v>Individueller und institutioneller Hintergrund | Beruflicher Hintergrund | Berufliche Situation</v>
      </c>
      <c r="D16" s="21">
        <f>COUNTIF(Items_EFB814[Konstrukt/Skala],Uebersicht[[#This Row],[Konstrukt/Skala]])</f>
        <v>2</v>
      </c>
      <c r="E16" s="21">
        <f>COUNTIF(Items_KEinsch814[Konstrukt/Skala],Uebersicht[[#This Row],[Konstrukt/Skala]])</f>
        <v>0</v>
      </c>
      <c r="F16" s="21">
        <f>COUNTIF(Items_LFB814[Konstrukt/Skala],Uebersicht[[#This Row],[Konstrukt/Skala]])</f>
        <v>0</v>
      </c>
      <c r="G16" s="21">
        <f>COUNTIF(Items_SFB814[Konstrukt/Skala],Uebersicht[[#This Row],[Konstrukt/Skala]])</f>
        <v>0</v>
      </c>
      <c r="H16" s="21">
        <f>COUNTIF(Items_Stamm814[Konstrukt/Skala],Uebersicht[[#This Row],[Konstrukt/Skala]])</f>
        <v>0</v>
      </c>
      <c r="I1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6" s="34" t="b">
        <f>IF(Uebersicht[Schüler:innenfrage-bogen (SuS_Fb)]&gt;0,VLOOKUP(Uebersicht[[#This Row],[Konstrukt/Skala]],Konstrukte_SFB814[[Konstrukt/Skala]:[W3 Nacherhebung]],7,FALSE),FALSE)</f>
        <v>0</v>
      </c>
      <c r="M1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7" spans="1:17" x14ac:dyDescent="0.25">
      <c r="A17" s="16" t="s">
        <v>3311</v>
      </c>
      <c r="B17" s="16" t="s">
        <v>3749</v>
      </c>
      <c r="C17" s="19" t="str">
        <f>VLOOKUP(Uebersicht[[#This Row],[Konstr.Code]],KonstrBaum[[Code]:[Zusammenfassung]],5,FALSE)</f>
        <v>Individueller und institutioneller Hintergrund | Soziodemografischer Hintergrund | Individuelle Merkmale</v>
      </c>
      <c r="D17" s="21">
        <f>COUNTIF(Items_EFB814[Konstrukt/Skala],Uebersicht[[#This Row],[Konstrukt/Skala]])</f>
        <v>1</v>
      </c>
      <c r="E17" s="21">
        <f>COUNTIF(Items_KEinsch814[Konstrukt/Skala],Uebersicht[[#This Row],[Konstrukt/Skala]])</f>
        <v>0</v>
      </c>
      <c r="F17" s="21">
        <f>COUNTIF(Items_LFB814[Konstrukt/Skala],Uebersicht[[#This Row],[Konstrukt/Skala]])</f>
        <v>0</v>
      </c>
      <c r="G17" s="21">
        <f>COUNTIF(Items_SFB814[Konstrukt/Skala],Uebersicht[[#This Row],[Konstrukt/Skala]])</f>
        <v>0</v>
      </c>
      <c r="H17" s="21">
        <f>COUNTIF(Items_Stamm814[Konstrukt/Skala],Uebersicht[[#This Row],[Konstrukt/Skala]])</f>
        <v>0</v>
      </c>
      <c r="I1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7" s="34" t="b">
        <f>IF(Uebersicht[Schüler:innenfrage-bogen (SuS_Fb)]&gt;0,VLOOKUP(Uebersicht[[#This Row],[Konstrukt/Skala]],Konstrukte_SFB814[[Konstrukt/Skala]:[W3 Nacherhebung]],7,FALSE),FALSE)</f>
        <v>0</v>
      </c>
      <c r="M1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8" spans="1:17" x14ac:dyDescent="0.25">
      <c r="A18" s="16" t="s">
        <v>3401</v>
      </c>
      <c r="B18" s="16" t="s">
        <v>3749</v>
      </c>
      <c r="C18" s="19" t="str">
        <f>VLOOKUP(Uebersicht[[#This Row],[Konstr.Code]],KonstrBaum[[Code]:[Zusammenfassung]],5,FALSE)</f>
        <v>Individueller und institutioneller Hintergrund | Soziodemografischer Hintergrund | Individuelle Merkmale</v>
      </c>
      <c r="D18" s="21">
        <f>COUNTIF(Items_EFB814[Konstrukt/Skala],Uebersicht[[#This Row],[Konstrukt/Skala]])</f>
        <v>3</v>
      </c>
      <c r="E18" s="21">
        <f>COUNTIF(Items_KEinsch814[Konstrukt/Skala],Uebersicht[[#This Row],[Konstrukt/Skala]])</f>
        <v>0</v>
      </c>
      <c r="F18" s="21">
        <f>COUNTIF(Items_LFB814[Konstrukt/Skala],Uebersicht[[#This Row],[Konstrukt/Skala]])</f>
        <v>0</v>
      </c>
      <c r="G18" s="21">
        <f>COUNTIF(Items_SFB814[Konstrukt/Skala],Uebersicht[[#This Row],[Konstrukt/Skala]])</f>
        <v>0</v>
      </c>
      <c r="H18" s="21">
        <f>COUNTIF(Items_Stamm814[Konstrukt/Skala],Uebersicht[[#This Row],[Konstrukt/Skala]])</f>
        <v>0</v>
      </c>
      <c r="I1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8" s="34" t="b">
        <f>IF(Uebersicht[Schüler:innenfrage-bogen (SuS_Fb)]&gt;0,VLOOKUP(Uebersicht[[#This Row],[Konstrukt/Skala]],Konstrukte_SFB814[[Konstrukt/Skala]:[W3 Nacherhebung]],7,FALSE),FALSE)</f>
        <v>0</v>
      </c>
      <c r="M1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9" spans="1:17" x14ac:dyDescent="0.25">
      <c r="A19" s="16" t="s">
        <v>3419</v>
      </c>
      <c r="B19" s="16" t="s">
        <v>3811</v>
      </c>
      <c r="C19" s="19" t="str">
        <f>VLOOKUP(Uebersicht[[#This Row],[Konstr.Code]],KonstrBaum[[Code]:[Zusammenfassung]],5,FALSE)</f>
        <v>Lehr-Lernarrangements | Klassenführung | Leistungsbeurteilung / Diagnostische Kompetenz</v>
      </c>
      <c r="D19" s="21">
        <f>COUNTIF(Items_EFB814[Konstrukt/Skala],Uebersicht[[#This Row],[Konstrukt/Skala]])</f>
        <v>0</v>
      </c>
      <c r="E19" s="21">
        <f>COUNTIF(Items_KEinsch814[Konstrukt/Skala],Uebersicht[[#This Row],[Konstrukt/Skala]])</f>
        <v>3</v>
      </c>
      <c r="F19" s="21">
        <f>COUNTIF(Items_LFB814[Konstrukt/Skala],Uebersicht[[#This Row],[Konstrukt/Skala]])</f>
        <v>0</v>
      </c>
      <c r="G19" s="21">
        <f>COUNTIF(Items_SFB814[Konstrukt/Skala],Uebersicht[[#This Row],[Konstrukt/Skala]])</f>
        <v>0</v>
      </c>
      <c r="H19" s="21">
        <f>COUNTIF(Items_Stamm814[Konstrukt/Skala],Uebersicht[[#This Row],[Konstrukt/Skala]])</f>
        <v>0</v>
      </c>
      <c r="I1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9" s="34" t="b">
        <f>IF(Uebersicht[Schüler:innenfrage-bogen (SuS_Fb)]&gt;0,VLOOKUP(Uebersicht[[#This Row],[Konstrukt/Skala]],Konstrukte_SFB814[[Konstrukt/Skala]:[W3 Nacherhebung]],7,FALSE),FALSE)</f>
        <v>0</v>
      </c>
      <c r="M1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0" spans="1:17" x14ac:dyDescent="0.25">
      <c r="A20" s="16" t="s">
        <v>3953</v>
      </c>
      <c r="B20" s="16" t="s">
        <v>3753</v>
      </c>
      <c r="C20" s="22" t="str">
        <f>VLOOKUP(Uebersicht[[#This Row],[Konstr.Code]],KonstrBaum[[Code]:[Zusammenfassung]],5,FALSE)</f>
        <v>Individueller und institutioneller Hintergrund | Personale Merkmale | Lern- und leistungsbezogene Einstellungen</v>
      </c>
      <c r="D20" s="21">
        <f>COUNTIF(Items_EFB814[Konstrukt/Skala],Uebersicht[[#This Row],[Konstrukt/Skala]])</f>
        <v>2</v>
      </c>
      <c r="E20" s="21">
        <f>COUNTIF(Items_KEinsch814[Konstrukt/Skala],Uebersicht[[#This Row],[Konstrukt/Skala]])</f>
        <v>0</v>
      </c>
      <c r="F20" s="21">
        <f>COUNTIF(Items_LFB814[Konstrukt/Skala],Uebersicht[[#This Row],[Konstrukt/Skala]])</f>
        <v>0</v>
      </c>
      <c r="G20" s="21">
        <f>COUNTIF(Items_SFB814[Konstrukt/Skala],Uebersicht[[#This Row],[Konstrukt/Skala]])</f>
        <v>0</v>
      </c>
      <c r="H20" s="21">
        <f>COUNTIF(Items_Stamm814[Konstrukt/Skala],Uebersicht[[#This Row],[Konstrukt/Skala]])</f>
        <v>0</v>
      </c>
      <c r="I2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2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0" s="34" t="b">
        <f>IF(Uebersicht[Schüler:innenfrage-bogen (SuS_Fb)]&gt;0,VLOOKUP(Uebersicht[[#This Row],[Konstrukt/Skala]],Konstrukte_SFB814[[Konstrukt/Skala]:[W3 Nacherhebung]],7,FALSE),FALSE)</f>
        <v>0</v>
      </c>
      <c r="M2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1" spans="1:17" x14ac:dyDescent="0.25">
      <c r="A21" s="16" t="s">
        <v>3857</v>
      </c>
      <c r="B21" s="16" t="s">
        <v>3750</v>
      </c>
      <c r="C21" s="19" t="str">
        <f>VLOOKUP(Uebersicht[[#This Row],[Konstr.Code]],KonstrBaum[[Code]:[Zusammenfassung]],5,FALSE)</f>
        <v>Individueller und institutioneller Hintergrund | Soziodemografischer Hintergrund | Familiärer Hintergrund</v>
      </c>
      <c r="D21" s="21">
        <f>COUNTIF(Items_EFB814[Konstrukt/Skala],Uebersicht[[#This Row],[Konstrukt/Skala]])</f>
        <v>1</v>
      </c>
      <c r="E21" s="21">
        <f>COUNTIF(Items_KEinsch814[Konstrukt/Skala],Uebersicht[[#This Row],[Konstrukt/Skala]])</f>
        <v>0</v>
      </c>
      <c r="F21" s="21">
        <f>COUNTIF(Items_LFB814[Konstrukt/Skala],Uebersicht[[#This Row],[Konstrukt/Skala]])</f>
        <v>0</v>
      </c>
      <c r="G21" s="21">
        <f>COUNTIF(Items_SFB814[Konstrukt/Skala],Uebersicht[[#This Row],[Konstrukt/Skala]])</f>
        <v>0</v>
      </c>
      <c r="H21" s="21">
        <f>COUNTIF(Items_Stamm814[Konstrukt/Skala],Uebersicht[[#This Row],[Konstrukt/Skala]])</f>
        <v>0</v>
      </c>
      <c r="I2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2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1" s="34" t="b">
        <f>IF(Uebersicht[Schüler:innenfrage-bogen (SuS_Fb)]&gt;0,VLOOKUP(Uebersicht[[#This Row],[Konstrukt/Skala]],Konstrukte_SFB814[[Konstrukt/Skala]:[W3 Nacherhebung]],7,FALSE),FALSE)</f>
        <v>0</v>
      </c>
      <c r="M2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2" spans="1:17" x14ac:dyDescent="0.25">
      <c r="A22" s="16" t="s">
        <v>3514</v>
      </c>
      <c r="B22" s="16" t="s">
        <v>3747</v>
      </c>
      <c r="C22" s="19" t="str">
        <f>VLOOKUP(Uebersicht[[#This Row],[Konstr.Code]],KonstrBaum[[Code]:[Zusammenfassung]],5,FALSE)</f>
        <v>Individueller und institutioneller Hintergrund | Soziodemografischer Hintergrund | Migrationshintergrund</v>
      </c>
      <c r="D22" s="21">
        <f>COUNTIF(Items_EFB814[Konstrukt/Skala],Uebersicht[[#This Row],[Konstrukt/Skala]])</f>
        <v>0</v>
      </c>
      <c r="E22" s="21">
        <f>COUNTIF(Items_KEinsch814[Konstrukt/Skala],Uebersicht[[#This Row],[Konstrukt/Skala]])</f>
        <v>0</v>
      </c>
      <c r="F22" s="21">
        <f>COUNTIF(Items_LFB814[Konstrukt/Skala],Uebersicht[[#This Row],[Konstrukt/Skala]])</f>
        <v>0</v>
      </c>
      <c r="G22" s="21">
        <f>COUNTIF(Items_SFB814[Konstrukt/Skala],Uebersicht[[#This Row],[Konstrukt/Skala]])</f>
        <v>14</v>
      </c>
      <c r="H22" s="21">
        <f>COUNTIF(Items_Stamm814[Konstrukt/Skala],Uebersicht[[#This Row],[Konstrukt/Skala]])</f>
        <v>0</v>
      </c>
      <c r="I2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2" s="34" t="b">
        <f>IF(Uebersicht[Schüler:innenfrage-bogen (SuS_Fb)]&gt;0,VLOOKUP(Uebersicht[[#This Row],[Konstrukt/Skala]],Konstrukte_SFB814[[Konstrukt/Skala]:[W3 Nacherhebung]],7,FALSE),FALSE)</f>
        <v>0</v>
      </c>
      <c r="M2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3" spans="1:17" x14ac:dyDescent="0.25">
      <c r="A23" s="16" t="s">
        <v>3578</v>
      </c>
      <c r="B23" s="16" t="s">
        <v>3747</v>
      </c>
      <c r="C23" s="19" t="str">
        <f>VLOOKUP(Uebersicht[[#This Row],[Konstr.Code]],KonstrBaum[[Code]:[Zusammenfassung]],5,FALSE)</f>
        <v>Individueller und institutioneller Hintergrund | Soziodemografischer Hintergrund | Migrationshintergrund</v>
      </c>
      <c r="D23" s="21">
        <f>COUNTIF(Items_EFB814[Konstrukt/Skala],Uebersicht[[#This Row],[Konstrukt/Skala]])</f>
        <v>0</v>
      </c>
      <c r="E23" s="21">
        <f>COUNTIF(Items_KEinsch814[Konstrukt/Skala],Uebersicht[[#This Row],[Konstrukt/Skala]])</f>
        <v>0</v>
      </c>
      <c r="F23" s="21">
        <f>COUNTIF(Items_LFB814[Konstrukt/Skala],Uebersicht[[#This Row],[Konstrukt/Skala]])</f>
        <v>0</v>
      </c>
      <c r="G23" s="21">
        <f>COUNTIF(Items_SFB814[Konstrukt/Skala],Uebersicht[[#This Row],[Konstrukt/Skala]])</f>
        <v>13</v>
      </c>
      <c r="H23" s="21">
        <f>COUNTIF(Items_Stamm814[Konstrukt/Skala],Uebersicht[[#This Row],[Konstrukt/Skala]])</f>
        <v>0</v>
      </c>
      <c r="I2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3" s="34" t="b">
        <f>IF(Uebersicht[Schüler:innenfrage-bogen (SuS_Fb)]&gt;0,VLOOKUP(Uebersicht[[#This Row],[Konstrukt/Skala]],Konstrukte_SFB814[[Konstrukt/Skala]:[W3 Nacherhebung]],7,FALSE),FALSE)</f>
        <v>0</v>
      </c>
      <c r="M2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4" spans="1:17" x14ac:dyDescent="0.25">
      <c r="A24" s="16" t="s">
        <v>3517</v>
      </c>
      <c r="B24" s="16" t="s">
        <v>3747</v>
      </c>
      <c r="C24" s="29" t="str">
        <f>VLOOKUP(Uebersicht[[#This Row],[Konstr.Code]],KonstrBaum[[Code]:[Zusammenfassung]],5,FALSE)</f>
        <v>Individueller und institutioneller Hintergrund | Soziodemografischer Hintergrund | Migrationshintergrund</v>
      </c>
      <c r="D24" s="21">
        <f>COUNTIF(Items_EFB814[Konstrukt/Skala],Uebersicht[[#This Row],[Konstrukt/Skala]])</f>
        <v>0</v>
      </c>
      <c r="E24" s="21">
        <f>COUNTIF(Items_KEinsch814[Konstrukt/Skala],Uebersicht[[#This Row],[Konstrukt/Skala]])</f>
        <v>0</v>
      </c>
      <c r="F24" s="21">
        <f>COUNTIF(Items_LFB814[Konstrukt/Skala],Uebersicht[[#This Row],[Konstrukt/Skala]])</f>
        <v>0</v>
      </c>
      <c r="G24" s="21">
        <f>COUNTIF(Items_SFB814[Konstrukt/Skala],Uebersicht[[#This Row],[Konstrukt/Skala]])</f>
        <v>40</v>
      </c>
      <c r="H24" s="21">
        <f>COUNTIF(Items_Stamm814[Konstrukt/Skala],Uebersicht[[#This Row],[Konstrukt/Skala]])</f>
        <v>0</v>
      </c>
      <c r="I2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4" s="34" t="b">
        <f>IF(Uebersicht[Schüler:innenfrage-bogen (SuS_Fb)]&gt;0,VLOOKUP(Uebersicht[[#This Row],[Konstrukt/Skala]],Konstrukte_SFB814[[Konstrukt/Skala]:[W3 Nacherhebung]],7,FALSE),FALSE)</f>
        <v>0</v>
      </c>
      <c r="M2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5" spans="1:17" x14ac:dyDescent="0.25">
      <c r="A25" s="16" t="s">
        <v>3515</v>
      </c>
      <c r="B25" s="16" t="s">
        <v>3747</v>
      </c>
      <c r="C25" s="22" t="str">
        <f>VLOOKUP(Uebersicht[[#This Row],[Konstr.Code]],KonstrBaum[[Code]:[Zusammenfassung]],5,FALSE)</f>
        <v>Individueller und institutioneller Hintergrund | Soziodemografischer Hintergrund | Migrationshintergrund</v>
      </c>
      <c r="D25" s="21">
        <f>COUNTIF(Items_EFB814[Konstrukt/Skala],Uebersicht[[#This Row],[Konstrukt/Skala]])</f>
        <v>0</v>
      </c>
      <c r="E25" s="21">
        <f>COUNTIF(Items_KEinsch814[Konstrukt/Skala],Uebersicht[[#This Row],[Konstrukt/Skala]])</f>
        <v>0</v>
      </c>
      <c r="F25" s="21">
        <f>COUNTIF(Items_LFB814[Konstrukt/Skala],Uebersicht[[#This Row],[Konstrukt/Skala]])</f>
        <v>0</v>
      </c>
      <c r="G25" s="21">
        <f>COUNTIF(Items_SFB814[Konstrukt/Skala],Uebersicht[[#This Row],[Konstrukt/Skala]])</f>
        <v>26</v>
      </c>
      <c r="H25" s="21">
        <f>COUNTIF(Items_Stamm814[Konstrukt/Skala],Uebersicht[[#This Row],[Konstrukt/Skala]])</f>
        <v>0</v>
      </c>
      <c r="I2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5" s="34" t="b">
        <f>IF(Uebersicht[Schüler:innenfrage-bogen (SuS_Fb)]&gt;0,VLOOKUP(Uebersicht[[#This Row],[Konstrukt/Skala]],Konstrukte_SFB814[[Konstrukt/Skala]:[W3 Nacherhebung]],7,FALSE),FALSE)</f>
        <v>0</v>
      </c>
      <c r="M2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6" spans="1:17" x14ac:dyDescent="0.25">
      <c r="A26" s="16" t="s">
        <v>3516</v>
      </c>
      <c r="B26" s="16" t="s">
        <v>3747</v>
      </c>
      <c r="C26" s="22" t="str">
        <f>VLOOKUP(Uebersicht[[#This Row],[Konstr.Code]],KonstrBaum[[Code]:[Zusammenfassung]],5,FALSE)</f>
        <v>Individueller und institutioneller Hintergrund | Soziodemografischer Hintergrund | Migrationshintergrund</v>
      </c>
      <c r="D26" s="21">
        <f>COUNTIF(Items_EFB814[Konstrukt/Skala],Uebersicht[[#This Row],[Konstrukt/Skala]])</f>
        <v>0</v>
      </c>
      <c r="E26" s="21">
        <f>COUNTIF(Items_KEinsch814[Konstrukt/Skala],Uebersicht[[#This Row],[Konstrukt/Skala]])</f>
        <v>0</v>
      </c>
      <c r="F26" s="21">
        <f>COUNTIF(Items_LFB814[Konstrukt/Skala],Uebersicht[[#This Row],[Konstrukt/Skala]])</f>
        <v>0</v>
      </c>
      <c r="G26" s="21">
        <f>COUNTIF(Items_SFB814[Konstrukt/Skala],Uebersicht[[#This Row],[Konstrukt/Skala]])</f>
        <v>26</v>
      </c>
      <c r="H26" s="21">
        <f>COUNTIF(Items_Stamm814[Konstrukt/Skala],Uebersicht[[#This Row],[Konstrukt/Skala]])</f>
        <v>0</v>
      </c>
      <c r="I2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6" s="34" t="b">
        <f>IF(Uebersicht[Schüler:innenfrage-bogen (SuS_Fb)]&gt;0,VLOOKUP(Uebersicht[[#This Row],[Konstrukt/Skala]],Konstrukte_SFB814[[Konstrukt/Skala]:[W3 Nacherhebung]],7,FALSE),FALSE)</f>
        <v>0</v>
      </c>
      <c r="M2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7" spans="1:17" x14ac:dyDescent="0.25">
      <c r="A27" s="21" t="s">
        <v>8339</v>
      </c>
      <c r="B27" s="21" t="s">
        <v>3750</v>
      </c>
      <c r="C27" s="24" t="str">
        <f>VLOOKUP(Uebersicht[[#This Row],[Konstr.Code]],KonstrBaum[[Code]:[Zusammenfassung]],5,FALSE)</f>
        <v>Individueller und institutioneller Hintergrund | Soziodemografischer Hintergrund | Familiärer Hintergrund</v>
      </c>
      <c r="D27" s="34">
        <f>COUNTIF(Items_EFB814[Konstrukt/Skala],Uebersicht[[#This Row],[Konstrukt/Skala]])</f>
        <v>0</v>
      </c>
      <c r="E27" s="34">
        <f>COUNTIF(Items_KEinsch814[Konstrukt/Skala],Uebersicht[[#This Row],[Konstrukt/Skala]])</f>
        <v>0</v>
      </c>
      <c r="F27" s="34">
        <f>COUNTIF(Items_LFB814[Konstrukt/Skala],Uebersicht[[#This Row],[Konstrukt/Skala]])</f>
        <v>0</v>
      </c>
      <c r="G27" s="34">
        <f>COUNTIF(Items_SFB814[Konstrukt/Skala],Uebersicht[[#This Row],[Konstrukt/Skala]])</f>
        <v>0</v>
      </c>
      <c r="H27" s="21">
        <f>COUNTIF(Items_Stamm814[Konstrukt/Skala],Uebersicht[[#This Row],[Konstrukt/Skala]])</f>
        <v>1</v>
      </c>
      <c r="I2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2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7" s="34" t="b">
        <f>IF(Uebersicht[Schüler:innenfrage-bogen (SuS_Fb)]&gt;0,VLOOKUP(Uebersicht[[#This Row],[Konstrukt/Skala]],Konstrukte_SFB814[[Konstrukt/Skala]:[W3 Nacherhebung]],7,FALSE),FALSE)</f>
        <v>0</v>
      </c>
      <c r="M2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8" spans="1:17" x14ac:dyDescent="0.25">
      <c r="A28" s="16" t="s">
        <v>4029</v>
      </c>
      <c r="B28" s="16" t="s">
        <v>3750</v>
      </c>
      <c r="C28" s="19" t="str">
        <f>VLOOKUP(Uebersicht[[#This Row],[Konstr.Code]],KonstrBaum[[Code]:[Zusammenfassung]],5,FALSE)</f>
        <v>Individueller und institutioneller Hintergrund | Soziodemografischer Hintergrund | Familiärer Hintergrund</v>
      </c>
      <c r="D28" s="21">
        <f>COUNTIF(Items_EFB814[Konstrukt/Skala],Uebersicht[[#This Row],[Konstrukt/Skala]])</f>
        <v>11</v>
      </c>
      <c r="E28" s="21">
        <f>COUNTIF(Items_KEinsch814[Konstrukt/Skala],Uebersicht[[#This Row],[Konstrukt/Skala]])</f>
        <v>0</v>
      </c>
      <c r="F28" s="21">
        <f>COUNTIF(Items_LFB814[Konstrukt/Skala],Uebersicht[[#This Row],[Konstrukt/Skala]])</f>
        <v>0</v>
      </c>
      <c r="G28" s="21">
        <f>COUNTIF(Items_SFB814[Konstrukt/Skala],Uebersicht[[#This Row],[Konstrukt/Skala]])</f>
        <v>0</v>
      </c>
      <c r="H28" s="21">
        <f>COUNTIF(Items_Stamm814[Konstrukt/Skala],Uebersicht[[#This Row],[Konstrukt/Skala]])</f>
        <v>0</v>
      </c>
      <c r="I2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2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8" s="34" t="b">
        <f>IF(Uebersicht[Schüler:innenfrage-bogen (SuS_Fb)]&gt;0,VLOOKUP(Uebersicht[[#This Row],[Konstrukt/Skala]],Konstrukte_SFB814[[Konstrukt/Skala]:[W3 Nacherhebung]],7,FALSE),FALSE)</f>
        <v>0</v>
      </c>
      <c r="M2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9" spans="1:17" x14ac:dyDescent="0.25">
      <c r="A29" s="16" t="s">
        <v>3926</v>
      </c>
      <c r="B29" s="16" t="s">
        <v>3772</v>
      </c>
      <c r="C29" s="29" t="str">
        <f>VLOOKUP(Uebersicht[[#This Row],[Konstr.Code]],KonstrBaum[[Code]:[Zusammenfassung]],5,FALSE)</f>
        <v>Individueller und institutioneller Hintergrund | Bildungsbiografie</v>
      </c>
      <c r="D29" s="21">
        <f>COUNTIF(Items_EFB814[Konstrukt/Skala],Uebersicht[[#This Row],[Konstrukt/Skala]])</f>
        <v>6</v>
      </c>
      <c r="E29" s="21">
        <f>COUNTIF(Items_KEinsch814[Konstrukt/Skala],Uebersicht[[#This Row],[Konstrukt/Skala]])</f>
        <v>0</v>
      </c>
      <c r="F29" s="21">
        <f>COUNTIF(Items_LFB814[Konstrukt/Skala],Uebersicht[[#This Row],[Konstrukt/Skala]])</f>
        <v>0</v>
      </c>
      <c r="G29" s="21">
        <f>COUNTIF(Items_SFB814[Konstrukt/Skala],Uebersicht[[#This Row],[Konstrukt/Skala]])</f>
        <v>0</v>
      </c>
      <c r="H29" s="21">
        <f>COUNTIF(Items_Stamm814[Konstrukt/Skala],Uebersicht[[#This Row],[Konstrukt/Skala]])</f>
        <v>0</v>
      </c>
      <c r="I2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9" s="34" t="b">
        <f>IF(Uebersicht[Schüler:innenfrage-bogen (SuS_Fb)]&gt;0,VLOOKUP(Uebersicht[[#This Row],[Konstrukt/Skala]],Konstrukte_SFB814[[Konstrukt/Skala]:[W3 Nacherhebung]],7,FALSE),FALSE)</f>
        <v>0</v>
      </c>
      <c r="M2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0" spans="1:17" x14ac:dyDescent="0.25">
      <c r="A30" s="16" t="s">
        <v>3875</v>
      </c>
      <c r="B30" s="16" t="s">
        <v>3750</v>
      </c>
      <c r="C30" s="19" t="str">
        <f>VLOOKUP(Uebersicht[[#This Row],[Konstr.Code]],KonstrBaum[[Code]:[Zusammenfassung]],5,FALSE)</f>
        <v>Individueller und institutioneller Hintergrund | Soziodemografischer Hintergrund | Familiärer Hintergrund</v>
      </c>
      <c r="D30" s="21">
        <f>COUNTIF(Items_EFB814[Konstrukt/Skala],Uebersicht[[#This Row],[Konstrukt/Skala]])</f>
        <v>9</v>
      </c>
      <c r="E30" s="21">
        <f>COUNTIF(Items_KEinsch814[Konstrukt/Skala],Uebersicht[[#This Row],[Konstrukt/Skala]])</f>
        <v>0</v>
      </c>
      <c r="F30" s="21">
        <f>COUNTIF(Items_LFB814[Konstrukt/Skala],Uebersicht[[#This Row],[Konstrukt/Skala]])</f>
        <v>0</v>
      </c>
      <c r="G30" s="21">
        <f>COUNTIF(Items_SFB814[Konstrukt/Skala],Uebersicht[[#This Row],[Konstrukt/Skala]])</f>
        <v>0</v>
      </c>
      <c r="H30" s="21">
        <f>COUNTIF(Items_Stamm814[Konstrukt/Skala],Uebersicht[[#This Row],[Konstrukt/Skala]])</f>
        <v>0</v>
      </c>
      <c r="I3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0" s="34" t="b">
        <f>IF(Uebersicht[Schüler:innenfrage-bogen (SuS_Fb)]&gt;0,VLOOKUP(Uebersicht[[#This Row],[Konstrukt/Skala]],Konstrukte_SFB814[[Konstrukt/Skala]:[W3 Nacherhebung]],7,FALSE),FALSE)</f>
        <v>0</v>
      </c>
      <c r="M3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1" spans="1:17" x14ac:dyDescent="0.25">
      <c r="A31" s="21" t="s">
        <v>3874</v>
      </c>
      <c r="B31" s="21" t="s">
        <v>3750</v>
      </c>
      <c r="C31" s="24" t="str">
        <f>VLOOKUP(Uebersicht[[#This Row],[Konstr.Code]],KonstrBaum[[Code]:[Zusammenfassung]],5,FALSE)</f>
        <v>Individueller und institutioneller Hintergrund | Soziodemografischer Hintergrund | Familiärer Hintergrund</v>
      </c>
      <c r="D31" s="34">
        <f>COUNTIF(Items_EFB814[Konstrukt/Skala],Uebersicht[[#This Row],[Konstrukt/Skala]])</f>
        <v>2</v>
      </c>
      <c r="E31" s="34">
        <f>COUNTIF(Items_KEinsch814[Konstrukt/Skala],Uebersicht[[#This Row],[Konstrukt/Skala]])</f>
        <v>0</v>
      </c>
      <c r="F31" s="34">
        <f>COUNTIF(Items_LFB814[Konstrukt/Skala],Uebersicht[[#This Row],[Konstrukt/Skala]])</f>
        <v>0</v>
      </c>
      <c r="G31" s="34">
        <f>COUNTIF(Items_SFB814[Konstrukt/Skala],Uebersicht[[#This Row],[Konstrukt/Skala]])</f>
        <v>0</v>
      </c>
      <c r="H31" s="34">
        <f>COUNTIF(Items_Stamm814[Konstrukt/Skala],Uebersicht[[#This Row],[Konstrukt/Skala]])</f>
        <v>0</v>
      </c>
      <c r="I3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1" s="34" t="b">
        <f>IF(Uebersicht[Schüler:innenfrage-bogen (SuS_Fb)]&gt;0,VLOOKUP(Uebersicht[[#This Row],[Konstrukt/Skala]],Konstrukte_SFB814[[Konstrukt/Skala]:[W3 Nacherhebung]],7,FALSE),FALSE)</f>
        <v>0</v>
      </c>
      <c r="M3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2" spans="1:17" x14ac:dyDescent="0.25">
      <c r="A32" s="16" t="s">
        <v>4157</v>
      </c>
      <c r="B32" s="16" t="s">
        <v>3750</v>
      </c>
      <c r="C32" s="19" t="str">
        <f>VLOOKUP(Uebersicht[[#This Row],[Konstr.Code]],KonstrBaum[[Code]:[Zusammenfassung]],5,FALSE)</f>
        <v>Individueller und institutioneller Hintergrund | Soziodemografischer Hintergrund | Familiärer Hintergrund</v>
      </c>
      <c r="D32" s="21">
        <f>COUNTIF(Items_EFB814[Konstrukt/Skala],Uebersicht[[#This Row],[Konstrukt/Skala]])</f>
        <v>1</v>
      </c>
      <c r="E32" s="21">
        <f>COUNTIF(Items_KEinsch814[Konstrukt/Skala],Uebersicht[[#This Row],[Konstrukt/Skala]])</f>
        <v>0</v>
      </c>
      <c r="F32" s="21">
        <f>COUNTIF(Items_LFB814[Konstrukt/Skala],Uebersicht[[#This Row],[Konstrukt/Skala]])</f>
        <v>0</v>
      </c>
      <c r="G32" s="21">
        <f>COUNTIF(Items_SFB814[Konstrukt/Skala],Uebersicht[[#This Row],[Konstrukt/Skala]])</f>
        <v>0</v>
      </c>
      <c r="H32" s="21">
        <f>COUNTIF(Items_Stamm814[Konstrukt/Skala],Uebersicht[[#This Row],[Konstrukt/Skala]])</f>
        <v>0</v>
      </c>
      <c r="I3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2" s="34" t="b">
        <f>IF(Uebersicht[Schüler:innenfrage-bogen (SuS_Fb)]&gt;0,VLOOKUP(Uebersicht[[#This Row],[Konstrukt/Skala]],Konstrukte_SFB814[[Konstrukt/Skala]:[W3 Nacherhebung]],7,FALSE),FALSE)</f>
        <v>0</v>
      </c>
      <c r="M3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3" spans="1:17" x14ac:dyDescent="0.25">
      <c r="A33" s="16" t="s">
        <v>4156</v>
      </c>
      <c r="B33" s="16" t="s">
        <v>3757</v>
      </c>
      <c r="C33" s="22" t="str">
        <f>VLOOKUP(Uebersicht[[#This Row],[Konstr.Code]],KonstrBaum[[Code]:[Zusammenfassung]],5,FALSE)</f>
        <v>Individueller und institutioneller Hintergrund | Beruflicher Hintergrund | Berufliche Situation</v>
      </c>
      <c r="D33" s="21">
        <f>COUNTIF(Items_EFB814[Konstrukt/Skala],Uebersicht[[#This Row],[Konstrukt/Skala]])</f>
        <v>1</v>
      </c>
      <c r="E33" s="21">
        <f>COUNTIF(Items_KEinsch814[Konstrukt/Skala],Uebersicht[[#This Row],[Konstrukt/Skala]])</f>
        <v>0</v>
      </c>
      <c r="F33" s="21">
        <f>COUNTIF(Items_LFB814[Konstrukt/Skala],Uebersicht[[#This Row],[Konstrukt/Skala]])</f>
        <v>0</v>
      </c>
      <c r="G33" s="21">
        <f>COUNTIF(Items_SFB814[Konstrukt/Skala],Uebersicht[[#This Row],[Konstrukt/Skala]])</f>
        <v>0</v>
      </c>
      <c r="H33" s="21">
        <f>COUNTIF(Items_Stamm814[Konstrukt/Skala],Uebersicht[[#This Row],[Konstrukt/Skala]])</f>
        <v>0</v>
      </c>
      <c r="I3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3" s="34" t="b">
        <f>IF(Uebersicht[Schüler:innenfrage-bogen (SuS_Fb)]&gt;0,VLOOKUP(Uebersicht[[#This Row],[Konstrukt/Skala]],Konstrukte_SFB814[[Konstrukt/Skala]:[W3 Nacherhebung]],7,FALSE),FALSE)</f>
        <v>0</v>
      </c>
      <c r="M3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4" spans="1:17" x14ac:dyDescent="0.25">
      <c r="A34" s="16" t="s">
        <v>3640</v>
      </c>
      <c r="B34" s="16" t="s">
        <v>3754</v>
      </c>
      <c r="C34" s="19" t="str">
        <f>VLOOKUP(Uebersicht[[#This Row],[Konstr.Code]],KonstrBaum[[Code]:[Zusammenfassung]],5,FALSE)</f>
        <v>Individueller und institutioneller Hintergrund | Personale Merkmale | Schulbezogene Einstellungen und Verhaltensweisen</v>
      </c>
      <c r="D34" s="21">
        <f>COUNTIF(Items_EFB814[Konstrukt/Skala],Uebersicht[[#This Row],[Konstrukt/Skala]])</f>
        <v>0</v>
      </c>
      <c r="E34" s="21">
        <f>COUNTIF(Items_KEinsch814[Konstrukt/Skala],Uebersicht[[#This Row],[Konstrukt/Skala]])</f>
        <v>0</v>
      </c>
      <c r="F34" s="21">
        <f>COUNTIF(Items_LFB814[Konstrukt/Skala],Uebersicht[[#This Row],[Konstrukt/Skala]])</f>
        <v>0</v>
      </c>
      <c r="G34" s="21">
        <f>COUNTIF(Items_SFB814[Konstrukt/Skala],Uebersicht[[#This Row],[Konstrukt/Skala]])</f>
        <v>2</v>
      </c>
      <c r="H34" s="21">
        <f>COUNTIF(Items_Stamm814[Konstrukt/Skala],Uebersicht[[#This Row],[Konstrukt/Skala]])</f>
        <v>0</v>
      </c>
      <c r="I3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4" s="34" t="b">
        <f>IF(Uebersicht[Schüler:innenfrage-bogen (SuS_Fb)]&gt;0,VLOOKUP(Uebersicht[[#This Row],[Konstrukt/Skala]],Konstrukte_SFB814[[Konstrukt/Skala]:[W3 Nacherhebung]],7,FALSE),FALSE)</f>
        <v>0</v>
      </c>
      <c r="M3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5" spans="1:17" x14ac:dyDescent="0.25">
      <c r="A35" s="16" t="s">
        <v>6947</v>
      </c>
      <c r="B35" s="16" t="s">
        <v>3769</v>
      </c>
      <c r="C35" s="19" t="str">
        <f>VLOOKUP(Uebersicht[[#This Row],[Konstr.Code]],KonstrBaum[[Code]:[Zusammenfassung]],5,FALSE)</f>
        <v>Individueller und institutioneller Hintergrund | Institutionelle Hintergrundmerkmale | Lerngelegenheiten</v>
      </c>
      <c r="D35" s="21">
        <f>COUNTIF(Items_EFB814[Konstrukt/Skala],Uebersicht[[#This Row],[Konstrukt/Skala]])</f>
        <v>0</v>
      </c>
      <c r="E35" s="21">
        <f>COUNTIF(Items_KEinsch814[Konstrukt/Skala],Uebersicht[[#This Row],[Konstrukt/Skala]])</f>
        <v>0</v>
      </c>
      <c r="F35" s="21">
        <f>COUNTIF(Items_LFB814[Konstrukt/Skala],Uebersicht[[#This Row],[Konstrukt/Skala]])</f>
        <v>2</v>
      </c>
      <c r="G35" s="21">
        <f>COUNTIF(Items_SFB814[Konstrukt/Skala],Uebersicht[[#This Row],[Konstrukt/Skala]])</f>
        <v>0</v>
      </c>
      <c r="H35" s="21">
        <f>COUNTIF(Items_Stamm814[Konstrukt/Skala],Uebersicht[[#This Row],[Konstrukt/Skala]])</f>
        <v>0</v>
      </c>
      <c r="I3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5" s="34" t="b">
        <f>IF(Uebersicht[Schüler:innenfrage-bogen (SuS_Fb)]&gt;0,VLOOKUP(Uebersicht[[#This Row],[Konstrukt/Skala]],Konstrukte_SFB814[[Konstrukt/Skala]:[W3 Nacherhebung]],7,FALSE),FALSE)</f>
        <v>0</v>
      </c>
      <c r="M3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6" spans="1:17" x14ac:dyDescent="0.25">
      <c r="A36" s="16" t="s">
        <v>3989</v>
      </c>
      <c r="B36" s="16" t="s">
        <v>3753</v>
      </c>
      <c r="C36" s="19" t="str">
        <f>VLOOKUP(Uebersicht[[#This Row],[Konstr.Code]],KonstrBaum[[Code]:[Zusammenfassung]],5,FALSE)</f>
        <v>Individueller und institutioneller Hintergrund | Personale Merkmale | Lern- und leistungsbezogene Einstellungen</v>
      </c>
      <c r="D36" s="21">
        <f>COUNTIF(Items_EFB814[Konstrukt/Skala],Uebersicht[[#This Row],[Konstrukt/Skala]])</f>
        <v>1</v>
      </c>
      <c r="E36" s="21">
        <f>COUNTIF(Items_KEinsch814[Konstrukt/Skala],Uebersicht[[#This Row],[Konstrukt/Skala]])</f>
        <v>0</v>
      </c>
      <c r="F36" s="21">
        <f>COUNTIF(Items_LFB814[Konstrukt/Skala],Uebersicht[[#This Row],[Konstrukt/Skala]])</f>
        <v>0</v>
      </c>
      <c r="G36" s="21">
        <f>COUNTIF(Items_SFB814[Konstrukt/Skala],Uebersicht[[#This Row],[Konstrukt/Skala]])</f>
        <v>0</v>
      </c>
      <c r="H36" s="21">
        <f>COUNTIF(Items_Stamm814[Konstrukt/Skala],Uebersicht[[#This Row],[Konstrukt/Skala]])</f>
        <v>0</v>
      </c>
      <c r="I3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6" s="34" t="b">
        <f>IF(Uebersicht[Schüler:innenfrage-bogen (SuS_Fb)]&gt;0,VLOOKUP(Uebersicht[[#This Row],[Konstrukt/Skala]],Konstrukte_SFB814[[Konstrukt/Skala]:[W3 Nacherhebung]],7,FALSE),FALSE)</f>
        <v>0</v>
      </c>
      <c r="M3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7" spans="1:17" x14ac:dyDescent="0.25">
      <c r="A37" s="16" t="s">
        <v>3990</v>
      </c>
      <c r="B37" s="16" t="s">
        <v>3753</v>
      </c>
      <c r="C37" s="19" t="str">
        <f>VLOOKUP(Uebersicht[[#This Row],[Konstr.Code]],KonstrBaum[[Code]:[Zusammenfassung]],5,FALSE)</f>
        <v>Individueller und institutioneller Hintergrund | Personale Merkmale | Lern- und leistungsbezogene Einstellungen</v>
      </c>
      <c r="D37" s="21">
        <f>COUNTIF(Items_EFB814[Konstrukt/Skala],Uebersicht[[#This Row],[Konstrukt/Skala]])</f>
        <v>2</v>
      </c>
      <c r="E37" s="21">
        <f>COUNTIF(Items_KEinsch814[Konstrukt/Skala],Uebersicht[[#This Row],[Konstrukt/Skala]])</f>
        <v>0</v>
      </c>
      <c r="F37" s="21">
        <f>COUNTIF(Items_LFB814[Konstrukt/Skala],Uebersicht[[#This Row],[Konstrukt/Skala]])</f>
        <v>0</v>
      </c>
      <c r="G37" s="21">
        <f>COUNTIF(Items_SFB814[Konstrukt/Skala],Uebersicht[[#This Row],[Konstrukt/Skala]])</f>
        <v>0</v>
      </c>
      <c r="H37" s="21">
        <f>COUNTIF(Items_Stamm814[Konstrukt/Skala],Uebersicht[[#This Row],[Konstrukt/Skala]])</f>
        <v>0</v>
      </c>
      <c r="I3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7" s="34" t="b">
        <f>IF(Uebersicht[Schüler:innenfrage-bogen (SuS_Fb)]&gt;0,VLOOKUP(Uebersicht[[#This Row],[Konstrukt/Skala]],Konstrukte_SFB814[[Konstrukt/Skala]:[W3 Nacherhebung]],7,FALSE),FALSE)</f>
        <v>0</v>
      </c>
      <c r="M3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8" spans="1:17" x14ac:dyDescent="0.25">
      <c r="A38" s="16" t="s">
        <v>3364</v>
      </c>
      <c r="B38" s="16" t="s">
        <v>3791</v>
      </c>
      <c r="C38" s="19" t="str">
        <f>VLOOKUP(Uebersicht[[#This Row],[Konstr.Code]],KonstrBaum[[Code]:[Zusammenfassung]],5,FALSE)</f>
        <v>Prozesse auf Schulebene | Elternarbeit</v>
      </c>
      <c r="D38" s="21">
        <f>COUNTIF(Items_EFB814[Konstrukt/Skala],Uebersicht[[#This Row],[Konstrukt/Skala]])</f>
        <v>20</v>
      </c>
      <c r="E38" s="21">
        <f>COUNTIF(Items_KEinsch814[Konstrukt/Skala],Uebersicht[[#This Row],[Konstrukt/Skala]])</f>
        <v>0</v>
      </c>
      <c r="F38" s="21">
        <f>COUNTIF(Items_LFB814[Konstrukt/Skala],Uebersicht[[#This Row],[Konstrukt/Skala]])</f>
        <v>0</v>
      </c>
      <c r="G38" s="21">
        <f>COUNTIF(Items_SFB814[Konstrukt/Skala],Uebersicht[[#This Row],[Konstrukt/Skala]])</f>
        <v>0</v>
      </c>
      <c r="H38" s="21">
        <f>COUNTIF(Items_Stamm814[Konstrukt/Skala],Uebersicht[[#This Row],[Konstrukt/Skala]])</f>
        <v>0</v>
      </c>
      <c r="I3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8" s="34" t="b">
        <f>IF(Uebersicht[Schüler:innenfrage-bogen (SuS_Fb)]&gt;0,VLOOKUP(Uebersicht[[#This Row],[Konstrukt/Skala]],Konstrukte_SFB814[[Konstrukt/Skala]:[W3 Nacherhebung]],7,FALSE),FALSE)</f>
        <v>0</v>
      </c>
      <c r="M3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9" spans="1:17" x14ac:dyDescent="0.25">
      <c r="A39" s="16" t="s">
        <v>4005</v>
      </c>
      <c r="B39" s="16" t="s">
        <v>3754</v>
      </c>
      <c r="C39" s="29" t="str">
        <f>VLOOKUP(Uebersicht[[#This Row],[Konstr.Code]],KonstrBaum[[Code]:[Zusammenfassung]],5,FALSE)</f>
        <v>Individueller und institutioneller Hintergrund | Personale Merkmale | Schulbezogene Einstellungen und Verhaltensweisen</v>
      </c>
      <c r="D39" s="21">
        <f>COUNTIF(Items_EFB814[Konstrukt/Skala],Uebersicht[[#This Row],[Konstrukt/Skala]])</f>
        <v>1</v>
      </c>
      <c r="E39" s="21">
        <f>COUNTIF(Items_KEinsch814[Konstrukt/Skala],Uebersicht[[#This Row],[Konstrukt/Skala]])</f>
        <v>0</v>
      </c>
      <c r="F39" s="21">
        <f>COUNTIF(Items_LFB814[Konstrukt/Skala],Uebersicht[[#This Row],[Konstrukt/Skala]])</f>
        <v>0</v>
      </c>
      <c r="G39" s="21">
        <f>COUNTIF(Items_SFB814[Konstrukt/Skala],Uebersicht[[#This Row],[Konstrukt/Skala]])</f>
        <v>0</v>
      </c>
      <c r="H39" s="21">
        <f>COUNTIF(Items_Stamm814[Konstrukt/Skala],Uebersicht[[#This Row],[Konstrukt/Skala]])</f>
        <v>0</v>
      </c>
      <c r="I3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9" s="34" t="b">
        <f>IF(Uebersicht[Schüler:innenfrage-bogen (SuS_Fb)]&gt;0,VLOOKUP(Uebersicht[[#This Row],[Konstrukt/Skala]],Konstrukte_SFB814[[Konstrukt/Skala]:[W3 Nacherhebung]],7,FALSE),FALSE)</f>
        <v>0</v>
      </c>
      <c r="M3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0" spans="1:17" x14ac:dyDescent="0.25">
      <c r="A40" s="16" t="s">
        <v>3538</v>
      </c>
      <c r="B40" s="16" t="s">
        <v>3753</v>
      </c>
      <c r="C40" s="29" t="str">
        <f>VLOOKUP(Uebersicht[[#This Row],[Konstr.Code]],KonstrBaum[[Code]:[Zusammenfassung]],5,FALSE)</f>
        <v>Individueller und institutioneller Hintergrund | Personale Merkmale | Lern- und leistungsbezogene Einstellungen</v>
      </c>
      <c r="D40" s="21">
        <f>COUNTIF(Items_EFB814[Konstrukt/Skala],Uebersicht[[#This Row],[Konstrukt/Skala]])</f>
        <v>0</v>
      </c>
      <c r="E40" s="21">
        <f>COUNTIF(Items_KEinsch814[Konstrukt/Skala],Uebersicht[[#This Row],[Konstrukt/Skala]])</f>
        <v>0</v>
      </c>
      <c r="F40" s="21">
        <f>COUNTIF(Items_LFB814[Konstrukt/Skala],Uebersicht[[#This Row],[Konstrukt/Skala]])</f>
        <v>0</v>
      </c>
      <c r="G40" s="21">
        <f>COUNTIF(Items_SFB814[Konstrukt/Skala],Uebersicht[[#This Row],[Konstrukt/Skala]])</f>
        <v>2</v>
      </c>
      <c r="H40" s="21">
        <f>COUNTIF(Items_Stamm814[Konstrukt/Skala],Uebersicht[[#This Row],[Konstrukt/Skala]])</f>
        <v>0</v>
      </c>
      <c r="I4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0" s="34" t="b">
        <f>IF(Uebersicht[Schüler:innenfrage-bogen (SuS_Fb)]&gt;0,VLOOKUP(Uebersicht[[#This Row],[Konstrukt/Skala]],Konstrukte_SFB814[[Konstrukt/Skala]:[W3 Nacherhebung]],7,FALSE),FALSE)</f>
        <v>0</v>
      </c>
      <c r="M4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1" spans="1:17" x14ac:dyDescent="0.25">
      <c r="A41" s="21" t="s">
        <v>3599</v>
      </c>
      <c r="B41" s="21" t="s">
        <v>3828</v>
      </c>
      <c r="C41" s="24" t="str">
        <f>VLOOKUP(Uebersicht[[#This Row],[Konstr.Code]],KonstrBaum[[Code]:[Zusammenfassung]],5,FALSE)</f>
        <v>Sonstiges | Sonstiges</v>
      </c>
      <c r="D41" s="21">
        <f>COUNTIF(Items_EFB814[Konstrukt/Skala],Uebersicht[[#This Row],[Konstrukt/Skala]])</f>
        <v>0</v>
      </c>
      <c r="E41" s="21">
        <f>COUNTIF(Items_KEinsch814[Konstrukt/Skala],Uebersicht[[#This Row],[Konstrukt/Skala]])</f>
        <v>0</v>
      </c>
      <c r="F41" s="21">
        <f>COUNTIF(Items_LFB814[Konstrukt/Skala],Uebersicht[[#This Row],[Konstrukt/Skala]])</f>
        <v>0</v>
      </c>
      <c r="G41" s="21">
        <f>COUNTIF(Items_SFB814[Konstrukt/Skala],Uebersicht[[#This Row],[Konstrukt/Skala]])</f>
        <v>1</v>
      </c>
      <c r="H41" s="21">
        <f>COUNTIF(Items_Stamm814[Konstrukt/Skala],Uebersicht[[#This Row],[Konstrukt/Skala]])</f>
        <v>0</v>
      </c>
      <c r="I4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1" s="34" t="b">
        <f>IF(Uebersicht[Schüler:innenfrage-bogen (SuS_Fb)]&gt;0,VLOOKUP(Uebersicht[[#This Row],[Konstrukt/Skala]],Konstrukte_SFB814[[Konstrukt/Skala]:[W3 Nacherhebung]],7,FALSE),FALSE)</f>
        <v>0</v>
      </c>
      <c r="M4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2" spans="1:17" x14ac:dyDescent="0.25">
      <c r="A42" s="16" t="s">
        <v>3407</v>
      </c>
      <c r="B42" s="16" t="s">
        <v>3824</v>
      </c>
      <c r="C42" s="22" t="str">
        <f>VLOOKUP(Uebersicht[[#This Row],[Konstr.Code]],KonstrBaum[[Code]:[Zusammenfassung]],5,FALSE)</f>
        <v>Schulische Wirkungen | Nichtkognitive Lernergebnisse | Lern- und leistungsbezogene Einstellungen (Lernergebnis)</v>
      </c>
      <c r="D42" s="21">
        <f>COUNTIF(Items_EFB814[Konstrukt/Skala],Uebersicht[[#This Row],[Konstrukt/Skala]])</f>
        <v>0</v>
      </c>
      <c r="E42" s="21">
        <f>COUNTIF(Items_KEinsch814[Konstrukt/Skala],Uebersicht[[#This Row],[Konstrukt/Skala]])</f>
        <v>3</v>
      </c>
      <c r="F42" s="21">
        <f>COUNTIF(Items_LFB814[Konstrukt/Skala],Uebersicht[[#This Row],[Konstrukt/Skala]])</f>
        <v>0</v>
      </c>
      <c r="G42" s="21">
        <f>COUNTIF(Items_SFB814[Konstrukt/Skala],Uebersicht[[#This Row],[Konstrukt/Skala]])</f>
        <v>3</v>
      </c>
      <c r="H42" s="21">
        <f>COUNTIF(Items_Stamm814[Konstrukt/Skala],Uebersicht[[#This Row],[Konstrukt/Skala]])</f>
        <v>0</v>
      </c>
      <c r="I4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2" s="34" t="b">
        <f>IF(Uebersicht[Schüler:innenfrage-bogen (SuS_Fb)]&gt;0,VLOOKUP(Uebersicht[[#This Row],[Konstrukt/Skala]],Konstrukte_SFB814[[Konstrukt/Skala]:[W3 Nacherhebung]],7,FALSE),FALSE)</f>
        <v>0</v>
      </c>
      <c r="M4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3" spans="1:17" x14ac:dyDescent="0.25">
      <c r="A43" s="16" t="s">
        <v>3951</v>
      </c>
      <c r="B43" s="16" t="s">
        <v>3753</v>
      </c>
      <c r="C43" s="19" t="str">
        <f>VLOOKUP(Uebersicht[[#This Row],[Konstr.Code]],KonstrBaum[[Code]:[Zusammenfassung]],5,FALSE)</f>
        <v>Individueller und institutioneller Hintergrund | Personale Merkmale | Lern- und leistungsbezogene Einstellungen</v>
      </c>
      <c r="D43" s="21">
        <f>COUNTIF(Items_EFB814[Konstrukt/Skala],Uebersicht[[#This Row],[Konstrukt/Skala]])</f>
        <v>2</v>
      </c>
      <c r="E43" s="21">
        <f>COUNTIF(Items_KEinsch814[Konstrukt/Skala],Uebersicht[[#This Row],[Konstrukt/Skala]])</f>
        <v>0</v>
      </c>
      <c r="F43" s="21">
        <f>COUNTIF(Items_LFB814[Konstrukt/Skala],Uebersicht[[#This Row],[Konstrukt/Skala]])</f>
        <v>0</v>
      </c>
      <c r="G43" s="21">
        <f>COUNTIF(Items_SFB814[Konstrukt/Skala],Uebersicht[[#This Row],[Konstrukt/Skala]])</f>
        <v>0</v>
      </c>
      <c r="H43" s="21">
        <f>COUNTIF(Items_Stamm814[Konstrukt/Skala],Uebersicht[[#This Row],[Konstrukt/Skala]])</f>
        <v>0</v>
      </c>
      <c r="I4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3" s="34" t="b">
        <f>IF(Uebersicht[Schüler:innenfrage-bogen (SuS_Fb)]&gt;0,VLOOKUP(Uebersicht[[#This Row],[Konstrukt/Skala]],Konstrukte_SFB814[[Konstrukt/Skala]:[W3 Nacherhebung]],7,FALSE),FALSE)</f>
        <v>0</v>
      </c>
      <c r="M4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4" spans="1:17" x14ac:dyDescent="0.25">
      <c r="A44" s="16" t="s">
        <v>669</v>
      </c>
      <c r="B44" s="16" t="s">
        <v>3750</v>
      </c>
      <c r="C44" s="29" t="str">
        <f>VLOOKUP(Uebersicht[[#This Row],[Konstr.Code]],KonstrBaum[[Code]:[Zusammenfassung]],5,FALSE)</f>
        <v>Individueller und institutioneller Hintergrund | Soziodemografischer Hintergrund | Familiärer Hintergrund</v>
      </c>
      <c r="D44" s="21">
        <f>COUNTIF(Items_EFB814[Konstrukt/Skala],Uebersicht[[#This Row],[Konstrukt/Skala]])</f>
        <v>1</v>
      </c>
      <c r="E44" s="21">
        <f>COUNTIF(Items_KEinsch814[Konstrukt/Skala],Uebersicht[[#This Row],[Konstrukt/Skala]])</f>
        <v>0</v>
      </c>
      <c r="F44" s="21">
        <f>COUNTIF(Items_LFB814[Konstrukt/Skala],Uebersicht[[#This Row],[Konstrukt/Skala]])</f>
        <v>0</v>
      </c>
      <c r="G44" s="21">
        <f>COUNTIF(Items_SFB814[Konstrukt/Skala],Uebersicht[[#This Row],[Konstrukt/Skala]])</f>
        <v>0</v>
      </c>
      <c r="H44" s="21">
        <f>COUNTIF(Items_Stamm814[Konstrukt/Skala],Uebersicht[[#This Row],[Konstrukt/Skala]])</f>
        <v>0</v>
      </c>
      <c r="I4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4" s="34" t="b">
        <f>IF(Uebersicht[Schüler:innenfrage-bogen (SuS_Fb)]&gt;0,VLOOKUP(Uebersicht[[#This Row],[Konstrukt/Skala]],Konstrukte_SFB814[[Konstrukt/Skala]:[W3 Nacherhebung]],7,FALSE),FALSE)</f>
        <v>0</v>
      </c>
      <c r="M4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5" spans="1:17" x14ac:dyDescent="0.25">
      <c r="A45" s="16" t="s">
        <v>942</v>
      </c>
      <c r="B45" s="16" t="s">
        <v>3761</v>
      </c>
      <c r="C45" s="19" t="str">
        <f>VLOOKUP(Uebersicht[[#This Row],[Konstr.Code]],KonstrBaum[[Code]:[Zusammenfassung]],5,FALSE)</f>
        <v>Individueller und institutioneller Hintergrund | Beruflicher Hintergrund | Ausbildung</v>
      </c>
      <c r="D45" s="21">
        <f>COUNTIF(Items_EFB814[Konstrukt/Skala],Uebersicht[[#This Row],[Konstrukt/Skala]])</f>
        <v>1</v>
      </c>
      <c r="E45" s="21">
        <f>COUNTIF(Items_KEinsch814[Konstrukt/Skala],Uebersicht[[#This Row],[Konstrukt/Skala]])</f>
        <v>0</v>
      </c>
      <c r="F45" s="21">
        <f>COUNTIF(Items_LFB814[Konstrukt/Skala],Uebersicht[[#This Row],[Konstrukt/Skala]])</f>
        <v>0</v>
      </c>
      <c r="G45" s="21">
        <f>COUNTIF(Items_SFB814[Konstrukt/Skala],Uebersicht[[#This Row],[Konstrukt/Skala]])</f>
        <v>0</v>
      </c>
      <c r="H45" s="21">
        <f>COUNTIF(Items_Stamm814[Konstrukt/Skala],Uebersicht[[#This Row],[Konstrukt/Skala]])</f>
        <v>0</v>
      </c>
      <c r="I4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5" s="34" t="b">
        <f>IF(Uebersicht[Schüler:innenfrage-bogen (SuS_Fb)]&gt;0,VLOOKUP(Uebersicht[[#This Row],[Konstrukt/Skala]],Konstrukte_SFB814[[Konstrukt/Skala]:[W3 Nacherhebung]],7,FALSE),FALSE)</f>
        <v>0</v>
      </c>
      <c r="M4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6" spans="1:17" x14ac:dyDescent="0.25">
      <c r="A46" s="16" t="s">
        <v>3579</v>
      </c>
      <c r="B46" s="16" t="s">
        <v>3777</v>
      </c>
      <c r="C46" s="19" t="str">
        <f>VLOOKUP(Uebersicht[[#This Row],[Konstr.Code]],KonstrBaum[[Code]:[Zusammenfassung]],5,FALSE)</f>
        <v>Individueller und institutioneller Hintergrund | Freizeitverhalten und Mediennutzung | Freizeitaktivitäten und Peergruppe</v>
      </c>
      <c r="D46" s="21">
        <f>COUNTIF(Items_EFB814[Konstrukt/Skala],Uebersicht[[#This Row],[Konstrukt/Skala]])</f>
        <v>0</v>
      </c>
      <c r="E46" s="21">
        <f>COUNTIF(Items_KEinsch814[Konstrukt/Skala],Uebersicht[[#This Row],[Konstrukt/Skala]])</f>
        <v>0</v>
      </c>
      <c r="F46" s="21">
        <f>COUNTIF(Items_LFB814[Konstrukt/Skala],Uebersicht[[#This Row],[Konstrukt/Skala]])</f>
        <v>0</v>
      </c>
      <c r="G46" s="21">
        <f>COUNTIF(Items_SFB814[Konstrukt/Skala],Uebersicht[[#This Row],[Konstrukt/Skala]])</f>
        <v>2</v>
      </c>
      <c r="H46" s="21">
        <f>COUNTIF(Items_Stamm814[Konstrukt/Skala],Uebersicht[[#This Row],[Konstrukt/Skala]])</f>
        <v>0</v>
      </c>
      <c r="I4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6" s="34" t="b">
        <f>IF(Uebersicht[Schüler:innenfrage-bogen (SuS_Fb)]&gt;0,VLOOKUP(Uebersicht[[#This Row],[Konstrukt/Skala]],Konstrukte_SFB814[[Konstrukt/Skala]:[W3 Nacherhebung]],7,FALSE),FALSE)</f>
        <v>0</v>
      </c>
      <c r="M4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7" spans="1:17" x14ac:dyDescent="0.25">
      <c r="A47" s="16" t="s">
        <v>3865</v>
      </c>
      <c r="B47" s="16" t="s">
        <v>3750</v>
      </c>
      <c r="C47" s="29" t="str">
        <f>VLOOKUP(Uebersicht[[#This Row],[Konstr.Code]],KonstrBaum[[Code]:[Zusammenfassung]],5,FALSE)</f>
        <v>Individueller und institutioneller Hintergrund | Soziodemografischer Hintergrund | Familiärer Hintergrund</v>
      </c>
      <c r="D47" s="21">
        <f>COUNTIF(Items_EFB814[Konstrukt/Skala],Uebersicht[[#This Row],[Konstrukt/Skala]])</f>
        <v>1</v>
      </c>
      <c r="E47" s="21">
        <f>COUNTIF(Items_KEinsch814[Konstrukt/Skala],Uebersicht[[#This Row],[Konstrukt/Skala]])</f>
        <v>0</v>
      </c>
      <c r="F47" s="21">
        <f>COUNTIF(Items_LFB814[Konstrukt/Skala],Uebersicht[[#This Row],[Konstrukt/Skala]])</f>
        <v>0</v>
      </c>
      <c r="G47" s="21">
        <f>COUNTIF(Items_SFB814[Konstrukt/Skala],Uebersicht[[#This Row],[Konstrukt/Skala]])</f>
        <v>0</v>
      </c>
      <c r="H47" s="21">
        <f>COUNTIF(Items_Stamm814[Konstrukt/Skala],Uebersicht[[#This Row],[Konstrukt/Skala]])</f>
        <v>0</v>
      </c>
      <c r="I4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7" s="34" t="b">
        <f>IF(Uebersicht[Schüler:innenfrage-bogen (SuS_Fb)]&gt;0,VLOOKUP(Uebersicht[[#This Row],[Konstrukt/Skala]],Konstrukte_SFB814[[Konstrukt/Skala]:[W3 Nacherhebung]],7,FALSE),FALSE)</f>
        <v>0</v>
      </c>
      <c r="M4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8" spans="1:17" x14ac:dyDescent="0.25">
      <c r="A48" s="16" t="s">
        <v>534</v>
      </c>
      <c r="B48" s="16" t="s">
        <v>3750</v>
      </c>
      <c r="C48" s="22" t="str">
        <f>VLOOKUP(Uebersicht[[#This Row],[Konstr.Code]],KonstrBaum[[Code]:[Zusammenfassung]],5,FALSE)</f>
        <v>Individueller und institutioneller Hintergrund | Soziodemografischer Hintergrund | Familiärer Hintergrund</v>
      </c>
      <c r="D48" s="21">
        <f>COUNTIF(Items_EFB814[Konstrukt/Skala],Uebersicht[[#This Row],[Konstrukt/Skala]])</f>
        <v>1</v>
      </c>
      <c r="E48" s="21">
        <f>COUNTIF(Items_KEinsch814[Konstrukt/Skala],Uebersicht[[#This Row],[Konstrukt/Skala]])</f>
        <v>0</v>
      </c>
      <c r="F48" s="21">
        <f>COUNTIF(Items_LFB814[Konstrukt/Skala],Uebersicht[[#This Row],[Konstrukt/Skala]])</f>
        <v>0</v>
      </c>
      <c r="G48" s="21">
        <f>COUNTIF(Items_SFB814[Konstrukt/Skala],Uebersicht[[#This Row],[Konstrukt/Skala]])</f>
        <v>0</v>
      </c>
      <c r="H48" s="21">
        <f>COUNTIF(Items_Stamm814[Konstrukt/Skala],Uebersicht[[#This Row],[Konstrukt/Skala]])</f>
        <v>0</v>
      </c>
      <c r="I4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8" s="34" t="b">
        <f>IF(Uebersicht[Schüler:innenfrage-bogen (SuS_Fb)]&gt;0,VLOOKUP(Uebersicht[[#This Row],[Konstrukt/Skala]],Konstrukte_SFB814[[Konstrukt/Skala]:[W3 Nacherhebung]],7,FALSE),FALSE)</f>
        <v>0</v>
      </c>
      <c r="M4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9" spans="1:17" x14ac:dyDescent="0.25">
      <c r="A49" s="16" t="s">
        <v>3544</v>
      </c>
      <c r="B49" s="16" t="s">
        <v>3841</v>
      </c>
      <c r="C49" s="22" t="str">
        <f>VLOOKUP(Uebersicht[[#This Row],[Konstr.Code]],KonstrBaum[[Code]:[Zusammenfassung]],5,FALSE)</f>
        <v>Lehr-Lernarrangements | Lernatmosphäre im Unterricht und Klassenverband | Zusammensetzung der Schülerschaft</v>
      </c>
      <c r="D49" s="21">
        <f>COUNTIF(Items_EFB814[Konstrukt/Skala],Uebersicht[[#This Row],[Konstrukt/Skala]])</f>
        <v>0</v>
      </c>
      <c r="E49" s="21">
        <f>COUNTIF(Items_KEinsch814[Konstrukt/Skala],Uebersicht[[#This Row],[Konstrukt/Skala]])</f>
        <v>0</v>
      </c>
      <c r="F49" s="21">
        <f>COUNTIF(Items_LFB814[Konstrukt/Skala],Uebersicht[[#This Row],[Konstrukt/Skala]])</f>
        <v>0</v>
      </c>
      <c r="G49" s="21">
        <f>COUNTIF(Items_SFB814[Konstrukt/Skala],Uebersicht[[#This Row],[Konstrukt/Skala]])</f>
        <v>1</v>
      </c>
      <c r="H49" s="21">
        <f>COUNTIF(Items_Stamm814[Konstrukt/Skala],Uebersicht[[#This Row],[Konstrukt/Skala]])</f>
        <v>0</v>
      </c>
      <c r="I4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9" s="34" t="b">
        <f>IF(Uebersicht[Schüler:innenfrage-bogen (SuS_Fb)]&gt;0,VLOOKUP(Uebersicht[[#This Row],[Konstrukt/Skala]],Konstrukte_SFB814[[Konstrukt/Skala]:[W3 Nacherhebung]],7,FALSE),FALSE)</f>
        <v>0</v>
      </c>
      <c r="M4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0" spans="1:17" x14ac:dyDescent="0.25">
      <c r="A50" s="16" t="s">
        <v>3884</v>
      </c>
      <c r="B50" s="16" t="s">
        <v>3757</v>
      </c>
      <c r="C50" s="19" t="str">
        <f>VLOOKUP(Uebersicht[[#This Row],[Konstr.Code]],KonstrBaum[[Code]:[Zusammenfassung]],5,FALSE)</f>
        <v>Individueller und institutioneller Hintergrund | Beruflicher Hintergrund | Berufliche Situation</v>
      </c>
      <c r="D50" s="21">
        <f>COUNTIF(Items_EFB814[Konstrukt/Skala],Uebersicht[[#This Row],[Konstrukt/Skala]])</f>
        <v>0</v>
      </c>
      <c r="E50" s="21">
        <f>COUNTIF(Items_KEinsch814[Konstrukt/Skala],Uebersicht[[#This Row],[Konstrukt/Skala]])</f>
        <v>0</v>
      </c>
      <c r="F50" s="21">
        <f>COUNTIF(Items_LFB814[Konstrukt/Skala],Uebersicht[[#This Row],[Konstrukt/Skala]])</f>
        <v>5</v>
      </c>
      <c r="G50" s="21">
        <f>COUNTIF(Items_SFB814[Konstrukt/Skala],Uebersicht[[#This Row],[Konstrukt/Skala]])</f>
        <v>0</v>
      </c>
      <c r="H50" s="21">
        <f>COUNTIF(Items_Stamm814[Konstrukt/Skala],Uebersicht[[#This Row],[Konstrukt/Skala]])</f>
        <v>0</v>
      </c>
      <c r="I5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5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0" s="34" t="b">
        <f>IF(Uebersicht[Schüler:innenfrage-bogen (SuS_Fb)]&gt;0,VLOOKUP(Uebersicht[[#This Row],[Konstrukt/Skala]],Konstrukte_SFB814[[Konstrukt/Skala]:[W3 Nacherhebung]],7,FALSE),FALSE)</f>
        <v>0</v>
      </c>
      <c r="M5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1" spans="1:17" x14ac:dyDescent="0.25">
      <c r="A51" s="16" t="s">
        <v>4153</v>
      </c>
      <c r="B51" s="16" t="s">
        <v>3750</v>
      </c>
      <c r="C51" s="19" t="str">
        <f>VLOOKUP(Uebersicht[[#This Row],[Konstr.Code]],KonstrBaum[[Code]:[Zusammenfassung]],5,FALSE)</f>
        <v>Individueller und institutioneller Hintergrund | Soziodemografischer Hintergrund | Familiärer Hintergrund</v>
      </c>
      <c r="D51" s="21">
        <f>COUNTIF(Items_EFB814[Konstrukt/Skala],Uebersicht[[#This Row],[Konstrukt/Skala]])</f>
        <v>3</v>
      </c>
      <c r="E51" s="21">
        <f>COUNTIF(Items_KEinsch814[Konstrukt/Skala],Uebersicht[[#This Row],[Konstrukt/Skala]])</f>
        <v>0</v>
      </c>
      <c r="F51" s="21">
        <f>COUNTIF(Items_LFB814[Konstrukt/Skala],Uebersicht[[#This Row],[Konstrukt/Skala]])</f>
        <v>0</v>
      </c>
      <c r="G51" s="21">
        <f>COUNTIF(Items_SFB814[Konstrukt/Skala],Uebersicht[[#This Row],[Konstrukt/Skala]])</f>
        <v>0</v>
      </c>
      <c r="H51" s="21">
        <f>COUNTIF(Items_Stamm814[Konstrukt/Skala],Uebersicht[[#This Row],[Konstrukt/Skala]])</f>
        <v>0</v>
      </c>
      <c r="I5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1" s="34" t="b">
        <f>IF(Uebersicht[Schüler:innenfrage-bogen (SuS_Fb)]&gt;0,VLOOKUP(Uebersicht[[#This Row],[Konstrukt/Skala]],Konstrukte_SFB814[[Konstrukt/Skala]:[W3 Nacherhebung]],7,FALSE),FALSE)</f>
        <v>0</v>
      </c>
      <c r="M5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2" spans="1:17" x14ac:dyDescent="0.25">
      <c r="A52" s="16" t="s">
        <v>4143</v>
      </c>
      <c r="B52" s="16" t="s">
        <v>3757</v>
      </c>
      <c r="C52" s="22" t="str">
        <f>VLOOKUP(Uebersicht[[#This Row],[Konstr.Code]],KonstrBaum[[Code]:[Zusammenfassung]],5,FALSE)</f>
        <v>Individueller und institutioneller Hintergrund | Beruflicher Hintergrund | Berufliche Situation</v>
      </c>
      <c r="D52" s="21">
        <f>COUNTIF(Items_EFB814[Konstrukt/Skala],Uebersicht[[#This Row],[Konstrukt/Skala]])</f>
        <v>2</v>
      </c>
      <c r="E52" s="21">
        <f>COUNTIF(Items_KEinsch814[Konstrukt/Skala],Uebersicht[[#This Row],[Konstrukt/Skala]])</f>
        <v>0</v>
      </c>
      <c r="F52" s="21">
        <f>COUNTIF(Items_LFB814[Konstrukt/Skala],Uebersicht[[#This Row],[Konstrukt/Skala]])</f>
        <v>0</v>
      </c>
      <c r="G52" s="21">
        <f>COUNTIF(Items_SFB814[Konstrukt/Skala],Uebersicht[[#This Row],[Konstrukt/Skala]])</f>
        <v>0</v>
      </c>
      <c r="H52" s="21">
        <f>COUNTIF(Items_Stamm814[Konstrukt/Skala],Uebersicht[[#This Row],[Konstrukt/Skala]])</f>
        <v>0</v>
      </c>
      <c r="I5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2" s="34" t="b">
        <f>IF(Uebersicht[Schüler:innenfrage-bogen (SuS_Fb)]&gt;0,VLOOKUP(Uebersicht[[#This Row],[Konstrukt/Skala]],Konstrukte_SFB814[[Konstrukt/Skala]:[W3 Nacherhebung]],7,FALSE),FALSE)</f>
        <v>0</v>
      </c>
      <c r="M5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3" spans="1:17" x14ac:dyDescent="0.25">
      <c r="A53" s="16" t="s">
        <v>195</v>
      </c>
      <c r="B53" s="16" t="s">
        <v>3780</v>
      </c>
      <c r="C53" s="19" t="str">
        <f>VLOOKUP(Uebersicht[[#This Row],[Konstr.Code]],KonstrBaum[[Code]:[Zusammenfassung]],5,FALSE)</f>
        <v>Individueller und institutioneller Hintergrund | Häusliche Lernumwelt | Nachhilfeunterricht</v>
      </c>
      <c r="D53" s="21">
        <f>COUNTIF(Items_EFB814[Konstrukt/Skala],Uebersicht[[#This Row],[Konstrukt/Skala]])</f>
        <v>2</v>
      </c>
      <c r="E53" s="21">
        <f>COUNTIF(Items_KEinsch814[Konstrukt/Skala],Uebersicht[[#This Row],[Konstrukt/Skala]])</f>
        <v>0</v>
      </c>
      <c r="F53" s="21">
        <f>COUNTIF(Items_LFB814[Konstrukt/Skala],Uebersicht[[#This Row],[Konstrukt/Skala]])</f>
        <v>0</v>
      </c>
      <c r="G53" s="21">
        <f>COUNTIF(Items_SFB814[Konstrukt/Skala],Uebersicht[[#This Row],[Konstrukt/Skala]])</f>
        <v>0</v>
      </c>
      <c r="H53" s="21">
        <f>COUNTIF(Items_Stamm814[Konstrukt/Skala],Uebersicht[[#This Row],[Konstrukt/Skala]])</f>
        <v>0</v>
      </c>
      <c r="I5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3" s="34" t="b">
        <f>IF(Uebersicht[Schüler:innenfrage-bogen (SuS_Fb)]&gt;0,VLOOKUP(Uebersicht[[#This Row],[Konstrukt/Skala]],Konstrukte_SFB814[[Konstrukt/Skala]:[W3 Nacherhebung]],7,FALSE),FALSE)</f>
        <v>0</v>
      </c>
      <c r="M5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4" spans="1:17" x14ac:dyDescent="0.25">
      <c r="A54" s="16" t="s">
        <v>3329</v>
      </c>
      <c r="B54" s="16" t="s">
        <v>3777</v>
      </c>
      <c r="C54" s="19" t="str">
        <f>VLOOKUP(Uebersicht[[#This Row],[Konstr.Code]],KonstrBaum[[Code]:[Zusammenfassung]],5,FALSE)</f>
        <v>Individueller und institutioneller Hintergrund | Freizeitverhalten und Mediennutzung | Freizeitaktivitäten und Peergruppe</v>
      </c>
      <c r="D54" s="21">
        <f>COUNTIF(Items_EFB814[Konstrukt/Skala],Uebersicht[[#This Row],[Konstrukt/Skala]])</f>
        <v>4</v>
      </c>
      <c r="E54" s="21">
        <f>COUNTIF(Items_KEinsch814[Konstrukt/Skala],Uebersicht[[#This Row],[Konstrukt/Skala]])</f>
        <v>0</v>
      </c>
      <c r="F54" s="21">
        <f>COUNTIF(Items_LFB814[Konstrukt/Skala],Uebersicht[[#This Row],[Konstrukt/Skala]])</f>
        <v>0</v>
      </c>
      <c r="G54" s="21">
        <f>COUNTIF(Items_SFB814[Konstrukt/Skala],Uebersicht[[#This Row],[Konstrukt/Skala]])</f>
        <v>0</v>
      </c>
      <c r="H54" s="21">
        <f>COUNTIF(Items_Stamm814[Konstrukt/Skala],Uebersicht[[#This Row],[Konstrukt/Skala]])</f>
        <v>0</v>
      </c>
      <c r="I5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4" s="34" t="b">
        <f>IF(Uebersicht[Schüler:innenfrage-bogen (SuS_Fb)]&gt;0,VLOOKUP(Uebersicht[[#This Row],[Konstrukt/Skala]],Konstrukte_SFB814[[Konstrukt/Skala]:[W3 Nacherhebung]],7,FALSE),FALSE)</f>
        <v>0</v>
      </c>
      <c r="M5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5" spans="1:17" x14ac:dyDescent="0.25">
      <c r="A55" s="16" t="s">
        <v>3939</v>
      </c>
      <c r="B55" s="16" t="s">
        <v>3795</v>
      </c>
      <c r="C55" s="22" t="str">
        <f>VLOOKUP(Uebersicht[[#This Row],[Konstr.Code]],KonstrBaum[[Code]:[Zusammenfassung]],5,FALSE)</f>
        <v>Prozesse auf Schulebene | Schulklima | Soziales Klima</v>
      </c>
      <c r="D55" s="21">
        <f>COUNTIF(Items_EFB814[Konstrukt/Skala],Uebersicht[[#This Row],[Konstrukt/Skala]])</f>
        <v>1</v>
      </c>
      <c r="E55" s="21">
        <f>COUNTIF(Items_KEinsch814[Konstrukt/Skala],Uebersicht[[#This Row],[Konstrukt/Skala]])</f>
        <v>0</v>
      </c>
      <c r="F55" s="21">
        <f>COUNTIF(Items_LFB814[Konstrukt/Skala],Uebersicht[[#This Row],[Konstrukt/Skala]])</f>
        <v>0</v>
      </c>
      <c r="G55" s="21">
        <f>COUNTIF(Items_SFB814[Konstrukt/Skala],Uebersicht[[#This Row],[Konstrukt/Skala]])</f>
        <v>0</v>
      </c>
      <c r="H55" s="21">
        <f>COUNTIF(Items_Stamm814[Konstrukt/Skala],Uebersicht[[#This Row],[Konstrukt/Skala]])</f>
        <v>0</v>
      </c>
      <c r="I5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5" s="34" t="b">
        <f>IF(Uebersicht[Schüler:innenfrage-bogen (SuS_Fb)]&gt;0,VLOOKUP(Uebersicht[[#This Row],[Konstrukt/Skala]],Konstrukte_SFB814[[Konstrukt/Skala]:[W3 Nacherhebung]],7,FALSE),FALSE)</f>
        <v>0</v>
      </c>
      <c r="M5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6" spans="1:17" x14ac:dyDescent="0.25">
      <c r="A56" s="16" t="s">
        <v>4035</v>
      </c>
      <c r="B56" s="16" t="s">
        <v>3750</v>
      </c>
      <c r="C56" s="19" t="str">
        <f>VLOOKUP(Uebersicht[[#This Row],[Konstr.Code]],KonstrBaum[[Code]:[Zusammenfassung]],5,FALSE)</f>
        <v>Individueller und institutioneller Hintergrund | Soziodemografischer Hintergrund | Familiärer Hintergrund</v>
      </c>
      <c r="D56" s="21">
        <f>COUNTIF(Items_EFB814[Konstrukt/Skala],Uebersicht[[#This Row],[Konstrukt/Skala]])</f>
        <v>2</v>
      </c>
      <c r="E56" s="21">
        <f>COUNTIF(Items_KEinsch814[Konstrukt/Skala],Uebersicht[[#This Row],[Konstrukt/Skala]])</f>
        <v>0</v>
      </c>
      <c r="F56" s="21">
        <f>COUNTIF(Items_LFB814[Konstrukt/Skala],Uebersicht[[#This Row],[Konstrukt/Skala]])</f>
        <v>0</v>
      </c>
      <c r="G56" s="21">
        <f>COUNTIF(Items_SFB814[Konstrukt/Skala],Uebersicht[[#This Row],[Konstrukt/Skala]])</f>
        <v>0</v>
      </c>
      <c r="H56" s="21">
        <f>COUNTIF(Items_Stamm814[Konstrukt/Skala],Uebersicht[[#This Row],[Konstrukt/Skala]])</f>
        <v>0</v>
      </c>
      <c r="I5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5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6" s="34" t="b">
        <f>IF(Uebersicht[Schüler:innenfrage-bogen (SuS_Fb)]&gt;0,VLOOKUP(Uebersicht[[#This Row],[Konstrukt/Skala]],Konstrukte_SFB814[[Konstrukt/Skala]:[W3 Nacherhebung]],7,FALSE),FALSE)</f>
        <v>0</v>
      </c>
      <c r="M5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7" spans="1:17" x14ac:dyDescent="0.25">
      <c r="A57" s="16" t="s">
        <v>3864</v>
      </c>
      <c r="B57" s="16" t="s">
        <v>3778</v>
      </c>
      <c r="C57" s="19" t="str">
        <f>VLOOKUP(Uebersicht[[#This Row],[Konstr.Code]],KonstrBaum[[Code]:[Zusammenfassung]],5,FALSE)</f>
        <v>Individueller und institutioneller Hintergrund | Häusliche Lernumwelt</v>
      </c>
      <c r="D57" s="21">
        <f>COUNTIF(Items_EFB814[Konstrukt/Skala],Uebersicht[[#This Row],[Konstrukt/Skala]])</f>
        <v>1</v>
      </c>
      <c r="E57" s="21">
        <f>COUNTIF(Items_KEinsch814[Konstrukt/Skala],Uebersicht[[#This Row],[Konstrukt/Skala]])</f>
        <v>0</v>
      </c>
      <c r="F57" s="21">
        <f>COUNTIF(Items_LFB814[Konstrukt/Skala],Uebersicht[[#This Row],[Konstrukt/Skala]])</f>
        <v>0</v>
      </c>
      <c r="G57" s="21">
        <f>COUNTIF(Items_SFB814[Konstrukt/Skala],Uebersicht[[#This Row],[Konstrukt/Skala]])</f>
        <v>0</v>
      </c>
      <c r="H57" s="21">
        <f>COUNTIF(Items_Stamm814[Konstrukt/Skala],Uebersicht[[#This Row],[Konstrukt/Skala]])</f>
        <v>0</v>
      </c>
      <c r="I5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7" s="34" t="b">
        <f>IF(Uebersicht[Schüler:innenfrage-bogen (SuS_Fb)]&gt;0,VLOOKUP(Uebersicht[[#This Row],[Konstrukt/Skala]],Konstrukte_SFB814[[Konstrukt/Skala]:[W3 Nacherhebung]],7,FALSE),FALSE)</f>
        <v>0</v>
      </c>
      <c r="M5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8" spans="1:17" x14ac:dyDescent="0.25">
      <c r="A58" s="16" t="s">
        <v>3477</v>
      </c>
      <c r="B58" s="16" t="s">
        <v>3781</v>
      </c>
      <c r="C58" s="19" t="str">
        <f>VLOOKUP(Uebersicht[[#This Row],[Konstr.Code]],KonstrBaum[[Code]:[Zusammenfassung]],5,FALSE)</f>
        <v>Individueller und institutioneller Hintergrund | Häusliche Lernumwelt | Elterliches Erziehungshandeln</v>
      </c>
      <c r="D58" s="21">
        <f>COUNTIF(Items_EFB814[Konstrukt/Skala],Uebersicht[[#This Row],[Konstrukt/Skala]])</f>
        <v>0</v>
      </c>
      <c r="E58" s="21">
        <f>COUNTIF(Items_KEinsch814[Konstrukt/Skala],Uebersicht[[#This Row],[Konstrukt/Skala]])</f>
        <v>0</v>
      </c>
      <c r="F58" s="21">
        <f>COUNTIF(Items_LFB814[Konstrukt/Skala],Uebersicht[[#This Row],[Konstrukt/Skala]])</f>
        <v>0</v>
      </c>
      <c r="G58" s="21">
        <f>COUNTIF(Items_SFB814[Konstrukt/Skala],Uebersicht[[#This Row],[Konstrukt/Skala]])</f>
        <v>1</v>
      </c>
      <c r="H58" s="21">
        <f>COUNTIF(Items_Stamm814[Konstrukt/Skala],Uebersicht[[#This Row],[Konstrukt/Skala]])</f>
        <v>0</v>
      </c>
      <c r="I5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5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8" s="34" t="b">
        <f>IF(Uebersicht[Schüler:innenfrage-bogen (SuS_Fb)]&gt;0,VLOOKUP(Uebersicht[[#This Row],[Konstrukt/Skala]],Konstrukte_SFB814[[Konstrukt/Skala]:[W3 Nacherhebung]],7,FALSE),FALSE)</f>
        <v>0</v>
      </c>
      <c r="M5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9" spans="1:17" x14ac:dyDescent="0.25">
      <c r="A59" s="16" t="s">
        <v>3513</v>
      </c>
      <c r="B59" s="16" t="s">
        <v>3754</v>
      </c>
      <c r="C59" s="19" t="str">
        <f>VLOOKUP(Uebersicht[[#This Row],[Konstr.Code]],KonstrBaum[[Code]:[Zusammenfassung]],5,FALSE)</f>
        <v>Individueller und institutioneller Hintergrund | Personale Merkmale | Schulbezogene Einstellungen und Verhaltensweisen</v>
      </c>
      <c r="D59" s="21">
        <f>COUNTIF(Items_EFB814[Konstrukt/Skala],Uebersicht[[#This Row],[Konstrukt/Skala]])</f>
        <v>0</v>
      </c>
      <c r="E59" s="21">
        <f>COUNTIF(Items_KEinsch814[Konstrukt/Skala],Uebersicht[[#This Row],[Konstrukt/Skala]])</f>
        <v>0</v>
      </c>
      <c r="F59" s="21">
        <f>COUNTIF(Items_LFB814[Konstrukt/Skala],Uebersicht[[#This Row],[Konstrukt/Skala]])</f>
        <v>0</v>
      </c>
      <c r="G59" s="21">
        <f>COUNTIF(Items_SFB814[Konstrukt/Skala],Uebersicht[[#This Row],[Konstrukt/Skala]])</f>
        <v>2</v>
      </c>
      <c r="H59" s="21">
        <f>COUNTIF(Items_Stamm814[Konstrukt/Skala],Uebersicht[[#This Row],[Konstrukt/Skala]])</f>
        <v>0</v>
      </c>
      <c r="I5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9" s="34" t="b">
        <f>IF(Uebersicht[Schüler:innenfrage-bogen (SuS_Fb)]&gt;0,VLOOKUP(Uebersicht[[#This Row],[Konstrukt/Skala]],Konstrukte_SFB814[[Konstrukt/Skala]:[W3 Nacherhebung]],7,FALSE),FALSE)</f>
        <v>0</v>
      </c>
      <c r="M5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0" spans="1:17" x14ac:dyDescent="0.25">
      <c r="A60" s="16" t="s">
        <v>4150</v>
      </c>
      <c r="B60" s="16" t="s">
        <v>3750</v>
      </c>
      <c r="C60" s="19" t="str">
        <f>VLOOKUP(Uebersicht[[#This Row],[Konstr.Code]],KonstrBaum[[Code]:[Zusammenfassung]],5,FALSE)</f>
        <v>Individueller und institutioneller Hintergrund | Soziodemografischer Hintergrund | Familiärer Hintergrund</v>
      </c>
      <c r="D60" s="21">
        <f>COUNTIF(Items_EFB814[Konstrukt/Skala],Uebersicht[[#This Row],[Konstrukt/Skala]])</f>
        <v>17</v>
      </c>
      <c r="E60" s="21">
        <f>COUNTIF(Items_KEinsch814[Konstrukt/Skala],Uebersicht[[#This Row],[Konstrukt/Skala]])</f>
        <v>0</v>
      </c>
      <c r="F60" s="21">
        <f>COUNTIF(Items_LFB814[Konstrukt/Skala],Uebersicht[[#This Row],[Konstrukt/Skala]])</f>
        <v>0</v>
      </c>
      <c r="G60" s="21">
        <f>COUNTIF(Items_SFB814[Konstrukt/Skala],Uebersicht[[#This Row],[Konstrukt/Skala]])</f>
        <v>0</v>
      </c>
      <c r="H60" s="21">
        <f>COUNTIF(Items_Stamm814[Konstrukt/Skala],Uebersicht[[#This Row],[Konstrukt/Skala]])</f>
        <v>0</v>
      </c>
      <c r="I6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0" s="34" t="b">
        <f>IF(Uebersicht[Schüler:innenfrage-bogen (SuS_Fb)]&gt;0,VLOOKUP(Uebersicht[[#This Row],[Konstrukt/Skala]],Konstrukte_SFB814[[Konstrukt/Skala]:[W3 Nacherhebung]],7,FALSE),FALSE)</f>
        <v>0</v>
      </c>
      <c r="M6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1" spans="1:17" x14ac:dyDescent="0.25">
      <c r="A61" s="16" t="s">
        <v>617</v>
      </c>
      <c r="B61" s="16" t="s">
        <v>3757</v>
      </c>
      <c r="C61" s="19" t="str">
        <f>VLOOKUP(Uebersicht[[#This Row],[Konstr.Code]],KonstrBaum[[Code]:[Zusammenfassung]],5,FALSE)</f>
        <v>Individueller und institutioneller Hintergrund | Beruflicher Hintergrund | Berufliche Situation</v>
      </c>
      <c r="D61" s="21">
        <f>COUNTIF(Items_EFB814[Konstrukt/Skala],Uebersicht[[#This Row],[Konstrukt/Skala]])</f>
        <v>8</v>
      </c>
      <c r="E61" s="21">
        <f>COUNTIF(Items_KEinsch814[Konstrukt/Skala],Uebersicht[[#This Row],[Konstrukt/Skala]])</f>
        <v>0</v>
      </c>
      <c r="F61" s="21">
        <f>COUNTIF(Items_LFB814[Konstrukt/Skala],Uebersicht[[#This Row],[Konstrukt/Skala]])</f>
        <v>0</v>
      </c>
      <c r="G61" s="21">
        <f>COUNTIF(Items_SFB814[Konstrukt/Skala],Uebersicht[[#This Row],[Konstrukt/Skala]])</f>
        <v>0</v>
      </c>
      <c r="H61" s="21">
        <f>COUNTIF(Items_Stamm814[Konstrukt/Skala],Uebersicht[[#This Row],[Konstrukt/Skala]])</f>
        <v>0</v>
      </c>
      <c r="I6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1" s="34" t="b">
        <f>IF(Uebersicht[Schüler:innenfrage-bogen (SuS_Fb)]&gt;0,VLOOKUP(Uebersicht[[#This Row],[Konstrukt/Skala]],Konstrukte_SFB814[[Konstrukt/Skala]:[W3 Nacherhebung]],7,FALSE),FALSE)</f>
        <v>0</v>
      </c>
      <c r="M6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2" spans="1:17" x14ac:dyDescent="0.25">
      <c r="A62" s="16" t="s">
        <v>1254</v>
      </c>
      <c r="B62" s="16" t="s">
        <v>3772</v>
      </c>
      <c r="C62" s="19" t="str">
        <f>VLOOKUP(Uebersicht[[#This Row],[Konstr.Code]],KonstrBaum[[Code]:[Zusammenfassung]],5,FALSE)</f>
        <v>Individueller und institutioneller Hintergrund | Bildungsbiografie</v>
      </c>
      <c r="D62" s="21">
        <f>COUNTIF(Items_EFB814[Konstrukt/Skala],Uebersicht[[#This Row],[Konstrukt/Skala]])</f>
        <v>1</v>
      </c>
      <c r="E62" s="21">
        <f>COUNTIF(Items_KEinsch814[Konstrukt/Skala],Uebersicht[[#This Row],[Konstrukt/Skala]])</f>
        <v>0</v>
      </c>
      <c r="F62" s="21">
        <f>COUNTIF(Items_LFB814[Konstrukt/Skala],Uebersicht[[#This Row],[Konstrukt/Skala]])</f>
        <v>0</v>
      </c>
      <c r="G62" s="21">
        <f>COUNTIF(Items_SFB814[Konstrukt/Skala],Uebersicht[[#This Row],[Konstrukt/Skala]])</f>
        <v>0</v>
      </c>
      <c r="H62" s="21">
        <f>COUNTIF(Items_Stamm814[Konstrukt/Skala],Uebersicht[[#This Row],[Konstrukt/Skala]])</f>
        <v>0</v>
      </c>
      <c r="I6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2" s="34" t="b">
        <f>IF(Uebersicht[Schüler:innenfrage-bogen (SuS_Fb)]&gt;0,VLOOKUP(Uebersicht[[#This Row],[Konstrukt/Skala]],Konstrukte_SFB814[[Konstrukt/Skala]:[W3 Nacherhebung]],7,FALSE),FALSE)</f>
        <v>0</v>
      </c>
      <c r="M6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3" spans="1:17" x14ac:dyDescent="0.25">
      <c r="A63" s="16" t="s">
        <v>3877</v>
      </c>
      <c r="B63" s="16" t="s">
        <v>3772</v>
      </c>
      <c r="C63" s="29" t="str">
        <f>VLOOKUP(Uebersicht[[#This Row],[Konstr.Code]],KonstrBaum[[Code]:[Zusammenfassung]],5,FALSE)</f>
        <v>Individueller und institutioneller Hintergrund | Bildungsbiografie</v>
      </c>
      <c r="D63" s="21">
        <f>COUNTIF(Items_EFB814[Konstrukt/Skala],Uebersicht[[#This Row],[Konstrukt/Skala]])</f>
        <v>5</v>
      </c>
      <c r="E63" s="21">
        <f>COUNTIF(Items_KEinsch814[Konstrukt/Skala],Uebersicht[[#This Row],[Konstrukt/Skala]])</f>
        <v>0</v>
      </c>
      <c r="F63" s="21">
        <f>COUNTIF(Items_LFB814[Konstrukt/Skala],Uebersicht[[#This Row],[Konstrukt/Skala]])</f>
        <v>0</v>
      </c>
      <c r="G63" s="21">
        <f>COUNTIF(Items_SFB814[Konstrukt/Skala],Uebersicht[[#This Row],[Konstrukt/Skala]])</f>
        <v>0</v>
      </c>
      <c r="H63" s="21">
        <f>COUNTIF(Items_Stamm814[Konstrukt/Skala],Uebersicht[[#This Row],[Konstrukt/Skala]])</f>
        <v>0</v>
      </c>
      <c r="I6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3" s="34" t="b">
        <f>IF(Uebersicht[Schüler:innenfrage-bogen (SuS_Fb)]&gt;0,VLOOKUP(Uebersicht[[#This Row],[Konstrukt/Skala]],Konstrukte_SFB814[[Konstrukt/Skala]:[W3 Nacherhebung]],7,FALSE),FALSE)</f>
        <v>0</v>
      </c>
      <c r="M6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4" spans="1:17" x14ac:dyDescent="0.25">
      <c r="A64" s="16" t="s">
        <v>4174</v>
      </c>
      <c r="B64" s="16" t="s">
        <v>3772</v>
      </c>
      <c r="C64" s="29" t="str">
        <f>VLOOKUP(Uebersicht[[#This Row],[Konstr.Code]],KonstrBaum[[Code]:[Zusammenfassung]],5,FALSE)</f>
        <v>Individueller und institutioneller Hintergrund | Bildungsbiografie</v>
      </c>
      <c r="D64" s="21">
        <f>COUNTIF(Items_EFB814[Konstrukt/Skala],Uebersicht[[#This Row],[Konstrukt/Skala]])</f>
        <v>5</v>
      </c>
      <c r="E64" s="21">
        <f>COUNTIF(Items_KEinsch814[Konstrukt/Skala],Uebersicht[[#This Row],[Konstrukt/Skala]])</f>
        <v>0</v>
      </c>
      <c r="F64" s="21">
        <f>COUNTIF(Items_LFB814[Konstrukt/Skala],Uebersicht[[#This Row],[Konstrukt/Skala]])</f>
        <v>0</v>
      </c>
      <c r="G64" s="21">
        <f>COUNTIF(Items_SFB814[Konstrukt/Skala],Uebersicht[[#This Row],[Konstrukt/Skala]])</f>
        <v>0</v>
      </c>
      <c r="H64" s="21">
        <f>COUNTIF(Items_Stamm814[Konstrukt/Skala],Uebersicht[[#This Row],[Konstrukt/Skala]])</f>
        <v>0</v>
      </c>
      <c r="I6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4" s="34" t="b">
        <f>IF(Uebersicht[Schüler:innenfrage-bogen (SuS_Fb)]&gt;0,VLOOKUP(Uebersicht[[#This Row],[Konstrukt/Skala]],Konstrukte_SFB814[[Konstrukt/Skala]:[W3 Nacherhebung]],7,FALSE),FALSE)</f>
        <v>0</v>
      </c>
      <c r="M6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5" spans="1:17" x14ac:dyDescent="0.25">
      <c r="A65" s="16" t="s">
        <v>4475</v>
      </c>
      <c r="B65" s="16" t="s">
        <v>3750</v>
      </c>
      <c r="C65" s="19" t="str">
        <f>VLOOKUP(Uebersicht[[#This Row],[Konstr.Code]],KonstrBaum[[Code]:[Zusammenfassung]],5,FALSE)</f>
        <v>Individueller und institutioneller Hintergrund | Soziodemografischer Hintergrund | Familiärer Hintergrund</v>
      </c>
      <c r="D65" s="21">
        <f>COUNTIF(Items_EFB814[Konstrukt/Skala],Uebersicht[[#This Row],[Konstrukt/Skala]])</f>
        <v>2</v>
      </c>
      <c r="E65" s="21">
        <f>COUNTIF(Items_KEinsch814[Konstrukt/Skala],Uebersicht[[#This Row],[Konstrukt/Skala]])</f>
        <v>0</v>
      </c>
      <c r="F65" s="21">
        <f>COUNTIF(Items_LFB814[Konstrukt/Skala],Uebersicht[[#This Row],[Konstrukt/Skala]])</f>
        <v>0</v>
      </c>
      <c r="G65" s="21">
        <f>COUNTIF(Items_SFB814[Konstrukt/Skala],Uebersicht[[#This Row],[Konstrukt/Skala]])</f>
        <v>0</v>
      </c>
      <c r="H65" s="21">
        <f>COUNTIF(Items_Stamm814[Konstrukt/Skala],Uebersicht[[#This Row],[Konstrukt/Skala]])</f>
        <v>0</v>
      </c>
      <c r="I6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5" s="34" t="b">
        <f>IF(Uebersicht[Schüler:innenfrage-bogen (SuS_Fb)]&gt;0,VLOOKUP(Uebersicht[[#This Row],[Konstrukt/Skala]],Konstrukte_SFB814[[Konstrukt/Skala]:[W3 Nacherhebung]],7,FALSE),FALSE)</f>
        <v>0</v>
      </c>
      <c r="M6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6" spans="1:17" x14ac:dyDescent="0.25">
      <c r="A66" s="16" t="s">
        <v>611</v>
      </c>
      <c r="B66" s="16" t="s">
        <v>3757</v>
      </c>
      <c r="C66" s="22" t="str">
        <f>VLOOKUP(Uebersicht[[#This Row],[Konstr.Code]],KonstrBaum[[Code]:[Zusammenfassung]],5,FALSE)</f>
        <v>Individueller und institutioneller Hintergrund | Beruflicher Hintergrund | Berufliche Situation</v>
      </c>
      <c r="D66" s="21">
        <f>COUNTIF(Items_EFB814[Konstrukt/Skala],Uebersicht[[#This Row],[Konstrukt/Skala]])</f>
        <v>2</v>
      </c>
      <c r="E66" s="21">
        <f>COUNTIF(Items_KEinsch814[Konstrukt/Skala],Uebersicht[[#This Row],[Konstrukt/Skala]])</f>
        <v>0</v>
      </c>
      <c r="F66" s="21">
        <f>COUNTIF(Items_LFB814[Konstrukt/Skala],Uebersicht[[#This Row],[Konstrukt/Skala]])</f>
        <v>0</v>
      </c>
      <c r="G66" s="21">
        <f>COUNTIF(Items_SFB814[Konstrukt/Skala],Uebersicht[[#This Row],[Konstrukt/Skala]])</f>
        <v>0</v>
      </c>
      <c r="H66" s="21">
        <f>COUNTIF(Items_Stamm814[Konstrukt/Skala],Uebersicht[[#This Row],[Konstrukt/Skala]])</f>
        <v>0</v>
      </c>
      <c r="I6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6" s="34" t="b">
        <f>IF(Uebersicht[Schüler:innenfrage-bogen (SuS_Fb)]&gt;0,VLOOKUP(Uebersicht[[#This Row],[Konstrukt/Skala]],Konstrukte_SFB814[[Konstrukt/Skala]:[W3 Nacherhebung]],7,FALSE),FALSE)</f>
        <v>0</v>
      </c>
      <c r="M6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7" spans="1:17" x14ac:dyDescent="0.25">
      <c r="A67" s="16" t="s">
        <v>4152</v>
      </c>
      <c r="B67" s="16" t="s">
        <v>3750</v>
      </c>
      <c r="C67" s="29" t="str">
        <f>VLOOKUP(Uebersicht[[#This Row],[Konstr.Code]],KonstrBaum[[Code]:[Zusammenfassung]],5,FALSE)</f>
        <v>Individueller und institutioneller Hintergrund | Soziodemografischer Hintergrund | Familiärer Hintergrund</v>
      </c>
      <c r="D67" s="21">
        <f>COUNTIF(Items_EFB814[Konstrukt/Skala],Uebersicht[[#This Row],[Konstrukt/Skala]])</f>
        <v>2</v>
      </c>
      <c r="E67" s="21">
        <f>COUNTIF(Items_KEinsch814[Konstrukt/Skala],Uebersicht[[#This Row],[Konstrukt/Skala]])</f>
        <v>0</v>
      </c>
      <c r="F67" s="21">
        <f>COUNTIF(Items_LFB814[Konstrukt/Skala],Uebersicht[[#This Row],[Konstrukt/Skala]])</f>
        <v>0</v>
      </c>
      <c r="G67" s="21">
        <f>COUNTIF(Items_SFB814[Konstrukt/Skala],Uebersicht[[#This Row],[Konstrukt/Skala]])</f>
        <v>0</v>
      </c>
      <c r="H67" s="21">
        <f>COUNTIF(Items_Stamm814[Konstrukt/Skala],Uebersicht[[#This Row],[Konstrukt/Skala]])</f>
        <v>0</v>
      </c>
      <c r="I6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7" s="34" t="b">
        <f>IF(Uebersicht[Schüler:innenfrage-bogen (SuS_Fb)]&gt;0,VLOOKUP(Uebersicht[[#This Row],[Konstrukt/Skala]],Konstrukte_SFB814[[Konstrukt/Skala]:[W3 Nacherhebung]],7,FALSE),FALSE)</f>
        <v>0</v>
      </c>
      <c r="M6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8" spans="1:17" x14ac:dyDescent="0.25">
      <c r="A68" s="16" t="s">
        <v>623</v>
      </c>
      <c r="B68" s="16" t="s">
        <v>3761</v>
      </c>
      <c r="C68" s="22" t="str">
        <f>VLOOKUP(Uebersicht[[#This Row],[Konstr.Code]],KonstrBaum[[Code]:[Zusammenfassung]],5,FALSE)</f>
        <v>Individueller und institutioneller Hintergrund | Beruflicher Hintergrund | Ausbildung</v>
      </c>
      <c r="D68" s="21">
        <f>COUNTIF(Items_EFB814[Konstrukt/Skala],Uebersicht[[#This Row],[Konstrukt/Skala]])</f>
        <v>2</v>
      </c>
      <c r="E68" s="21">
        <f>COUNTIF(Items_KEinsch814[Konstrukt/Skala],Uebersicht[[#This Row],[Konstrukt/Skala]])</f>
        <v>0</v>
      </c>
      <c r="F68" s="21">
        <f>COUNTIF(Items_LFB814[Konstrukt/Skala],Uebersicht[[#This Row],[Konstrukt/Skala]])</f>
        <v>0</v>
      </c>
      <c r="G68" s="21">
        <f>COUNTIF(Items_SFB814[Konstrukt/Skala],Uebersicht[[#This Row],[Konstrukt/Skala]])</f>
        <v>0</v>
      </c>
      <c r="H68" s="21">
        <f>COUNTIF(Items_Stamm814[Konstrukt/Skala],Uebersicht[[#This Row],[Konstrukt/Skala]])</f>
        <v>0</v>
      </c>
      <c r="I6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8" s="34" t="b">
        <f>IF(Uebersicht[Schüler:innenfrage-bogen (SuS_Fb)]&gt;0,VLOOKUP(Uebersicht[[#This Row],[Konstrukt/Skala]],Konstrukte_SFB814[[Konstrukt/Skala]:[W3 Nacherhebung]],7,FALSE),FALSE)</f>
        <v>0</v>
      </c>
      <c r="M6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9" spans="1:17" x14ac:dyDescent="0.25">
      <c r="A69" s="16" t="s">
        <v>3510</v>
      </c>
      <c r="B69" s="16" t="s">
        <v>3752</v>
      </c>
      <c r="C69" s="19" t="str">
        <f>VLOOKUP(Uebersicht[[#This Row],[Konstr.Code]],KonstrBaum[[Code]:[Zusammenfassung]],5,FALSE)</f>
        <v>Individueller und institutioneller Hintergrund | Personale Merkmale | Selbstbezogene Einstellungen</v>
      </c>
      <c r="D69" s="21">
        <f>COUNTIF(Items_EFB814[Konstrukt/Skala],Uebersicht[[#This Row],[Konstrukt/Skala]])</f>
        <v>0</v>
      </c>
      <c r="E69" s="21">
        <f>COUNTIF(Items_KEinsch814[Konstrukt/Skala],Uebersicht[[#This Row],[Konstrukt/Skala]])</f>
        <v>0</v>
      </c>
      <c r="F69" s="21">
        <f>COUNTIF(Items_LFB814[Konstrukt/Skala],Uebersicht[[#This Row],[Konstrukt/Skala]])</f>
        <v>0</v>
      </c>
      <c r="G69" s="21">
        <f>COUNTIF(Items_SFB814[Konstrukt/Skala],Uebersicht[[#This Row],[Konstrukt/Skala]])</f>
        <v>4</v>
      </c>
      <c r="H69" s="21">
        <f>COUNTIF(Items_Stamm814[Konstrukt/Skala],Uebersicht[[#This Row],[Konstrukt/Skala]])</f>
        <v>0</v>
      </c>
      <c r="I6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9" s="34" t="b">
        <f>IF(Uebersicht[Schüler:innenfrage-bogen (SuS_Fb)]&gt;0,VLOOKUP(Uebersicht[[#This Row],[Konstrukt/Skala]],Konstrukte_SFB814[[Konstrukt/Skala]:[W3 Nacherhebung]],7,FALSE),FALSE)</f>
        <v>0</v>
      </c>
      <c r="M6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0" spans="1:17" x14ac:dyDescent="0.25">
      <c r="A70" s="16" t="s">
        <v>4177</v>
      </c>
      <c r="B70" s="16" t="s">
        <v>3750</v>
      </c>
      <c r="C70" s="19" t="str">
        <f>VLOOKUP(Uebersicht[[#This Row],[Konstr.Code]],KonstrBaum[[Code]:[Zusammenfassung]],5,FALSE)</f>
        <v>Individueller und institutioneller Hintergrund | Soziodemografischer Hintergrund | Familiärer Hintergrund</v>
      </c>
      <c r="D70" s="21">
        <f>COUNTIF(Items_EFB814[Konstrukt/Skala],Uebersicht[[#This Row],[Konstrukt/Skala]])</f>
        <v>1</v>
      </c>
      <c r="E70" s="21">
        <f>COUNTIF(Items_KEinsch814[Konstrukt/Skala],Uebersicht[[#This Row],[Konstrukt/Skala]])</f>
        <v>0</v>
      </c>
      <c r="F70" s="21">
        <f>COUNTIF(Items_LFB814[Konstrukt/Skala],Uebersicht[[#This Row],[Konstrukt/Skala]])</f>
        <v>0</v>
      </c>
      <c r="G70" s="21">
        <f>COUNTIF(Items_SFB814[Konstrukt/Skala],Uebersicht[[#This Row],[Konstrukt/Skala]])</f>
        <v>0</v>
      </c>
      <c r="H70" s="21">
        <f>COUNTIF(Items_Stamm814[Konstrukt/Skala],Uebersicht[[#This Row],[Konstrukt/Skala]])</f>
        <v>0</v>
      </c>
      <c r="I7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0" s="34" t="b">
        <f>IF(Uebersicht[Schüler:innenfrage-bogen (SuS_Fb)]&gt;0,VLOOKUP(Uebersicht[[#This Row],[Konstrukt/Skala]],Konstrukte_SFB814[[Konstrukt/Skala]:[W3 Nacherhebung]],7,FALSE),FALSE)</f>
        <v>0</v>
      </c>
      <c r="M7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1" spans="1:17" x14ac:dyDescent="0.25">
      <c r="A71" s="16" t="s">
        <v>3879</v>
      </c>
      <c r="B71" s="16" t="s">
        <v>3747</v>
      </c>
      <c r="C71" s="19" t="str">
        <f>VLOOKUP(Uebersicht[[#This Row],[Konstr.Code]],KonstrBaum[[Code]:[Zusammenfassung]],5,FALSE)</f>
        <v>Individueller und institutioneller Hintergrund | Soziodemografischer Hintergrund | Migrationshintergrund</v>
      </c>
      <c r="D71" s="21">
        <f>COUNTIF(Items_EFB814[Konstrukt/Skala],Uebersicht[[#This Row],[Konstrukt/Skala]])</f>
        <v>1</v>
      </c>
      <c r="E71" s="21">
        <f>COUNTIF(Items_KEinsch814[Konstrukt/Skala],Uebersicht[[#This Row],[Konstrukt/Skala]])</f>
        <v>0</v>
      </c>
      <c r="F71" s="21">
        <f>COUNTIF(Items_LFB814[Konstrukt/Skala],Uebersicht[[#This Row],[Konstrukt/Skala]])</f>
        <v>0</v>
      </c>
      <c r="G71" s="21">
        <f>COUNTIF(Items_SFB814[Konstrukt/Skala],Uebersicht[[#This Row],[Konstrukt/Skala]])</f>
        <v>0</v>
      </c>
      <c r="H71" s="21">
        <f>COUNTIF(Items_Stamm814[Konstrukt/Skala],Uebersicht[[#This Row],[Konstrukt/Skala]])</f>
        <v>0</v>
      </c>
      <c r="I7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1" s="34" t="b">
        <f>IF(Uebersicht[Schüler:innenfrage-bogen (SuS_Fb)]&gt;0,VLOOKUP(Uebersicht[[#This Row],[Konstrukt/Skala]],Konstrukte_SFB814[[Konstrukt/Skala]:[W3 Nacherhebung]],7,FALSE),FALSE)</f>
        <v>0</v>
      </c>
      <c r="M7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2" spans="1:17" x14ac:dyDescent="0.25">
      <c r="A72" s="16" t="s">
        <v>4191</v>
      </c>
      <c r="B72" s="16" t="s">
        <v>3777</v>
      </c>
      <c r="C72" s="20" t="str">
        <f>VLOOKUP(Uebersicht[[#This Row],[Konstr.Code]],KonstrBaum[[Code]:[Zusammenfassung]],5,FALSE)</f>
        <v>Individueller und institutioneller Hintergrund | Freizeitverhalten und Mediennutzung | Freizeitaktivitäten und Peergruppe</v>
      </c>
      <c r="D72" s="21">
        <f>COUNTIF(Items_EFB814[Konstrukt/Skala],Uebersicht[[#This Row],[Konstrukt/Skala]])</f>
        <v>1</v>
      </c>
      <c r="E72" s="21">
        <f>COUNTIF(Items_KEinsch814[Konstrukt/Skala],Uebersicht[[#This Row],[Konstrukt/Skala]])</f>
        <v>0</v>
      </c>
      <c r="F72" s="21">
        <f>COUNTIF(Items_LFB814[Konstrukt/Skala],Uebersicht[[#This Row],[Konstrukt/Skala]])</f>
        <v>0</v>
      </c>
      <c r="G72" s="21">
        <f>COUNTIF(Items_SFB814[Konstrukt/Skala],Uebersicht[[#This Row],[Konstrukt/Skala]])</f>
        <v>0</v>
      </c>
      <c r="H72" s="21">
        <f>COUNTIF(Items_Stamm814[Konstrukt/Skala],Uebersicht[[#This Row],[Konstrukt/Skala]])</f>
        <v>0</v>
      </c>
      <c r="I7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2" s="34" t="b">
        <f>IF(Uebersicht[Schüler:innenfrage-bogen (SuS_Fb)]&gt;0,VLOOKUP(Uebersicht[[#This Row],[Konstrukt/Skala]],Konstrukte_SFB814[[Konstrukt/Skala]:[W3 Nacherhebung]],7,FALSE),FALSE)</f>
        <v>0</v>
      </c>
      <c r="M7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3" spans="1:17" x14ac:dyDescent="0.25">
      <c r="A73" s="16" t="s">
        <v>3880</v>
      </c>
      <c r="B73" s="16" t="s">
        <v>3747</v>
      </c>
      <c r="C73" s="29" t="str">
        <f>VLOOKUP(Uebersicht[[#This Row],[Konstr.Code]],KonstrBaum[[Code]:[Zusammenfassung]],5,FALSE)</f>
        <v>Individueller und institutioneller Hintergrund | Soziodemografischer Hintergrund | Migrationshintergrund</v>
      </c>
      <c r="D73" s="21">
        <f>COUNTIF(Items_EFB814[Konstrukt/Skala],Uebersicht[[#This Row],[Konstrukt/Skala]])</f>
        <v>1</v>
      </c>
      <c r="E73" s="21">
        <f>COUNTIF(Items_KEinsch814[Konstrukt/Skala],Uebersicht[[#This Row],[Konstrukt/Skala]])</f>
        <v>0</v>
      </c>
      <c r="F73" s="21">
        <f>COUNTIF(Items_LFB814[Konstrukt/Skala],Uebersicht[[#This Row],[Konstrukt/Skala]])</f>
        <v>0</v>
      </c>
      <c r="G73" s="21">
        <f>COUNTIF(Items_SFB814[Konstrukt/Skala],Uebersicht[[#This Row],[Konstrukt/Skala]])</f>
        <v>0</v>
      </c>
      <c r="H73" s="21">
        <f>COUNTIF(Items_Stamm814[Konstrukt/Skala],Uebersicht[[#This Row],[Konstrukt/Skala]])</f>
        <v>0</v>
      </c>
      <c r="I7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3" s="34" t="b">
        <f>IF(Uebersicht[Schüler:innenfrage-bogen (SuS_Fb)]&gt;0,VLOOKUP(Uebersicht[[#This Row],[Konstrukt/Skala]],Konstrukte_SFB814[[Konstrukt/Skala]:[W3 Nacherhebung]],7,FALSE),FALSE)</f>
        <v>0</v>
      </c>
      <c r="M7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4" spans="1:17" x14ac:dyDescent="0.25">
      <c r="A74" s="16" t="s">
        <v>3555</v>
      </c>
      <c r="B74" s="16" t="s">
        <v>3777</v>
      </c>
      <c r="C74" s="19" t="str">
        <f>VLOOKUP(Uebersicht[[#This Row],[Konstr.Code]],KonstrBaum[[Code]:[Zusammenfassung]],5,FALSE)</f>
        <v>Individueller und institutioneller Hintergrund | Freizeitverhalten und Mediennutzung | Freizeitaktivitäten und Peergruppe</v>
      </c>
      <c r="D74" s="21">
        <f>COUNTIF(Items_EFB814[Konstrukt/Skala],Uebersicht[[#This Row],[Konstrukt/Skala]])</f>
        <v>0</v>
      </c>
      <c r="E74" s="21">
        <f>COUNTIF(Items_KEinsch814[Konstrukt/Skala],Uebersicht[[#This Row],[Konstrukt/Skala]])</f>
        <v>0</v>
      </c>
      <c r="F74" s="21">
        <f>COUNTIF(Items_LFB814[Konstrukt/Skala],Uebersicht[[#This Row],[Konstrukt/Skala]])</f>
        <v>0</v>
      </c>
      <c r="G74" s="21">
        <f>COUNTIF(Items_SFB814[Konstrukt/Skala],Uebersicht[[#This Row],[Konstrukt/Skala]])</f>
        <v>3</v>
      </c>
      <c r="H74" s="21">
        <f>COUNTIF(Items_Stamm814[Konstrukt/Skala],Uebersicht[[#This Row],[Konstrukt/Skala]])</f>
        <v>0</v>
      </c>
      <c r="I7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4" s="34" t="b">
        <f>IF(Uebersicht[Schüler:innenfrage-bogen (SuS_Fb)]&gt;0,VLOOKUP(Uebersicht[[#This Row],[Konstrukt/Skala]],Konstrukte_SFB814[[Konstrukt/Skala]:[W3 Nacherhebung]],7,FALSE),FALSE)</f>
        <v>0</v>
      </c>
      <c r="M7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5" spans="1:17" x14ac:dyDescent="0.25">
      <c r="A75" s="16" t="s">
        <v>3940</v>
      </c>
      <c r="B75" s="16" t="s">
        <v>3747</v>
      </c>
      <c r="C75" s="29" t="str">
        <f>VLOOKUP(Uebersicht[[#This Row],[Konstr.Code]],KonstrBaum[[Code]:[Zusammenfassung]],5,FALSE)</f>
        <v>Individueller und institutioneller Hintergrund | Soziodemografischer Hintergrund | Migrationshintergrund</v>
      </c>
      <c r="D75" s="21">
        <f>COUNTIF(Items_EFB814[Konstrukt/Skala],Uebersicht[[#This Row],[Konstrukt/Skala]])</f>
        <v>1</v>
      </c>
      <c r="E75" s="21">
        <f>COUNTIF(Items_KEinsch814[Konstrukt/Skala],Uebersicht[[#This Row],[Konstrukt/Skala]])</f>
        <v>0</v>
      </c>
      <c r="F75" s="21">
        <f>COUNTIF(Items_LFB814[Konstrukt/Skala],Uebersicht[[#This Row],[Konstrukt/Skala]])</f>
        <v>0</v>
      </c>
      <c r="G75" s="21">
        <f>COUNTIF(Items_SFB814[Konstrukt/Skala],Uebersicht[[#This Row],[Konstrukt/Skala]])</f>
        <v>0</v>
      </c>
      <c r="H75" s="21">
        <f>COUNTIF(Items_Stamm814[Konstrukt/Skala],Uebersicht[[#This Row],[Konstrukt/Skala]])</f>
        <v>0</v>
      </c>
      <c r="I7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5" s="34" t="b">
        <f>IF(Uebersicht[Schüler:innenfrage-bogen (SuS_Fb)]&gt;0,VLOOKUP(Uebersicht[[#This Row],[Konstrukt/Skala]],Konstrukte_SFB814[[Konstrukt/Skala]:[W3 Nacherhebung]],7,FALSE),FALSE)</f>
        <v>0</v>
      </c>
      <c r="M7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6" spans="1:17" x14ac:dyDescent="0.25">
      <c r="A76" s="16" t="s">
        <v>3318</v>
      </c>
      <c r="B76" s="16" t="s">
        <v>3772</v>
      </c>
      <c r="C76" s="19" t="str">
        <f>VLOOKUP(Uebersicht[[#This Row],[Konstr.Code]],KonstrBaum[[Code]:[Zusammenfassung]],5,FALSE)</f>
        <v>Individueller und institutioneller Hintergrund | Bildungsbiografie</v>
      </c>
      <c r="D76" s="21">
        <f>COUNTIF(Items_EFB814[Konstrukt/Skala],Uebersicht[[#This Row],[Konstrukt/Skala]])</f>
        <v>5</v>
      </c>
      <c r="E76" s="21">
        <f>COUNTIF(Items_KEinsch814[Konstrukt/Skala],Uebersicht[[#This Row],[Konstrukt/Skala]])</f>
        <v>0</v>
      </c>
      <c r="F76" s="21">
        <f>COUNTIF(Items_LFB814[Konstrukt/Skala],Uebersicht[[#This Row],[Konstrukt/Skala]])</f>
        <v>0</v>
      </c>
      <c r="G76" s="21">
        <f>COUNTIF(Items_SFB814[Konstrukt/Skala],Uebersicht[[#This Row],[Konstrukt/Skala]])</f>
        <v>0</v>
      </c>
      <c r="H76" s="21">
        <f>COUNTIF(Items_Stamm814[Konstrukt/Skala],Uebersicht[[#This Row],[Konstrukt/Skala]])</f>
        <v>0</v>
      </c>
      <c r="I7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6" s="34" t="b">
        <f>IF(Uebersicht[Schüler:innenfrage-bogen (SuS_Fb)]&gt;0,VLOOKUP(Uebersicht[[#This Row],[Konstrukt/Skala]],Konstrukte_SFB814[[Konstrukt/Skala]:[W3 Nacherhebung]],7,FALSE),FALSE)</f>
        <v>0</v>
      </c>
      <c r="M7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7" spans="1:17" x14ac:dyDescent="0.25">
      <c r="A77" s="16" t="s">
        <v>3396</v>
      </c>
      <c r="B77" s="16" t="s">
        <v>3748</v>
      </c>
      <c r="C77" s="22" t="str">
        <f>VLOOKUP(Uebersicht[[#This Row],[Konstr.Code]],KonstrBaum[[Code]:[Zusammenfassung]],5,FALSE)</f>
        <v>Individueller und institutioneller Hintergrund | Soziodemografischer Hintergrund | Kulturelles Kapital</v>
      </c>
      <c r="D77" s="21">
        <f>COUNTIF(Items_EFB814[Konstrukt/Skala],Uebersicht[[#This Row],[Konstrukt/Skala]])</f>
        <v>6</v>
      </c>
      <c r="E77" s="21">
        <f>COUNTIF(Items_KEinsch814[Konstrukt/Skala],Uebersicht[[#This Row],[Konstrukt/Skala]])</f>
        <v>0</v>
      </c>
      <c r="F77" s="21">
        <f>COUNTIF(Items_LFB814[Konstrukt/Skala],Uebersicht[[#This Row],[Konstrukt/Skala]])</f>
        <v>0</v>
      </c>
      <c r="G77" s="21">
        <f>COUNTIF(Items_SFB814[Konstrukt/Skala],Uebersicht[[#This Row],[Konstrukt/Skala]])</f>
        <v>0</v>
      </c>
      <c r="H77" s="21">
        <f>COUNTIF(Items_Stamm814[Konstrukt/Skala],Uebersicht[[#This Row],[Konstrukt/Skala]])</f>
        <v>0</v>
      </c>
      <c r="I7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7" s="34" t="b">
        <f>IF(Uebersicht[Schüler:innenfrage-bogen (SuS_Fb)]&gt;0,VLOOKUP(Uebersicht[[#This Row],[Konstrukt/Skala]],Konstrukte_SFB814[[Konstrukt/Skala]:[W3 Nacherhebung]],7,FALSE),FALSE)</f>
        <v>0</v>
      </c>
      <c r="M7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8" spans="1:17" x14ac:dyDescent="0.25">
      <c r="A78" s="16" t="s">
        <v>3379</v>
      </c>
      <c r="B78" s="16" t="s">
        <v>3772</v>
      </c>
      <c r="C78" s="29" t="str">
        <f>VLOOKUP(Uebersicht[[#This Row],[Konstr.Code]],KonstrBaum[[Code]:[Zusammenfassung]],5,FALSE)</f>
        <v>Individueller und institutioneller Hintergrund | Bildungsbiografie</v>
      </c>
      <c r="D78" s="21">
        <f>COUNTIF(Items_EFB814[Konstrukt/Skala],Uebersicht[[#This Row],[Konstrukt/Skala]])</f>
        <v>8</v>
      </c>
      <c r="E78" s="21">
        <f>COUNTIF(Items_KEinsch814[Konstrukt/Skala],Uebersicht[[#This Row],[Konstrukt/Skala]])</f>
        <v>0</v>
      </c>
      <c r="F78" s="21">
        <f>COUNTIF(Items_LFB814[Konstrukt/Skala],Uebersicht[[#This Row],[Konstrukt/Skala]])</f>
        <v>0</v>
      </c>
      <c r="G78" s="21">
        <f>COUNTIF(Items_SFB814[Konstrukt/Skala],Uebersicht[[#This Row],[Konstrukt/Skala]])</f>
        <v>0</v>
      </c>
      <c r="H78" s="21">
        <f>COUNTIF(Items_Stamm814[Konstrukt/Skala],Uebersicht[[#This Row],[Konstrukt/Skala]])</f>
        <v>0</v>
      </c>
      <c r="I7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8" s="34" t="b">
        <f>IF(Uebersicht[Schüler:innenfrage-bogen (SuS_Fb)]&gt;0,VLOOKUP(Uebersicht[[#This Row],[Konstrukt/Skala]],Konstrukte_SFB814[[Konstrukt/Skala]:[W3 Nacherhebung]],7,FALSE),FALSE)</f>
        <v>0</v>
      </c>
      <c r="M7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9" spans="1:17" x14ac:dyDescent="0.25">
      <c r="A79" s="16" t="s">
        <v>3373</v>
      </c>
      <c r="B79" s="16" t="s">
        <v>3772</v>
      </c>
      <c r="C79" s="29" t="str">
        <f>VLOOKUP(Uebersicht[[#This Row],[Konstr.Code]],KonstrBaum[[Code]:[Zusammenfassung]],5,FALSE)</f>
        <v>Individueller und institutioneller Hintergrund | Bildungsbiografie</v>
      </c>
      <c r="D79" s="21">
        <f>COUNTIF(Items_EFB814[Konstrukt/Skala],Uebersicht[[#This Row],[Konstrukt/Skala]])</f>
        <v>4</v>
      </c>
      <c r="E79" s="21">
        <f>COUNTIF(Items_KEinsch814[Konstrukt/Skala],Uebersicht[[#This Row],[Konstrukt/Skala]])</f>
        <v>0</v>
      </c>
      <c r="F79" s="21">
        <f>COUNTIF(Items_LFB814[Konstrukt/Skala],Uebersicht[[#This Row],[Konstrukt/Skala]])</f>
        <v>0</v>
      </c>
      <c r="G79" s="21">
        <f>COUNTIF(Items_SFB814[Konstrukt/Skala],Uebersicht[[#This Row],[Konstrukt/Skala]])</f>
        <v>0</v>
      </c>
      <c r="H79" s="21">
        <f>COUNTIF(Items_Stamm814[Konstrukt/Skala],Uebersicht[[#This Row],[Konstrukt/Skala]])</f>
        <v>0</v>
      </c>
      <c r="I7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9" s="34" t="b">
        <f>IF(Uebersicht[Schüler:innenfrage-bogen (SuS_Fb)]&gt;0,VLOOKUP(Uebersicht[[#This Row],[Konstrukt/Skala]],Konstrukte_SFB814[[Konstrukt/Skala]:[W3 Nacherhebung]],7,FALSE),FALSE)</f>
        <v>0</v>
      </c>
      <c r="M7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0" spans="1:17" x14ac:dyDescent="0.25">
      <c r="A80" s="16" t="s">
        <v>3876</v>
      </c>
      <c r="B80" s="16" t="s">
        <v>3772</v>
      </c>
      <c r="C80" s="29" t="str">
        <f>VLOOKUP(Uebersicht[[#This Row],[Konstr.Code]],KonstrBaum[[Code]:[Zusammenfassung]],5,FALSE)</f>
        <v>Individueller und institutioneller Hintergrund | Bildungsbiografie</v>
      </c>
      <c r="D80" s="21">
        <f>COUNTIF(Items_EFB814[Konstrukt/Skala],Uebersicht[[#This Row],[Konstrukt/Skala]])</f>
        <v>16</v>
      </c>
      <c r="E80" s="21">
        <f>COUNTIF(Items_KEinsch814[Konstrukt/Skala],Uebersicht[[#This Row],[Konstrukt/Skala]])</f>
        <v>0</v>
      </c>
      <c r="F80" s="21">
        <f>COUNTIF(Items_LFB814[Konstrukt/Skala],Uebersicht[[#This Row],[Konstrukt/Skala]])</f>
        <v>0</v>
      </c>
      <c r="G80" s="21">
        <f>COUNTIF(Items_SFB814[Konstrukt/Skala],Uebersicht[[#This Row],[Konstrukt/Skala]])</f>
        <v>0</v>
      </c>
      <c r="H80" s="21">
        <f>COUNTIF(Items_Stamm814[Konstrukt/Skala],Uebersicht[[#This Row],[Konstrukt/Skala]])</f>
        <v>0</v>
      </c>
      <c r="I8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8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0" s="34" t="b">
        <f>IF(Uebersicht[Schüler:innenfrage-bogen (SuS_Fb)]&gt;0,VLOOKUP(Uebersicht[[#This Row],[Konstrukt/Skala]],Konstrukte_SFB814[[Konstrukt/Skala]:[W3 Nacherhebung]],7,FALSE),FALSE)</f>
        <v>0</v>
      </c>
      <c r="M8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1" spans="1:17" x14ac:dyDescent="0.25">
      <c r="A81" s="16" t="s">
        <v>3546</v>
      </c>
      <c r="B81" s="16" t="s">
        <v>3809</v>
      </c>
      <c r="C81" s="19" t="str">
        <f>VLOOKUP(Uebersicht[[#This Row],[Konstr.Code]],KonstrBaum[[Code]:[Zusammenfassung]],5,FALSE)</f>
        <v>Lehr-Lernarrangements | Klassenführung | Fachliche Unterstützung / individuelle Förderung</v>
      </c>
      <c r="D81" s="21">
        <f>COUNTIF(Items_EFB814[Konstrukt/Skala],Uebersicht[[#This Row],[Konstrukt/Skala]])</f>
        <v>0</v>
      </c>
      <c r="E81" s="21">
        <f>COUNTIF(Items_KEinsch814[Konstrukt/Skala],Uebersicht[[#This Row],[Konstrukt/Skala]])</f>
        <v>0</v>
      </c>
      <c r="F81" s="21">
        <f>COUNTIF(Items_LFB814[Konstrukt/Skala],Uebersicht[[#This Row],[Konstrukt/Skala]])</f>
        <v>0</v>
      </c>
      <c r="G81" s="21">
        <f>COUNTIF(Items_SFB814[Konstrukt/Skala],Uebersicht[[#This Row],[Konstrukt/Skala]])</f>
        <v>1</v>
      </c>
      <c r="H81" s="21">
        <f>COUNTIF(Items_Stamm814[Konstrukt/Skala],Uebersicht[[#This Row],[Konstrukt/Skala]])</f>
        <v>0</v>
      </c>
      <c r="I8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1" s="34" t="b">
        <f>IF(Uebersicht[Schüler:innenfrage-bogen (SuS_Fb)]&gt;0,VLOOKUP(Uebersicht[[#This Row],[Konstrukt/Skala]],Konstrukte_SFB814[[Konstrukt/Skala]:[W3 Nacherhebung]],7,FALSE),FALSE)</f>
        <v>0</v>
      </c>
      <c r="M8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2" spans="1:17" x14ac:dyDescent="0.25">
      <c r="A82" s="16" t="s">
        <v>3547</v>
      </c>
      <c r="B82" s="16" t="s">
        <v>3812</v>
      </c>
      <c r="C82" s="19" t="str">
        <f>VLOOKUP(Uebersicht[[#This Row],[Konstr.Code]],KonstrBaum[[Code]:[Zusammenfassung]],5,FALSE)</f>
        <v>Lehr-Lernarrangements | Klassenführung | Schülerorientierung / Soziale Unterstützung</v>
      </c>
      <c r="D82" s="21">
        <f>COUNTIF(Items_EFB814[Konstrukt/Skala],Uebersicht[[#This Row],[Konstrukt/Skala]])</f>
        <v>0</v>
      </c>
      <c r="E82" s="21">
        <f>COUNTIF(Items_KEinsch814[Konstrukt/Skala],Uebersicht[[#This Row],[Konstrukt/Skala]])</f>
        <v>0</v>
      </c>
      <c r="F82" s="21">
        <f>COUNTIF(Items_LFB814[Konstrukt/Skala],Uebersicht[[#This Row],[Konstrukt/Skala]])</f>
        <v>0</v>
      </c>
      <c r="G82" s="21">
        <f>COUNTIF(Items_SFB814[Konstrukt/Skala],Uebersicht[[#This Row],[Konstrukt/Skala]])</f>
        <v>2</v>
      </c>
      <c r="H82" s="21">
        <f>COUNTIF(Items_Stamm814[Konstrukt/Skala],Uebersicht[[#This Row],[Konstrukt/Skala]])</f>
        <v>0</v>
      </c>
      <c r="I8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2" s="34" t="b">
        <f>IF(Uebersicht[Schüler:innenfrage-bogen (SuS_Fb)]&gt;0,VLOOKUP(Uebersicht[[#This Row],[Konstrukt/Skala]],Konstrukte_SFB814[[Konstrukt/Skala]:[W3 Nacherhebung]],7,FALSE),FALSE)</f>
        <v>0</v>
      </c>
      <c r="M8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3" spans="1:17" x14ac:dyDescent="0.25">
      <c r="A83" s="16" t="s">
        <v>3548</v>
      </c>
      <c r="B83" s="16" t="s">
        <v>3809</v>
      </c>
      <c r="C83" s="19" t="str">
        <f>VLOOKUP(Uebersicht[[#This Row],[Konstr.Code]],KonstrBaum[[Code]:[Zusammenfassung]],5,FALSE)</f>
        <v>Lehr-Lernarrangements | Klassenführung | Fachliche Unterstützung / individuelle Förderung</v>
      </c>
      <c r="D83" s="21">
        <f>COUNTIF(Items_EFB814[Konstrukt/Skala],Uebersicht[[#This Row],[Konstrukt/Skala]])</f>
        <v>0</v>
      </c>
      <c r="E83" s="21">
        <f>COUNTIF(Items_KEinsch814[Konstrukt/Skala],Uebersicht[[#This Row],[Konstrukt/Skala]])</f>
        <v>0</v>
      </c>
      <c r="F83" s="21">
        <f>COUNTIF(Items_LFB814[Konstrukt/Skala],Uebersicht[[#This Row],[Konstrukt/Skala]])</f>
        <v>0</v>
      </c>
      <c r="G83" s="21">
        <f>COUNTIF(Items_SFB814[Konstrukt/Skala],Uebersicht[[#This Row],[Konstrukt/Skala]])</f>
        <v>1</v>
      </c>
      <c r="H83" s="21">
        <f>COUNTIF(Items_Stamm814[Konstrukt/Skala],Uebersicht[[#This Row],[Konstrukt/Skala]])</f>
        <v>0</v>
      </c>
      <c r="I8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3" s="34" t="b">
        <f>IF(Uebersicht[Schüler:innenfrage-bogen (SuS_Fb)]&gt;0,VLOOKUP(Uebersicht[[#This Row],[Konstrukt/Skala]],Konstrukte_SFB814[[Konstrukt/Skala]:[W3 Nacherhebung]],7,FALSE),FALSE)</f>
        <v>0</v>
      </c>
      <c r="M8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4" spans="1:17" x14ac:dyDescent="0.25">
      <c r="A84" s="16" t="s">
        <v>3549</v>
      </c>
      <c r="B84" s="16" t="s">
        <v>3812</v>
      </c>
      <c r="C84" s="19" t="str">
        <f>VLOOKUP(Uebersicht[[#This Row],[Konstr.Code]],KonstrBaum[[Code]:[Zusammenfassung]],5,FALSE)</f>
        <v>Lehr-Lernarrangements | Klassenführung | Schülerorientierung / Soziale Unterstützung</v>
      </c>
      <c r="D84" s="21">
        <f>COUNTIF(Items_EFB814[Konstrukt/Skala],Uebersicht[[#This Row],[Konstrukt/Skala]])</f>
        <v>0</v>
      </c>
      <c r="E84" s="21">
        <f>COUNTIF(Items_KEinsch814[Konstrukt/Skala],Uebersicht[[#This Row],[Konstrukt/Skala]])</f>
        <v>0</v>
      </c>
      <c r="F84" s="21">
        <f>COUNTIF(Items_LFB814[Konstrukt/Skala],Uebersicht[[#This Row],[Konstrukt/Skala]])</f>
        <v>0</v>
      </c>
      <c r="G84" s="21">
        <f>COUNTIF(Items_SFB814[Konstrukt/Skala],Uebersicht[[#This Row],[Konstrukt/Skala]])</f>
        <v>2</v>
      </c>
      <c r="H84" s="21">
        <f>COUNTIF(Items_Stamm814[Konstrukt/Skala],Uebersicht[[#This Row],[Konstrukt/Skala]])</f>
        <v>0</v>
      </c>
      <c r="I8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4" s="34" t="b">
        <f>IF(Uebersicht[Schüler:innenfrage-bogen (SuS_Fb)]&gt;0,VLOOKUP(Uebersicht[[#This Row],[Konstrukt/Skala]],Konstrukte_SFB814[[Konstrukt/Skala]:[W3 Nacherhebung]],7,FALSE),FALSE)</f>
        <v>0</v>
      </c>
      <c r="M8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5" spans="1:17" x14ac:dyDescent="0.25">
      <c r="A85" s="16" t="s">
        <v>4019</v>
      </c>
      <c r="B85" s="16" t="s">
        <v>3806</v>
      </c>
      <c r="C85" s="19" t="str">
        <f>VLOOKUP(Uebersicht[[#This Row],[Konstr.Code]],KonstrBaum[[Code]:[Zusammenfassung]],5,FALSE)</f>
        <v>Lehr-Lernarrangements | Unterrichtsgestaltung / Unterrichtspraxis | Umgang mit Hausaufgaben</v>
      </c>
      <c r="D85" s="21">
        <f>COUNTIF(Items_EFB814[Konstrukt/Skala],Uebersicht[[#This Row],[Konstrukt/Skala]])</f>
        <v>8</v>
      </c>
      <c r="E85" s="21">
        <f>COUNTIF(Items_KEinsch814[Konstrukt/Skala],Uebersicht[[#This Row],[Konstrukt/Skala]])</f>
        <v>0</v>
      </c>
      <c r="F85" s="21">
        <f>COUNTIF(Items_LFB814[Konstrukt/Skala],Uebersicht[[#This Row],[Konstrukt/Skala]])</f>
        <v>0</v>
      </c>
      <c r="G85" s="21">
        <f>COUNTIF(Items_SFB814[Konstrukt/Skala],Uebersicht[[#This Row],[Konstrukt/Skala]])</f>
        <v>0</v>
      </c>
      <c r="H85" s="21">
        <f>COUNTIF(Items_Stamm814[Konstrukt/Skala],Uebersicht[[#This Row],[Konstrukt/Skala]])</f>
        <v>0</v>
      </c>
      <c r="I8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5" s="34" t="b">
        <f>IF(Uebersicht[Schüler:innenfrage-bogen (SuS_Fb)]&gt;0,VLOOKUP(Uebersicht[[#This Row],[Konstrukt/Skala]],Konstrukte_SFB814[[Konstrukt/Skala]:[W3 Nacherhebung]],7,FALSE),FALSE)</f>
        <v>0</v>
      </c>
      <c r="M8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6" spans="1:17" x14ac:dyDescent="0.25">
      <c r="A86" s="16" t="s">
        <v>3520</v>
      </c>
      <c r="B86" s="16" t="s">
        <v>3777</v>
      </c>
      <c r="C86" s="19" t="str">
        <f>VLOOKUP(Uebersicht[[#This Row],[Konstr.Code]],KonstrBaum[[Code]:[Zusammenfassung]],5,FALSE)</f>
        <v>Individueller und institutioneller Hintergrund | Freizeitverhalten und Mediennutzung | Freizeitaktivitäten und Peergruppe</v>
      </c>
      <c r="D86" s="21">
        <f>COUNTIF(Items_EFB814[Konstrukt/Skala],Uebersicht[[#This Row],[Konstrukt/Skala]])</f>
        <v>0</v>
      </c>
      <c r="E86" s="21">
        <f>COUNTIF(Items_KEinsch814[Konstrukt/Skala],Uebersicht[[#This Row],[Konstrukt/Skala]])</f>
        <v>0</v>
      </c>
      <c r="F86" s="21">
        <f>COUNTIF(Items_LFB814[Konstrukt/Skala],Uebersicht[[#This Row],[Konstrukt/Skala]])</f>
        <v>0</v>
      </c>
      <c r="G86" s="21">
        <f>COUNTIF(Items_SFB814[Konstrukt/Skala],Uebersicht[[#This Row],[Konstrukt/Skala]])</f>
        <v>1</v>
      </c>
      <c r="H86" s="21">
        <f>COUNTIF(Items_Stamm814[Konstrukt/Skala],Uebersicht[[#This Row],[Konstrukt/Skala]])</f>
        <v>0</v>
      </c>
      <c r="I8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6" s="34" t="b">
        <f>IF(Uebersicht[Schüler:innenfrage-bogen (SuS_Fb)]&gt;0,VLOOKUP(Uebersicht[[#This Row],[Konstrukt/Skala]],Konstrukte_SFB814[[Konstrukt/Skala]:[W3 Nacherhebung]],7,FALSE),FALSE)</f>
        <v>0</v>
      </c>
      <c r="M8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8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7" spans="1:17" x14ac:dyDescent="0.25">
      <c r="A87" s="16" t="s">
        <v>3999</v>
      </c>
      <c r="B87" s="16" t="s">
        <v>3750</v>
      </c>
      <c r="C87" s="22" t="str">
        <f>VLOOKUP(Uebersicht[[#This Row],[Konstr.Code]],KonstrBaum[[Code]:[Zusammenfassung]],5,FALSE)</f>
        <v>Individueller und institutioneller Hintergrund | Soziodemografischer Hintergrund | Familiärer Hintergrund</v>
      </c>
      <c r="D87" s="21">
        <f>COUNTIF(Items_EFB814[Konstrukt/Skala],Uebersicht[[#This Row],[Konstrukt/Skala]])</f>
        <v>13</v>
      </c>
      <c r="E87" s="21">
        <f>COUNTIF(Items_KEinsch814[Konstrukt/Skala],Uebersicht[[#This Row],[Konstrukt/Skala]])</f>
        <v>0</v>
      </c>
      <c r="F87" s="21">
        <f>COUNTIF(Items_LFB814[Konstrukt/Skala],Uebersicht[[#This Row],[Konstrukt/Skala]])</f>
        <v>0</v>
      </c>
      <c r="G87" s="21">
        <f>COUNTIF(Items_SFB814[Konstrukt/Skala],Uebersicht[[#This Row],[Konstrukt/Skala]])</f>
        <v>0</v>
      </c>
      <c r="H87" s="21">
        <f>COUNTIF(Items_Stamm814[Konstrukt/Skala],Uebersicht[[#This Row],[Konstrukt/Skala]])</f>
        <v>0</v>
      </c>
      <c r="I8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87" s="34" t="b">
        <f>IF(Uebersicht[Schüler:innenfrage-bogen (SuS_Fb)]&gt;0,VLOOKUP(Uebersicht[[#This Row],[Konstrukt/Skala]],Konstrukte_SFB814[[Konstrukt/Skala]:[W3 Nacherhebung]],7,FALSE),FALSE)</f>
        <v>0</v>
      </c>
      <c r="M8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8" spans="1:17" x14ac:dyDescent="0.25">
      <c r="A88" s="16" t="s">
        <v>4091</v>
      </c>
      <c r="B88" s="16" t="s">
        <v>3757</v>
      </c>
      <c r="C88" s="29" t="str">
        <f>VLOOKUP(Uebersicht[[#This Row],[Konstr.Code]],KonstrBaum[[Code]:[Zusammenfassung]],5,FALSE)</f>
        <v>Individueller und institutioneller Hintergrund | Beruflicher Hintergrund | Berufliche Situation</v>
      </c>
      <c r="D88" s="21">
        <f>COUNTIF(Items_EFB814[Konstrukt/Skala],Uebersicht[[#This Row],[Konstrukt/Skala]])</f>
        <v>0</v>
      </c>
      <c r="E88" s="21">
        <f>COUNTIF(Items_KEinsch814[Konstrukt/Skala],Uebersicht[[#This Row],[Konstrukt/Skala]])</f>
        <v>0</v>
      </c>
      <c r="F88" s="21">
        <f>COUNTIF(Items_LFB814[Konstrukt/Skala],Uebersicht[[#This Row],[Konstrukt/Skala]])</f>
        <v>25</v>
      </c>
      <c r="G88" s="21">
        <f>COUNTIF(Items_SFB814[Konstrukt/Skala],Uebersicht[[#This Row],[Konstrukt/Skala]])</f>
        <v>0</v>
      </c>
      <c r="H88" s="21">
        <f>COUNTIF(Items_Stamm814[Konstrukt/Skala],Uebersicht[[#This Row],[Konstrukt/Skala]])</f>
        <v>0</v>
      </c>
      <c r="I8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88" s="34" t="b">
        <f>IF(Uebersicht[Schüler:innenfrage-bogen (SuS_Fb)]&gt;0,VLOOKUP(Uebersicht[[#This Row],[Konstrukt/Skala]],Konstrukte_SFB814[[Konstrukt/Skala]:[W3 Nacherhebung]],7,FALSE),FALSE)</f>
        <v>0</v>
      </c>
      <c r="M8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8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9" spans="1:17" x14ac:dyDescent="0.25">
      <c r="A89" s="16" t="s">
        <v>4020</v>
      </c>
      <c r="B89" s="16" t="s">
        <v>3781</v>
      </c>
      <c r="C89" s="29" t="str">
        <f>VLOOKUP(Uebersicht[[#This Row],[Konstr.Code]],KonstrBaum[[Code]:[Zusammenfassung]],5,FALSE)</f>
        <v>Individueller und institutioneller Hintergrund | Häusliche Lernumwelt | Elterliches Erziehungshandeln</v>
      </c>
      <c r="D89" s="21">
        <f>COUNTIF(Items_EFB814[Konstrukt/Skala],Uebersicht[[#This Row],[Konstrukt/Skala]])</f>
        <v>6</v>
      </c>
      <c r="E89" s="21">
        <f>COUNTIF(Items_KEinsch814[Konstrukt/Skala],Uebersicht[[#This Row],[Konstrukt/Skala]])</f>
        <v>0</v>
      </c>
      <c r="F89" s="21">
        <f>COUNTIF(Items_LFB814[Konstrukt/Skala],Uebersicht[[#This Row],[Konstrukt/Skala]])</f>
        <v>0</v>
      </c>
      <c r="G89" s="21">
        <f>COUNTIF(Items_SFB814[Konstrukt/Skala],Uebersicht[[#This Row],[Konstrukt/Skala]])</f>
        <v>0</v>
      </c>
      <c r="H89" s="21">
        <f>COUNTIF(Items_Stamm814[Konstrukt/Skala],Uebersicht[[#This Row],[Konstrukt/Skala]])</f>
        <v>0</v>
      </c>
      <c r="I8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9" s="34" t="b">
        <f>IF(Uebersicht[Schüler:innenfrage-bogen (SuS_Fb)]&gt;0,VLOOKUP(Uebersicht[[#This Row],[Konstrukt/Skala]],Konstrukte_SFB814[[Konstrukt/Skala]:[W3 Nacherhebung]],7,FALSE),FALSE)</f>
        <v>0</v>
      </c>
      <c r="M8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90" spans="1:17" x14ac:dyDescent="0.25">
      <c r="A90" s="16" t="s">
        <v>3387</v>
      </c>
      <c r="B90" s="16" t="s">
        <v>3781</v>
      </c>
      <c r="C90" s="19" t="str">
        <f>VLOOKUP(Uebersicht[[#This Row],[Konstr.Code]],KonstrBaum[[Code]:[Zusammenfassung]],5,FALSE)</f>
        <v>Individueller und institutioneller Hintergrund | Häusliche Lernumwelt | Elterliches Erziehungshandeln</v>
      </c>
      <c r="D90" s="21">
        <f>COUNTIF(Items_EFB814[Konstrukt/Skala],Uebersicht[[#This Row],[Konstrukt/Skala]])</f>
        <v>1</v>
      </c>
      <c r="E90" s="21">
        <f>COUNTIF(Items_KEinsch814[Konstrukt/Skala],Uebersicht[[#This Row],[Konstrukt/Skala]])</f>
        <v>0</v>
      </c>
      <c r="F90" s="21">
        <f>COUNTIF(Items_LFB814[Konstrukt/Skala],Uebersicht[[#This Row],[Konstrukt/Skala]])</f>
        <v>0</v>
      </c>
      <c r="G90" s="21">
        <f>COUNTIF(Items_SFB814[Konstrukt/Skala],Uebersicht[[#This Row],[Konstrukt/Skala]])</f>
        <v>0</v>
      </c>
      <c r="H90" s="21">
        <f>COUNTIF(Items_Stamm814[Konstrukt/Skala],Uebersicht[[#This Row],[Konstrukt/Skala]])</f>
        <v>0</v>
      </c>
      <c r="I9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9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9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90" s="34" t="b">
        <f>IF(Uebersicht[Schüler:innenfrage-bogen (SuS_Fb)]&gt;0,VLOOKUP(Uebersicht[[#This Row],[Konstrukt/Skala]],Konstrukte_SFB814[[Konstrukt/Skala]:[W3 Nacherhebung]],7,FALSE),FALSE)</f>
        <v>0</v>
      </c>
      <c r="M9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9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9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9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9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91" spans="1:17" x14ac:dyDescent="0.25">
      <c r="A91" s="16" t="s">
        <v>3973</v>
      </c>
      <c r="B91" s="16" t="s">
        <v>3753</v>
      </c>
      <c r="C91" s="19" t="str">
        <f>VLOOKUP(Uebersicht[[#This Row],[Konstr.Code]],KonstrBaum[[Code]:[Zusammenfassung]],5,FALSE)</f>
        <v>Individueller und institutioneller Hintergrund | Personale Merkmale | Lern- und leistungsbezogene Einstellungen</v>
      </c>
      <c r="D91" s="21">
        <f>COUNTIF(Items_EFB814[Konstrukt/Skala],Uebersicht[[#This Row],[Konstrukt/Skala]])</f>
        <v>3</v>
      </c>
      <c r="E91" s="21">
        <f>COUNTIF(Items_KEinsch814[Konstrukt/Skala],Uebersicht[[#This Row],[Konstrukt/Skala]])</f>
        <v>0</v>
      </c>
      <c r="F91" s="21">
        <f>COUNTIF(Items_LFB814[Konstrukt/Skala],Uebersicht[[#This Row],[Konstrukt/Skala]])</f>
        <v>0</v>
      </c>
      <c r="G91" s="21">
        <f>COUNTIF(Items_SFB814[Konstrukt/Skala],Uebersicht[[#This Row],[Konstrukt/Skala]])</f>
        <v>0</v>
      </c>
      <c r="H91" s="21">
        <f>COUNTIF(Items_Stamm814[Konstrukt/Skala],Uebersicht[[#This Row],[Konstrukt/Skala]])</f>
        <v>0</v>
      </c>
      <c r="I9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9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9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91" s="34" t="b">
        <f>IF(Uebersicht[Schüler:innenfrage-bogen (SuS_Fb)]&gt;0,VLOOKUP(Uebersicht[[#This Row],[Konstrukt/Skala]],Konstrukte_SFB814[[Konstrukt/Skala]:[W3 Nacherhebung]],7,FALSE),FALSE)</f>
        <v>0</v>
      </c>
      <c r="M9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9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9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9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9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92" spans="1:17" x14ac:dyDescent="0.25">
      <c r="A92" s="16" t="s">
        <v>3868</v>
      </c>
      <c r="B92" s="16" t="s">
        <v>3827</v>
      </c>
      <c r="C92" s="22" t="str">
        <f>VLOOKUP(Uebersicht[[#This Row],[Konstr.Code]],KonstrBaum[[Code]:[Zusammenfassung]],5,FALSE)</f>
        <v>Sonstiges</v>
      </c>
      <c r="D92" s="21">
        <f>COUNTIF(Items_EFB814[Konstrukt/Skala],Uebersicht[[#This Row],[Konstrukt/Skala]])</f>
        <v>1</v>
      </c>
      <c r="E92" s="21">
        <f>COUNTIF(Items_KEinsch814[Konstrukt/Skala],Uebersicht[[#This Row],[Konstrukt/Skala]])</f>
        <v>0</v>
      </c>
      <c r="F92" s="21">
        <f>COUNTIF(Items_LFB814[Konstrukt/Skala],Uebersicht[[#This Row],[Konstrukt/Skala]])</f>
        <v>0</v>
      </c>
      <c r="G92" s="21">
        <f>COUNTIF(Items_SFB814[Konstrukt/Skala],Uebersicht[[#This Row],[Konstrukt/Skala]])</f>
        <v>0</v>
      </c>
      <c r="H92" s="21">
        <f>COUNTIF(Items_Stamm814[Konstrukt/Skala],Uebersicht[[#This Row],[Konstrukt/Skala]])</f>
        <v>0</v>
      </c>
      <c r="I9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9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9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92" s="34" t="b">
        <f>IF(Uebersicht[Schüler:innenfrage-bogen (SuS_Fb)]&gt;0,VLOOKUP(Uebersicht[[#This Row],[Konstrukt/Skala]],Konstrukte_SFB814[[Konstrukt/Skala]:[W3 Nacherhebung]],7,FALSE),FALSE)</f>
        <v>0</v>
      </c>
      <c r="M9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9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9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9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9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93" spans="1:17" x14ac:dyDescent="0.25">
      <c r="A93" s="16" t="s">
        <v>3624</v>
      </c>
      <c r="B93" s="16" t="s">
        <v>3782</v>
      </c>
      <c r="C93" s="19" t="str">
        <f>VLOOKUP(Uebersicht[[#This Row],[Konstr.Code]],KonstrBaum[[Code]:[Zusammenfassung]],5,FALSE)</f>
        <v>Individueller und institutioneller Hintergrund | Häusliche Lernumwelt | Elterliche Bildungsaspiration</v>
      </c>
      <c r="D93" s="21">
        <f>COUNTIF(Items_EFB814[Konstrukt/Skala],Uebersicht[[#This Row],[Konstrukt/Skala]])</f>
        <v>2</v>
      </c>
      <c r="E93" s="21">
        <f>COUNTIF(Items_KEinsch814[Konstrukt/Skala],Uebersicht[[#This Row],[Konstrukt/Skala]])</f>
        <v>0</v>
      </c>
      <c r="F93" s="21">
        <f>COUNTIF(Items_LFB814[Konstrukt/Skala],Uebersicht[[#This Row],[Konstrukt/Skala]])</f>
        <v>0</v>
      </c>
      <c r="G93" s="21">
        <f>COUNTIF(Items_SFB814[Konstrukt/Skala],Uebersicht[[#This Row],[Konstrukt/Skala]])</f>
        <v>2</v>
      </c>
      <c r="H93" s="21">
        <f>COUNTIF(Items_Stamm814[Konstrukt/Skala],Uebersicht[[#This Row],[Konstrukt/Skala]])</f>
        <v>0</v>
      </c>
      <c r="I9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9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9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93" s="34" t="b">
        <f>IF(Uebersicht[Schüler:innenfrage-bogen (SuS_Fb)]&gt;0,VLOOKUP(Uebersicht[[#This Row],[Konstrukt/Skala]],Konstrukte_SFB814[[Konstrukt/Skala]:[W3 Nacherhebung]],7,FALSE),FALSE)</f>
        <v>0</v>
      </c>
      <c r="M9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9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9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9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9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94" spans="1:17" x14ac:dyDescent="0.25">
      <c r="A94" s="16" t="s">
        <v>6379</v>
      </c>
      <c r="B94" s="16" t="s">
        <v>3760</v>
      </c>
      <c r="C94" s="29" t="str">
        <f>VLOOKUP(Uebersicht[[#This Row],[Konstr.Code]],KonstrBaum[[Code]:[Zusammenfassung]],5,FALSE)</f>
        <v>Individueller und institutioneller Hintergrund | Beruflicher Hintergrund | Berufserfahrung</v>
      </c>
      <c r="D94" s="21">
        <f>COUNTIF(Items_EFB814[Konstrukt/Skala],Uebersicht[[#This Row],[Konstrukt/Skala]])</f>
        <v>0</v>
      </c>
      <c r="E94" s="21">
        <f>COUNTIF(Items_KEinsch814[Konstrukt/Skala],Uebersicht[[#This Row],[Konstrukt/Skala]])</f>
        <v>0</v>
      </c>
      <c r="F94" s="21">
        <f>COUNTIF(Items_LFB814[Konstrukt/Skala],Uebersicht[[#This Row],[Konstrukt/Skala]])</f>
        <v>5</v>
      </c>
      <c r="G94" s="21">
        <f>COUNTIF(Items_SFB814[Konstrukt/Skala],Uebersicht[[#This Row],[Konstrukt/Skala]])</f>
        <v>0</v>
      </c>
      <c r="H94" s="21">
        <f>COUNTIF(Items_Stamm814[Konstrukt/Skala],Uebersicht[[#This Row],[Konstrukt/Skala]])</f>
        <v>0</v>
      </c>
      <c r="I9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9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9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94" s="34" t="b">
        <f>IF(Uebersicht[Schüler:innenfrage-bogen (SuS_Fb)]&gt;0,VLOOKUP(Uebersicht[[#This Row],[Konstrukt/Skala]],Konstrukte_SFB814[[Konstrukt/Skala]:[W3 Nacherhebung]],7,FALSE),FALSE)</f>
        <v>0</v>
      </c>
      <c r="M9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9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9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9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9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95" spans="1:17" x14ac:dyDescent="0.25">
      <c r="A95" s="16" t="s">
        <v>4043</v>
      </c>
      <c r="B95" s="16" t="s">
        <v>3757</v>
      </c>
      <c r="C95" s="19" t="str">
        <f>VLOOKUP(Uebersicht[[#This Row],[Konstr.Code]],KonstrBaum[[Code]:[Zusammenfassung]],5,FALSE)</f>
        <v>Individueller und institutioneller Hintergrund | Beruflicher Hintergrund | Berufliche Situation</v>
      </c>
      <c r="D95" s="21">
        <f>COUNTIF(Items_EFB814[Konstrukt/Skala],Uebersicht[[#This Row],[Konstrukt/Skala]])</f>
        <v>0</v>
      </c>
      <c r="E95" s="21">
        <f>COUNTIF(Items_KEinsch814[Konstrukt/Skala],Uebersicht[[#This Row],[Konstrukt/Skala]])</f>
        <v>0</v>
      </c>
      <c r="F95" s="21">
        <f>COUNTIF(Items_LFB814[Konstrukt/Skala],Uebersicht[[#This Row],[Konstrukt/Skala]])</f>
        <v>1</v>
      </c>
      <c r="G95" s="21">
        <f>COUNTIF(Items_SFB814[Konstrukt/Skala],Uebersicht[[#This Row],[Konstrukt/Skala]])</f>
        <v>0</v>
      </c>
      <c r="H95" s="21">
        <f>COUNTIF(Items_Stamm814[Konstrukt/Skala],Uebersicht[[#This Row],[Konstrukt/Skala]])</f>
        <v>0</v>
      </c>
      <c r="I9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9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9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95" s="34" t="b">
        <f>IF(Uebersicht[Schüler:innenfrage-bogen (SuS_Fb)]&gt;0,VLOOKUP(Uebersicht[[#This Row],[Konstrukt/Skala]],Konstrukte_SFB814[[Konstrukt/Skala]:[W3 Nacherhebung]],7,FALSE),FALSE)</f>
        <v>0</v>
      </c>
      <c r="M9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9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9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9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9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96" spans="1:17" x14ac:dyDescent="0.25">
      <c r="A96" s="16" t="s">
        <v>3981</v>
      </c>
      <c r="B96" s="16" t="s">
        <v>3782</v>
      </c>
      <c r="C96" s="19" t="str">
        <f>VLOOKUP(Uebersicht[[#This Row],[Konstr.Code]],KonstrBaum[[Code]:[Zusammenfassung]],5,FALSE)</f>
        <v>Individueller und institutioneller Hintergrund | Häusliche Lernumwelt | Elterliche Bildungsaspiration</v>
      </c>
      <c r="D96" s="21">
        <f>COUNTIF(Items_EFB814[Konstrukt/Skala],Uebersicht[[#This Row],[Konstrukt/Skala]])</f>
        <v>6</v>
      </c>
      <c r="E96" s="21">
        <f>COUNTIF(Items_KEinsch814[Konstrukt/Skala],Uebersicht[[#This Row],[Konstrukt/Skala]])</f>
        <v>0</v>
      </c>
      <c r="F96" s="21">
        <f>COUNTIF(Items_LFB814[Konstrukt/Skala],Uebersicht[[#This Row],[Konstrukt/Skala]])</f>
        <v>0</v>
      </c>
      <c r="G96" s="21">
        <f>COUNTIF(Items_SFB814[Konstrukt/Skala],Uebersicht[[#This Row],[Konstrukt/Skala]])</f>
        <v>0</v>
      </c>
      <c r="H96" s="21">
        <f>COUNTIF(Items_Stamm814[Konstrukt/Skala],Uebersicht[[#This Row],[Konstrukt/Skala]])</f>
        <v>0</v>
      </c>
      <c r="I9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9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9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96" s="34" t="b">
        <f>IF(Uebersicht[Schüler:innenfrage-bogen (SuS_Fb)]&gt;0,VLOOKUP(Uebersicht[[#This Row],[Konstrukt/Skala]],Konstrukte_SFB814[[Konstrukt/Skala]:[W3 Nacherhebung]],7,FALSE),FALSE)</f>
        <v>0</v>
      </c>
      <c r="M9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9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9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9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9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97" spans="1:17" x14ac:dyDescent="0.25">
      <c r="A97" s="16" t="s">
        <v>4064</v>
      </c>
      <c r="B97" s="16" t="s">
        <v>3758</v>
      </c>
      <c r="C97" s="29" t="str">
        <f>VLOOKUP(Uebersicht[[#This Row],[Konstr.Code]],KonstrBaum[[Code]:[Zusammenfassung]],5,FALSE)</f>
        <v>Individueller und institutioneller Hintergrund | Beruflicher Hintergrund | Professionelles Selbstverständnis</v>
      </c>
      <c r="D97" s="21">
        <f>COUNTIF(Items_EFB814[Konstrukt/Skala],Uebersicht[[#This Row],[Konstrukt/Skala]])</f>
        <v>0</v>
      </c>
      <c r="E97" s="21">
        <f>COUNTIF(Items_KEinsch814[Konstrukt/Skala],Uebersicht[[#This Row],[Konstrukt/Skala]])</f>
        <v>0</v>
      </c>
      <c r="F97" s="21">
        <f>COUNTIF(Items_LFB814[Konstrukt/Skala],Uebersicht[[#This Row],[Konstrukt/Skala]])</f>
        <v>4</v>
      </c>
      <c r="G97" s="21">
        <f>COUNTIF(Items_SFB814[Konstrukt/Skala],Uebersicht[[#This Row],[Konstrukt/Skala]])</f>
        <v>0</v>
      </c>
      <c r="H97" s="21">
        <f>COUNTIF(Items_Stamm814[Konstrukt/Skala],Uebersicht[[#This Row],[Konstrukt/Skala]])</f>
        <v>0</v>
      </c>
      <c r="I9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9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9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97" s="34" t="b">
        <f>IF(Uebersicht[Schüler:innenfrage-bogen (SuS_Fb)]&gt;0,VLOOKUP(Uebersicht[[#This Row],[Konstrukt/Skala]],Konstrukte_SFB814[[Konstrukt/Skala]:[W3 Nacherhebung]],7,FALSE),FALSE)</f>
        <v>0</v>
      </c>
      <c r="M9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9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9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9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9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98" spans="1:17" x14ac:dyDescent="0.25">
      <c r="A98" s="16" t="s">
        <v>3518</v>
      </c>
      <c r="B98" s="16" t="s">
        <v>3777</v>
      </c>
      <c r="C98" s="19" t="str">
        <f>VLOOKUP(Uebersicht[[#This Row],[Konstr.Code]],KonstrBaum[[Code]:[Zusammenfassung]],5,FALSE)</f>
        <v>Individueller und institutioneller Hintergrund | Freizeitverhalten und Mediennutzung | Freizeitaktivitäten und Peergruppe</v>
      </c>
      <c r="D98" s="21">
        <f>COUNTIF(Items_EFB814[Konstrukt/Skala],Uebersicht[[#This Row],[Konstrukt/Skala]])</f>
        <v>0</v>
      </c>
      <c r="E98" s="21">
        <f>COUNTIF(Items_KEinsch814[Konstrukt/Skala],Uebersicht[[#This Row],[Konstrukt/Skala]])</f>
        <v>0</v>
      </c>
      <c r="F98" s="21">
        <f>COUNTIF(Items_LFB814[Konstrukt/Skala],Uebersicht[[#This Row],[Konstrukt/Skala]])</f>
        <v>0</v>
      </c>
      <c r="G98" s="21">
        <f>COUNTIF(Items_SFB814[Konstrukt/Skala],Uebersicht[[#This Row],[Konstrukt/Skala]])</f>
        <v>2</v>
      </c>
      <c r="H98" s="21">
        <f>COUNTIF(Items_Stamm814[Konstrukt/Skala],Uebersicht[[#This Row],[Konstrukt/Skala]])</f>
        <v>0</v>
      </c>
      <c r="I9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9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9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98" s="34" t="b">
        <f>IF(Uebersicht[Schüler:innenfrage-bogen (SuS_Fb)]&gt;0,VLOOKUP(Uebersicht[[#This Row],[Konstrukt/Skala]],Konstrukte_SFB814[[Konstrukt/Skala]:[W3 Nacherhebung]],7,FALSE),FALSE)</f>
        <v>0</v>
      </c>
      <c r="M9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9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9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9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9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99" spans="1:17" x14ac:dyDescent="0.25">
      <c r="A99" s="16" t="s">
        <v>3552</v>
      </c>
      <c r="B99" s="16" t="s">
        <v>3748</v>
      </c>
      <c r="C99" s="22" t="str">
        <f>VLOOKUP(Uebersicht[[#This Row],[Konstr.Code]],KonstrBaum[[Code]:[Zusammenfassung]],5,FALSE)</f>
        <v>Individueller und institutioneller Hintergrund | Soziodemografischer Hintergrund | Kulturelles Kapital</v>
      </c>
      <c r="D99" s="21">
        <f>COUNTIF(Items_EFB814[Konstrukt/Skala],Uebersicht[[#This Row],[Konstrukt/Skala]])</f>
        <v>0</v>
      </c>
      <c r="E99" s="21">
        <f>COUNTIF(Items_KEinsch814[Konstrukt/Skala],Uebersicht[[#This Row],[Konstrukt/Skala]])</f>
        <v>0</v>
      </c>
      <c r="F99" s="21">
        <f>COUNTIF(Items_LFB814[Konstrukt/Skala],Uebersicht[[#This Row],[Konstrukt/Skala]])</f>
        <v>0</v>
      </c>
      <c r="G99" s="21">
        <f>COUNTIF(Items_SFB814[Konstrukt/Skala],Uebersicht[[#This Row],[Konstrukt/Skala]])</f>
        <v>2</v>
      </c>
      <c r="H99" s="21">
        <f>COUNTIF(Items_Stamm814[Konstrukt/Skala],Uebersicht[[#This Row],[Konstrukt/Skala]])</f>
        <v>0</v>
      </c>
      <c r="I9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9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9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99" s="34" t="b">
        <f>IF(Uebersicht[Schüler:innenfrage-bogen (SuS_Fb)]&gt;0,VLOOKUP(Uebersicht[[#This Row],[Konstrukt/Skala]],Konstrukte_SFB814[[Konstrukt/Skala]:[W3 Nacherhebung]],7,FALSE),FALSE)</f>
        <v>0</v>
      </c>
      <c r="M9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9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9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9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9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00" spans="1:17" x14ac:dyDescent="0.25">
      <c r="A100" s="16" t="s">
        <v>3551</v>
      </c>
      <c r="B100" s="16" t="s">
        <v>3748</v>
      </c>
      <c r="C100" s="19" t="str">
        <f>VLOOKUP(Uebersicht[[#This Row],[Konstr.Code]],KonstrBaum[[Code]:[Zusammenfassung]],5,FALSE)</f>
        <v>Individueller und institutioneller Hintergrund | Soziodemografischer Hintergrund | Kulturelles Kapital</v>
      </c>
      <c r="D100" s="21">
        <f>COUNTIF(Items_EFB814[Konstrukt/Skala],Uebersicht[[#This Row],[Konstrukt/Skala]])</f>
        <v>0</v>
      </c>
      <c r="E100" s="21">
        <f>COUNTIF(Items_KEinsch814[Konstrukt/Skala],Uebersicht[[#This Row],[Konstrukt/Skala]])</f>
        <v>0</v>
      </c>
      <c r="F100" s="21">
        <f>COUNTIF(Items_LFB814[Konstrukt/Skala],Uebersicht[[#This Row],[Konstrukt/Skala]])</f>
        <v>0</v>
      </c>
      <c r="G100" s="21">
        <f>COUNTIF(Items_SFB814[Konstrukt/Skala],Uebersicht[[#This Row],[Konstrukt/Skala]])</f>
        <v>2</v>
      </c>
      <c r="H100" s="21">
        <f>COUNTIF(Items_Stamm814[Konstrukt/Skala],Uebersicht[[#This Row],[Konstrukt/Skala]])</f>
        <v>0</v>
      </c>
      <c r="I10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0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0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00" s="34" t="b">
        <f>IF(Uebersicht[Schüler:innenfrage-bogen (SuS_Fb)]&gt;0,VLOOKUP(Uebersicht[[#This Row],[Konstrukt/Skala]],Konstrukte_SFB814[[Konstrukt/Skala]:[W3 Nacherhebung]],7,FALSE),FALSE)</f>
        <v>0</v>
      </c>
      <c r="M10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0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0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0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0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01" spans="1:17" x14ac:dyDescent="0.25">
      <c r="A101" s="16" t="s">
        <v>4008</v>
      </c>
      <c r="B101" s="16" t="s">
        <v>3772</v>
      </c>
      <c r="C101" s="19" t="str">
        <f>VLOOKUP(Uebersicht[[#This Row],[Konstr.Code]],KonstrBaum[[Code]:[Zusammenfassung]],5,FALSE)</f>
        <v>Individueller und institutioneller Hintergrund | Bildungsbiografie</v>
      </c>
      <c r="D101" s="21">
        <f>COUNTIF(Items_EFB814[Konstrukt/Skala],Uebersicht[[#This Row],[Konstrukt/Skala]])</f>
        <v>2</v>
      </c>
      <c r="E101" s="21">
        <f>COUNTIF(Items_KEinsch814[Konstrukt/Skala],Uebersicht[[#This Row],[Konstrukt/Skala]])</f>
        <v>0</v>
      </c>
      <c r="F101" s="21">
        <f>COUNTIF(Items_LFB814[Konstrukt/Skala],Uebersicht[[#This Row],[Konstrukt/Skala]])</f>
        <v>0</v>
      </c>
      <c r="G101" s="21">
        <f>COUNTIF(Items_SFB814[Konstrukt/Skala],Uebersicht[[#This Row],[Konstrukt/Skala]])</f>
        <v>0</v>
      </c>
      <c r="H101" s="21">
        <f>COUNTIF(Items_Stamm814[Konstrukt/Skala],Uebersicht[[#This Row],[Konstrukt/Skala]])</f>
        <v>0</v>
      </c>
      <c r="I10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0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0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01" s="34" t="b">
        <f>IF(Uebersicht[Schüler:innenfrage-bogen (SuS_Fb)]&gt;0,VLOOKUP(Uebersicht[[#This Row],[Konstrukt/Skala]],Konstrukte_SFB814[[Konstrukt/Skala]:[W3 Nacherhebung]],7,FALSE),FALSE)</f>
        <v>0</v>
      </c>
      <c r="M10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0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0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0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0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02" spans="1:17" x14ac:dyDescent="0.25">
      <c r="A102" s="16" t="s">
        <v>1153</v>
      </c>
      <c r="B102" s="16" t="s">
        <v>3750</v>
      </c>
      <c r="C102" s="19" t="str">
        <f>VLOOKUP(Uebersicht[[#This Row],[Konstr.Code]],KonstrBaum[[Code]:[Zusammenfassung]],5,FALSE)</f>
        <v>Individueller und institutioneller Hintergrund | Soziodemografischer Hintergrund | Familiärer Hintergrund</v>
      </c>
      <c r="D102" s="21">
        <f>COUNTIF(Items_EFB814[Konstrukt/Skala],Uebersicht[[#This Row],[Konstrukt/Skala]])</f>
        <v>1</v>
      </c>
      <c r="E102" s="21">
        <f>COUNTIF(Items_KEinsch814[Konstrukt/Skala],Uebersicht[[#This Row],[Konstrukt/Skala]])</f>
        <v>0</v>
      </c>
      <c r="F102" s="21">
        <f>COUNTIF(Items_LFB814[Konstrukt/Skala],Uebersicht[[#This Row],[Konstrukt/Skala]])</f>
        <v>0</v>
      </c>
      <c r="G102" s="21">
        <f>COUNTIF(Items_SFB814[Konstrukt/Skala],Uebersicht[[#This Row],[Konstrukt/Skala]])</f>
        <v>0</v>
      </c>
      <c r="H102" s="21">
        <f>COUNTIF(Items_Stamm814[Konstrukt/Skala],Uebersicht[[#This Row],[Konstrukt/Skala]])</f>
        <v>0</v>
      </c>
      <c r="I10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0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0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02" s="34" t="b">
        <f>IF(Uebersicht[Schüler:innenfrage-bogen (SuS_Fb)]&gt;0,VLOOKUP(Uebersicht[[#This Row],[Konstrukt/Skala]],Konstrukte_SFB814[[Konstrukt/Skala]:[W3 Nacherhebung]],7,FALSE),FALSE)</f>
        <v>0</v>
      </c>
      <c r="M10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0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0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0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0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03" spans="1:17" x14ac:dyDescent="0.25">
      <c r="A103" s="16" t="s">
        <v>4172</v>
      </c>
      <c r="B103" s="16" t="s">
        <v>3772</v>
      </c>
      <c r="C103" s="22" t="str">
        <f>VLOOKUP(Uebersicht[[#This Row],[Konstr.Code]],KonstrBaum[[Code]:[Zusammenfassung]],5,FALSE)</f>
        <v>Individueller und institutioneller Hintergrund | Bildungsbiografie</v>
      </c>
      <c r="D103" s="21">
        <f>COUNTIF(Items_EFB814[Konstrukt/Skala],Uebersicht[[#This Row],[Konstrukt/Skala]])</f>
        <v>15</v>
      </c>
      <c r="E103" s="21">
        <f>COUNTIF(Items_KEinsch814[Konstrukt/Skala],Uebersicht[[#This Row],[Konstrukt/Skala]])</f>
        <v>0</v>
      </c>
      <c r="F103" s="21">
        <f>COUNTIF(Items_LFB814[Konstrukt/Skala],Uebersicht[[#This Row],[Konstrukt/Skala]])</f>
        <v>0</v>
      </c>
      <c r="G103" s="21">
        <f>COUNTIF(Items_SFB814[Konstrukt/Skala],Uebersicht[[#This Row],[Konstrukt/Skala]])</f>
        <v>0</v>
      </c>
      <c r="H103" s="21">
        <f>COUNTIF(Items_Stamm814[Konstrukt/Skala],Uebersicht[[#This Row],[Konstrukt/Skala]])</f>
        <v>0</v>
      </c>
      <c r="I10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0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0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03" s="34" t="b">
        <f>IF(Uebersicht[Schüler:innenfrage-bogen (SuS_Fb)]&gt;0,VLOOKUP(Uebersicht[[#This Row],[Konstrukt/Skala]],Konstrukte_SFB814[[Konstrukt/Skala]:[W3 Nacherhebung]],7,FALSE),FALSE)</f>
        <v>0</v>
      </c>
      <c r="M10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0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0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0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0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04" spans="1:17" x14ac:dyDescent="0.25">
      <c r="A104" s="21" t="s">
        <v>3642</v>
      </c>
      <c r="B104" s="21" t="s">
        <v>3772</v>
      </c>
      <c r="C104" s="24" t="str">
        <f>VLOOKUP(Uebersicht[[#This Row],[Konstr.Code]],KonstrBaum[[Code]:[Zusammenfassung]],5,FALSE)</f>
        <v>Individueller und institutioneller Hintergrund | Bildungsbiografie</v>
      </c>
      <c r="D104" s="21">
        <f>COUNTIF(Items_EFB814[Konstrukt/Skala],Uebersicht[[#This Row],[Konstrukt/Skala]])</f>
        <v>0</v>
      </c>
      <c r="E104" s="21">
        <f>COUNTIF(Items_KEinsch814[Konstrukt/Skala],Uebersicht[[#This Row],[Konstrukt/Skala]])</f>
        <v>0</v>
      </c>
      <c r="F104" s="21">
        <f>COUNTIF(Items_LFB814[Konstrukt/Skala],Uebersicht[[#This Row],[Konstrukt/Skala]])</f>
        <v>0</v>
      </c>
      <c r="G104" s="21">
        <f>COUNTIF(Items_SFB814[Konstrukt/Skala],Uebersicht[[#This Row],[Konstrukt/Skala]])</f>
        <v>1</v>
      </c>
      <c r="H104" s="21">
        <f>COUNTIF(Items_Stamm814[Konstrukt/Skala],Uebersicht[[#This Row],[Konstrukt/Skala]])</f>
        <v>0</v>
      </c>
      <c r="I10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0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0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04" s="34" t="b">
        <f>IF(Uebersicht[Schüler:innenfrage-bogen (SuS_Fb)]&gt;0,VLOOKUP(Uebersicht[[#This Row],[Konstrukt/Skala]],Konstrukte_SFB814[[Konstrukt/Skala]:[W3 Nacherhebung]],7,FALSE),FALSE)</f>
        <v>0</v>
      </c>
      <c r="M10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0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0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0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0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05" spans="1:17" x14ac:dyDescent="0.25">
      <c r="A105" s="21" t="s">
        <v>3639</v>
      </c>
      <c r="B105" s="21" t="s">
        <v>3772</v>
      </c>
      <c r="C105" s="24" t="str">
        <f>VLOOKUP(Uebersicht[[#This Row],[Konstr.Code]],KonstrBaum[[Code]:[Zusammenfassung]],5,FALSE)</f>
        <v>Individueller und institutioneller Hintergrund | Bildungsbiografie</v>
      </c>
      <c r="D105" s="21">
        <f>COUNTIF(Items_EFB814[Konstrukt/Skala],Uebersicht[[#This Row],[Konstrukt/Skala]])</f>
        <v>0</v>
      </c>
      <c r="E105" s="21">
        <f>COUNTIF(Items_KEinsch814[Konstrukt/Skala],Uebersicht[[#This Row],[Konstrukt/Skala]])</f>
        <v>0</v>
      </c>
      <c r="F105" s="21">
        <f>COUNTIF(Items_LFB814[Konstrukt/Skala],Uebersicht[[#This Row],[Konstrukt/Skala]])</f>
        <v>0</v>
      </c>
      <c r="G105" s="21">
        <f>COUNTIF(Items_SFB814[Konstrukt/Skala],Uebersicht[[#This Row],[Konstrukt/Skala]])</f>
        <v>1</v>
      </c>
      <c r="H105" s="21">
        <f>COUNTIF(Items_Stamm814[Konstrukt/Skala],Uebersicht[[#This Row],[Konstrukt/Skala]])</f>
        <v>0</v>
      </c>
      <c r="I10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0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0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05" s="34" t="b">
        <f>IF(Uebersicht[Schüler:innenfrage-bogen (SuS_Fb)]&gt;0,VLOOKUP(Uebersicht[[#This Row],[Konstrukt/Skala]],Konstrukte_SFB814[[Konstrukt/Skala]:[W3 Nacherhebung]],7,FALSE),FALSE)</f>
        <v>0</v>
      </c>
      <c r="M10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0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0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0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0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06" spans="1:17" x14ac:dyDescent="0.25">
      <c r="A106" s="16" t="s">
        <v>3872</v>
      </c>
      <c r="B106" s="16" t="s">
        <v>3750</v>
      </c>
      <c r="C106" s="22" t="str">
        <f>VLOOKUP(Uebersicht[[#This Row],[Konstr.Code]],KonstrBaum[[Code]:[Zusammenfassung]],5,FALSE)</f>
        <v>Individueller und institutioneller Hintergrund | Soziodemografischer Hintergrund | Familiärer Hintergrund</v>
      </c>
      <c r="D106" s="21">
        <f>COUNTIF(Items_EFB814[Konstrukt/Skala],Uebersicht[[#This Row],[Konstrukt/Skala]])</f>
        <v>1</v>
      </c>
      <c r="E106" s="21">
        <f>COUNTIF(Items_KEinsch814[Konstrukt/Skala],Uebersicht[[#This Row],[Konstrukt/Skala]])</f>
        <v>0</v>
      </c>
      <c r="F106" s="21">
        <f>COUNTIF(Items_LFB814[Konstrukt/Skala],Uebersicht[[#This Row],[Konstrukt/Skala]])</f>
        <v>0</v>
      </c>
      <c r="G106" s="21">
        <f>COUNTIF(Items_SFB814[Konstrukt/Skala],Uebersicht[[#This Row],[Konstrukt/Skala]])</f>
        <v>0</v>
      </c>
      <c r="H106" s="21">
        <f>COUNTIF(Items_Stamm814[Konstrukt/Skala],Uebersicht[[#This Row],[Konstrukt/Skala]])</f>
        <v>0</v>
      </c>
      <c r="I10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0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0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06" s="34" t="b">
        <f>IF(Uebersicht[Schüler:innenfrage-bogen (SuS_Fb)]&gt;0,VLOOKUP(Uebersicht[[#This Row],[Konstrukt/Skala]],Konstrukte_SFB814[[Konstrukt/Skala]:[W3 Nacherhebung]],7,FALSE),FALSE)</f>
        <v>0</v>
      </c>
      <c r="M10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0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0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0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0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07" spans="1:17" x14ac:dyDescent="0.25">
      <c r="A107" s="16" t="s">
        <v>4055</v>
      </c>
      <c r="B107" s="16" t="s">
        <v>3813</v>
      </c>
      <c r="C107" s="29" t="str">
        <f>VLOOKUP(Uebersicht[[#This Row],[Konstr.Code]],KonstrBaum[[Code]:[Zusammenfassung]],5,FALSE)</f>
        <v>Lehr-Lernarrangements | Klassenführung | Bezugsnormorientierung</v>
      </c>
      <c r="D107" s="21">
        <f>COUNTIF(Items_EFB814[Konstrukt/Skala],Uebersicht[[#This Row],[Konstrukt/Skala]])</f>
        <v>0</v>
      </c>
      <c r="E107" s="21">
        <f>COUNTIF(Items_KEinsch814[Konstrukt/Skala],Uebersicht[[#This Row],[Konstrukt/Skala]])</f>
        <v>0</v>
      </c>
      <c r="F107" s="21">
        <f>COUNTIF(Items_LFB814[Konstrukt/Skala],Uebersicht[[#This Row],[Konstrukt/Skala]])</f>
        <v>5</v>
      </c>
      <c r="G107" s="21">
        <f>COUNTIF(Items_SFB814[Konstrukt/Skala],Uebersicht[[#This Row],[Konstrukt/Skala]])</f>
        <v>0</v>
      </c>
      <c r="H107" s="21">
        <f>COUNTIF(Items_Stamm814[Konstrukt/Skala],Uebersicht[[#This Row],[Konstrukt/Skala]])</f>
        <v>0</v>
      </c>
      <c r="I10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0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0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07" s="34" t="b">
        <f>IF(Uebersicht[Schüler:innenfrage-bogen (SuS_Fb)]&gt;0,VLOOKUP(Uebersicht[[#This Row],[Konstrukt/Skala]],Konstrukte_SFB814[[Konstrukt/Skala]:[W3 Nacherhebung]],7,FALSE),FALSE)</f>
        <v>0</v>
      </c>
      <c r="M10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0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0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0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0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08" spans="1:17" x14ac:dyDescent="0.25">
      <c r="A108" s="16" t="s">
        <v>4079</v>
      </c>
      <c r="B108" s="16" t="s">
        <v>3813</v>
      </c>
      <c r="C108" s="19" t="str">
        <f>VLOOKUP(Uebersicht[[#This Row],[Konstr.Code]],KonstrBaum[[Code]:[Zusammenfassung]],5,FALSE)</f>
        <v>Lehr-Lernarrangements | Klassenführung | Bezugsnormorientierung</v>
      </c>
      <c r="D108" s="21">
        <f>COUNTIF(Items_EFB814[Konstrukt/Skala],Uebersicht[[#This Row],[Konstrukt/Skala]])</f>
        <v>0</v>
      </c>
      <c r="E108" s="21">
        <f>COUNTIF(Items_KEinsch814[Konstrukt/Skala],Uebersicht[[#This Row],[Konstrukt/Skala]])</f>
        <v>0</v>
      </c>
      <c r="F108" s="21">
        <f>COUNTIF(Items_LFB814[Konstrukt/Skala],Uebersicht[[#This Row],[Konstrukt/Skala]])</f>
        <v>1</v>
      </c>
      <c r="G108" s="21">
        <f>COUNTIF(Items_SFB814[Konstrukt/Skala],Uebersicht[[#This Row],[Konstrukt/Skala]])</f>
        <v>0</v>
      </c>
      <c r="H108" s="21">
        <f>COUNTIF(Items_Stamm814[Konstrukt/Skala],Uebersicht[[#This Row],[Konstrukt/Skala]])</f>
        <v>0</v>
      </c>
      <c r="I10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0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0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08" s="34" t="b">
        <f>IF(Uebersicht[Schüler:innenfrage-bogen (SuS_Fb)]&gt;0,VLOOKUP(Uebersicht[[#This Row],[Konstrukt/Skala]],Konstrukte_SFB814[[Konstrukt/Skala]:[W3 Nacherhebung]],7,FALSE),FALSE)</f>
        <v>0</v>
      </c>
      <c r="M10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0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0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0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0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09" spans="1:17" x14ac:dyDescent="0.25">
      <c r="A109" s="16" t="s">
        <v>4056</v>
      </c>
      <c r="B109" s="16" t="s">
        <v>3813</v>
      </c>
      <c r="C109" s="22" t="str">
        <f>VLOOKUP(Uebersicht[[#This Row],[Konstr.Code]],KonstrBaum[[Code]:[Zusammenfassung]],5,FALSE)</f>
        <v>Lehr-Lernarrangements | Klassenführung | Bezugsnormorientierung</v>
      </c>
      <c r="D109" s="21">
        <f>COUNTIF(Items_EFB814[Konstrukt/Skala],Uebersicht[[#This Row],[Konstrukt/Skala]])</f>
        <v>0</v>
      </c>
      <c r="E109" s="21">
        <f>COUNTIF(Items_KEinsch814[Konstrukt/Skala],Uebersicht[[#This Row],[Konstrukt/Skala]])</f>
        <v>0</v>
      </c>
      <c r="F109" s="21">
        <f>COUNTIF(Items_LFB814[Konstrukt/Skala],Uebersicht[[#This Row],[Konstrukt/Skala]])</f>
        <v>7</v>
      </c>
      <c r="G109" s="21">
        <f>COUNTIF(Items_SFB814[Konstrukt/Skala],Uebersicht[[#This Row],[Konstrukt/Skala]])</f>
        <v>0</v>
      </c>
      <c r="H109" s="21">
        <f>COUNTIF(Items_Stamm814[Konstrukt/Skala],Uebersicht[[#This Row],[Konstrukt/Skala]])</f>
        <v>0</v>
      </c>
      <c r="I10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0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0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09" s="34" t="b">
        <f>IF(Uebersicht[Schüler:innenfrage-bogen (SuS_Fb)]&gt;0,VLOOKUP(Uebersicht[[#This Row],[Konstrukt/Skala]],Konstrukte_SFB814[[Konstrukt/Skala]:[W3 Nacherhebung]],7,FALSE),FALSE)</f>
        <v>0</v>
      </c>
      <c r="M10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0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0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0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0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10" spans="1:17" x14ac:dyDescent="0.25">
      <c r="A110" s="16" t="s">
        <v>3324</v>
      </c>
      <c r="B110" s="16" t="s">
        <v>3780</v>
      </c>
      <c r="C110" s="22" t="str">
        <f>VLOOKUP(Uebersicht[[#This Row],[Konstr.Code]],KonstrBaum[[Code]:[Zusammenfassung]],5,FALSE)</f>
        <v>Individueller und institutioneller Hintergrund | Häusliche Lernumwelt | Nachhilfeunterricht</v>
      </c>
      <c r="D110" s="21">
        <f>COUNTIF(Items_EFB814[Konstrukt/Skala],Uebersicht[[#This Row],[Konstrukt/Skala]])</f>
        <v>9</v>
      </c>
      <c r="E110" s="21">
        <f>COUNTIF(Items_KEinsch814[Konstrukt/Skala],Uebersicht[[#This Row],[Konstrukt/Skala]])</f>
        <v>0</v>
      </c>
      <c r="F110" s="21">
        <f>COUNTIF(Items_LFB814[Konstrukt/Skala],Uebersicht[[#This Row],[Konstrukt/Skala]])</f>
        <v>0</v>
      </c>
      <c r="G110" s="21">
        <f>COUNTIF(Items_SFB814[Konstrukt/Skala],Uebersicht[[#This Row],[Konstrukt/Skala]])</f>
        <v>0</v>
      </c>
      <c r="H110" s="21">
        <f>COUNTIF(Items_Stamm814[Konstrukt/Skala],Uebersicht[[#This Row],[Konstrukt/Skala]])</f>
        <v>0</v>
      </c>
      <c r="I11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1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1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10" s="34" t="b">
        <f>IF(Uebersicht[Schüler:innenfrage-bogen (SuS_Fb)]&gt;0,VLOOKUP(Uebersicht[[#This Row],[Konstrukt/Skala]],Konstrukte_SFB814[[Konstrukt/Skala]:[W3 Nacherhebung]],7,FALSE),FALSE)</f>
        <v>0</v>
      </c>
      <c r="M11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1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1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1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1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11" spans="1:17" x14ac:dyDescent="0.25">
      <c r="A111" s="16" t="s">
        <v>4007</v>
      </c>
      <c r="B111" s="16" t="s">
        <v>3780</v>
      </c>
      <c r="C111" s="19" t="str">
        <f>VLOOKUP(Uebersicht[[#This Row],[Konstr.Code]],KonstrBaum[[Code]:[Zusammenfassung]],5,FALSE)</f>
        <v>Individueller und institutioneller Hintergrund | Häusliche Lernumwelt | Nachhilfeunterricht</v>
      </c>
      <c r="D111" s="21">
        <f>COUNTIF(Items_EFB814[Konstrukt/Skala],Uebersicht[[#This Row],[Konstrukt/Skala]])</f>
        <v>17</v>
      </c>
      <c r="E111" s="21">
        <f>COUNTIF(Items_KEinsch814[Konstrukt/Skala],Uebersicht[[#This Row],[Konstrukt/Skala]])</f>
        <v>0</v>
      </c>
      <c r="F111" s="21">
        <f>COUNTIF(Items_LFB814[Konstrukt/Skala],Uebersicht[[#This Row],[Konstrukt/Skala]])</f>
        <v>0</v>
      </c>
      <c r="G111" s="21">
        <f>COUNTIF(Items_SFB814[Konstrukt/Skala],Uebersicht[[#This Row],[Konstrukt/Skala]])</f>
        <v>0</v>
      </c>
      <c r="H111" s="21">
        <f>COUNTIF(Items_Stamm814[Konstrukt/Skala],Uebersicht[[#This Row],[Konstrukt/Skala]])</f>
        <v>0</v>
      </c>
      <c r="I11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1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1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11" s="34" t="b">
        <f>IF(Uebersicht[Schüler:innenfrage-bogen (SuS_Fb)]&gt;0,VLOOKUP(Uebersicht[[#This Row],[Konstrukt/Skala]],Konstrukte_SFB814[[Konstrukt/Skala]:[W3 Nacherhebung]],7,FALSE),FALSE)</f>
        <v>0</v>
      </c>
      <c r="M11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1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1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1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1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12" spans="1:17" x14ac:dyDescent="0.25">
      <c r="A112" s="16" t="s">
        <v>1383</v>
      </c>
      <c r="B112" s="16" t="s">
        <v>3752</v>
      </c>
      <c r="C112" s="29" t="str">
        <f>VLOOKUP(Uebersicht[[#This Row],[Konstr.Code]],KonstrBaum[[Code]:[Zusammenfassung]],5,FALSE)</f>
        <v>Individueller und institutioneller Hintergrund | Personale Merkmale | Selbstbezogene Einstellungen</v>
      </c>
      <c r="D112" s="21">
        <f>COUNTIF(Items_EFB814[Konstrukt/Skala],Uebersicht[[#This Row],[Konstrukt/Skala]])</f>
        <v>1</v>
      </c>
      <c r="E112" s="21">
        <f>COUNTIF(Items_KEinsch814[Konstrukt/Skala],Uebersicht[[#This Row],[Konstrukt/Skala]])</f>
        <v>0</v>
      </c>
      <c r="F112" s="21">
        <f>COUNTIF(Items_LFB814[Konstrukt/Skala],Uebersicht[[#This Row],[Konstrukt/Skala]])</f>
        <v>0</v>
      </c>
      <c r="G112" s="21">
        <f>COUNTIF(Items_SFB814[Konstrukt/Skala],Uebersicht[[#This Row],[Konstrukt/Skala]])</f>
        <v>0</v>
      </c>
      <c r="H112" s="21">
        <f>COUNTIF(Items_Stamm814[Konstrukt/Skala],Uebersicht[[#This Row],[Konstrukt/Skala]])</f>
        <v>0</v>
      </c>
      <c r="I11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1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1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12" s="34" t="b">
        <f>IF(Uebersicht[Schüler:innenfrage-bogen (SuS_Fb)]&gt;0,VLOOKUP(Uebersicht[[#This Row],[Konstrukt/Skala]],Konstrukte_SFB814[[Konstrukt/Skala]:[W3 Nacherhebung]],7,FALSE),FALSE)</f>
        <v>0</v>
      </c>
      <c r="M11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1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1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1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1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13" spans="1:17" x14ac:dyDescent="0.25">
      <c r="A113" s="16" t="s">
        <v>4057</v>
      </c>
      <c r="B113" s="16" t="s">
        <v>3813</v>
      </c>
      <c r="C113" s="29" t="str">
        <f>VLOOKUP(Uebersicht[[#This Row],[Konstr.Code]],KonstrBaum[[Code]:[Zusammenfassung]],5,FALSE)</f>
        <v>Lehr-Lernarrangements | Klassenführung | Bezugsnormorientierung</v>
      </c>
      <c r="D113" s="21">
        <f>COUNTIF(Items_EFB814[Konstrukt/Skala],Uebersicht[[#This Row],[Konstrukt/Skala]])</f>
        <v>0</v>
      </c>
      <c r="E113" s="21">
        <f>COUNTIF(Items_KEinsch814[Konstrukt/Skala],Uebersicht[[#This Row],[Konstrukt/Skala]])</f>
        <v>0</v>
      </c>
      <c r="F113" s="21">
        <f>COUNTIF(Items_LFB814[Konstrukt/Skala],Uebersicht[[#This Row],[Konstrukt/Skala]])</f>
        <v>1</v>
      </c>
      <c r="G113" s="21">
        <f>COUNTIF(Items_SFB814[Konstrukt/Skala],Uebersicht[[#This Row],[Konstrukt/Skala]])</f>
        <v>0</v>
      </c>
      <c r="H113" s="21">
        <f>COUNTIF(Items_Stamm814[Konstrukt/Skala],Uebersicht[[#This Row],[Konstrukt/Skala]])</f>
        <v>0</v>
      </c>
      <c r="I11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1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1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13" s="34" t="b">
        <f>IF(Uebersicht[Schüler:innenfrage-bogen (SuS_Fb)]&gt;0,VLOOKUP(Uebersicht[[#This Row],[Konstrukt/Skala]],Konstrukte_SFB814[[Konstrukt/Skala]:[W3 Nacherhebung]],7,FALSE),FALSE)</f>
        <v>0</v>
      </c>
      <c r="M11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1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1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1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1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14" spans="1:17" x14ac:dyDescent="0.25">
      <c r="A114" s="16" t="s">
        <v>4097</v>
      </c>
      <c r="B114" s="16" t="s">
        <v>3761</v>
      </c>
      <c r="C114" s="29" t="str">
        <f>VLOOKUP(Uebersicht[[#This Row],[Konstr.Code]],KonstrBaum[[Code]:[Zusammenfassung]],5,FALSE)</f>
        <v>Individueller und institutioneller Hintergrund | Beruflicher Hintergrund | Ausbildung</v>
      </c>
      <c r="D114" s="21">
        <f>COUNTIF(Items_EFB814[Konstrukt/Skala],Uebersicht[[#This Row],[Konstrukt/Skala]])</f>
        <v>0</v>
      </c>
      <c r="E114" s="21">
        <f>COUNTIF(Items_KEinsch814[Konstrukt/Skala],Uebersicht[[#This Row],[Konstrukt/Skala]])</f>
        <v>0</v>
      </c>
      <c r="F114" s="21">
        <f>COUNTIF(Items_LFB814[Konstrukt/Skala],Uebersicht[[#This Row],[Konstrukt/Skala]])</f>
        <v>1</v>
      </c>
      <c r="G114" s="21">
        <f>COUNTIF(Items_SFB814[Konstrukt/Skala],Uebersicht[[#This Row],[Konstrukt/Skala]])</f>
        <v>0</v>
      </c>
      <c r="H114" s="21">
        <f>COUNTIF(Items_Stamm814[Konstrukt/Skala],Uebersicht[[#This Row],[Konstrukt/Skala]])</f>
        <v>0</v>
      </c>
      <c r="I11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1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1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14" s="34" t="b">
        <f>IF(Uebersicht[Schüler:innenfrage-bogen (SuS_Fb)]&gt;0,VLOOKUP(Uebersicht[[#This Row],[Konstrukt/Skala]],Konstrukte_SFB814[[Konstrukt/Skala]:[W3 Nacherhebung]],7,FALSE),FALSE)</f>
        <v>0</v>
      </c>
      <c r="M11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1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1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1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1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15" spans="1:17" x14ac:dyDescent="0.25">
      <c r="A115" s="16" t="s">
        <v>3886</v>
      </c>
      <c r="B115" s="16" t="s">
        <v>3809</v>
      </c>
      <c r="C115" s="29" t="str">
        <f>VLOOKUP(Uebersicht[[#This Row],[Konstr.Code]],KonstrBaum[[Code]:[Zusammenfassung]],5,FALSE)</f>
        <v>Lehr-Lernarrangements | Klassenführung | Fachliche Unterstützung / individuelle Förderung</v>
      </c>
      <c r="D115" s="21">
        <f>COUNTIF(Items_EFB814[Konstrukt/Skala],Uebersicht[[#This Row],[Konstrukt/Skala]])</f>
        <v>0</v>
      </c>
      <c r="E115" s="21">
        <f>COUNTIF(Items_KEinsch814[Konstrukt/Skala],Uebersicht[[#This Row],[Konstrukt/Skala]])</f>
        <v>0</v>
      </c>
      <c r="F115" s="21">
        <f>COUNTIF(Items_LFB814[Konstrukt/Skala],Uebersicht[[#This Row],[Konstrukt/Skala]])</f>
        <v>23</v>
      </c>
      <c r="G115" s="21">
        <f>COUNTIF(Items_SFB814[Konstrukt/Skala],Uebersicht[[#This Row],[Konstrukt/Skala]])</f>
        <v>0</v>
      </c>
      <c r="H115" s="21">
        <f>COUNTIF(Items_Stamm814[Konstrukt/Skala],Uebersicht[[#This Row],[Konstrukt/Skala]])</f>
        <v>0</v>
      </c>
      <c r="I11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1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1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15" s="34" t="b">
        <f>IF(Uebersicht[Schüler:innenfrage-bogen (SuS_Fb)]&gt;0,VLOOKUP(Uebersicht[[#This Row],[Konstrukt/Skala]],Konstrukte_SFB814[[Konstrukt/Skala]:[W3 Nacherhebung]],7,FALSE),FALSE)</f>
        <v>0</v>
      </c>
      <c r="M11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1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1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1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1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16" spans="1:17" x14ac:dyDescent="0.25">
      <c r="A116" s="16" t="s">
        <v>3314</v>
      </c>
      <c r="B116" s="16" t="s">
        <v>3748</v>
      </c>
      <c r="C116" s="19" t="str">
        <f>VLOOKUP(Uebersicht[[#This Row],[Konstr.Code]],KonstrBaum[[Code]:[Zusammenfassung]],5,FALSE)</f>
        <v>Individueller und institutioneller Hintergrund | Soziodemografischer Hintergrund | Kulturelles Kapital</v>
      </c>
      <c r="D116" s="21">
        <f>COUNTIF(Items_EFB814[Konstrukt/Skala],Uebersicht[[#This Row],[Konstrukt/Skala]])</f>
        <v>6</v>
      </c>
      <c r="E116" s="21">
        <f>COUNTIF(Items_KEinsch814[Konstrukt/Skala],Uebersicht[[#This Row],[Konstrukt/Skala]])</f>
        <v>0</v>
      </c>
      <c r="F116" s="21">
        <f>COUNTIF(Items_LFB814[Konstrukt/Skala],Uebersicht[[#This Row],[Konstrukt/Skala]])</f>
        <v>0</v>
      </c>
      <c r="G116" s="21">
        <f>COUNTIF(Items_SFB814[Konstrukt/Skala],Uebersicht[[#This Row],[Konstrukt/Skala]])</f>
        <v>0</v>
      </c>
      <c r="H116" s="21">
        <f>COUNTIF(Items_Stamm814[Konstrukt/Skala],Uebersicht[[#This Row],[Konstrukt/Skala]])</f>
        <v>0</v>
      </c>
      <c r="I11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1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1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16" s="34" t="b">
        <f>IF(Uebersicht[Schüler:innenfrage-bogen (SuS_Fb)]&gt;0,VLOOKUP(Uebersicht[[#This Row],[Konstrukt/Skala]],Konstrukte_SFB814[[Konstrukt/Skala]:[W3 Nacherhebung]],7,FALSE),FALSE)</f>
        <v>0</v>
      </c>
      <c r="M11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1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1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1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1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17" spans="1:17" x14ac:dyDescent="0.25">
      <c r="A117" s="21" t="s">
        <v>8336</v>
      </c>
      <c r="B117" s="21" t="s">
        <v>3745</v>
      </c>
      <c r="C117" s="24" t="str">
        <f>VLOOKUP(Uebersicht[[#This Row],[Konstr.Code]],KonstrBaum[[Code]:[Zusammenfassung]],5,FALSE)</f>
        <v>Individueller und institutioneller Hintergrund</v>
      </c>
      <c r="D117" s="34">
        <f>COUNTIF(Items_EFB814[Konstrukt/Skala],Uebersicht[[#This Row],[Konstrukt/Skala]])</f>
        <v>0</v>
      </c>
      <c r="E117" s="34">
        <f>COUNTIF(Items_KEinsch814[Konstrukt/Skala],Uebersicht[[#This Row],[Konstrukt/Skala]])</f>
        <v>0</v>
      </c>
      <c r="F117" s="34">
        <f>COUNTIF(Items_LFB814[Konstrukt/Skala],Uebersicht[[#This Row],[Konstrukt/Skala]])</f>
        <v>0</v>
      </c>
      <c r="G117" s="34">
        <f>COUNTIF(Items_SFB814[Konstrukt/Skala],Uebersicht[[#This Row],[Konstrukt/Skala]])</f>
        <v>0</v>
      </c>
      <c r="H117" s="21">
        <f>COUNTIF(Items_Stamm814[Konstrukt/Skala],Uebersicht[[#This Row],[Konstrukt/Skala]])</f>
        <v>1</v>
      </c>
      <c r="I11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1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1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17" s="34" t="b">
        <f>IF(Uebersicht[Schüler:innenfrage-bogen (SuS_Fb)]&gt;0,VLOOKUP(Uebersicht[[#This Row],[Konstrukt/Skala]],Konstrukte_SFB814[[Konstrukt/Skala]:[W3 Nacherhebung]],7,FALSE),FALSE)</f>
        <v>0</v>
      </c>
      <c r="M11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1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1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1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1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18" spans="1:17" x14ac:dyDescent="0.25">
      <c r="A118" s="16" t="s">
        <v>3576</v>
      </c>
      <c r="B118" s="16" t="s">
        <v>3750</v>
      </c>
      <c r="C118" s="19" t="str">
        <f>VLOOKUP(Uebersicht[[#This Row],[Konstr.Code]],KonstrBaum[[Code]:[Zusammenfassung]],5,FALSE)</f>
        <v>Individueller und institutioneller Hintergrund | Soziodemografischer Hintergrund | Familiärer Hintergrund</v>
      </c>
      <c r="D118" s="21">
        <f>COUNTIF(Items_EFB814[Konstrukt/Skala],Uebersicht[[#This Row],[Konstrukt/Skala]])</f>
        <v>0</v>
      </c>
      <c r="E118" s="21">
        <f>COUNTIF(Items_KEinsch814[Konstrukt/Skala],Uebersicht[[#This Row],[Konstrukt/Skala]])</f>
        <v>0</v>
      </c>
      <c r="F118" s="21">
        <f>COUNTIF(Items_LFB814[Konstrukt/Skala],Uebersicht[[#This Row],[Konstrukt/Skala]])</f>
        <v>0</v>
      </c>
      <c r="G118" s="21">
        <f>COUNTIF(Items_SFB814[Konstrukt/Skala],Uebersicht[[#This Row],[Konstrukt/Skala]])</f>
        <v>11</v>
      </c>
      <c r="H118" s="21">
        <f>COUNTIF(Items_Stamm814[Konstrukt/Skala],Uebersicht[[#This Row],[Konstrukt/Skala]])</f>
        <v>0</v>
      </c>
      <c r="I11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1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1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18" s="34" t="b">
        <f>IF(Uebersicht[Schüler:innenfrage-bogen (SuS_Fb)]&gt;0,VLOOKUP(Uebersicht[[#This Row],[Konstrukt/Skala]],Konstrukte_SFB814[[Konstrukt/Skala]:[W3 Nacherhebung]],7,FALSE),FALSE)</f>
        <v>0</v>
      </c>
      <c r="M11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1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1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1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1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19" spans="1:17" x14ac:dyDescent="0.25">
      <c r="A119" s="16" t="s">
        <v>4148</v>
      </c>
      <c r="B119" s="16" t="s">
        <v>3750</v>
      </c>
      <c r="C119" s="19" t="str">
        <f>VLOOKUP(Uebersicht[[#This Row],[Konstr.Code]],KonstrBaum[[Code]:[Zusammenfassung]],5,FALSE)</f>
        <v>Individueller und institutioneller Hintergrund | Soziodemografischer Hintergrund | Familiärer Hintergrund</v>
      </c>
      <c r="D119" s="21">
        <f>COUNTIF(Items_EFB814[Konstrukt/Skala],Uebersicht[[#This Row],[Konstrukt/Skala]])</f>
        <v>10</v>
      </c>
      <c r="E119" s="21">
        <f>COUNTIF(Items_KEinsch814[Konstrukt/Skala],Uebersicht[[#This Row],[Konstrukt/Skala]])</f>
        <v>0</v>
      </c>
      <c r="F119" s="21">
        <f>COUNTIF(Items_LFB814[Konstrukt/Skala],Uebersicht[[#This Row],[Konstrukt/Skala]])</f>
        <v>0</v>
      </c>
      <c r="G119" s="21">
        <f>COUNTIF(Items_SFB814[Konstrukt/Skala],Uebersicht[[#This Row],[Konstrukt/Skala]])</f>
        <v>0</v>
      </c>
      <c r="H119" s="21">
        <f>COUNTIF(Items_Stamm814[Konstrukt/Skala],Uebersicht[[#This Row],[Konstrukt/Skala]])</f>
        <v>0</v>
      </c>
      <c r="I11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1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1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19" s="34" t="b">
        <f>IF(Uebersicht[Schüler:innenfrage-bogen (SuS_Fb)]&gt;0,VLOOKUP(Uebersicht[[#This Row],[Konstrukt/Skala]],Konstrukte_SFB814[[Konstrukt/Skala]:[W3 Nacherhebung]],7,FALSE),FALSE)</f>
        <v>0</v>
      </c>
      <c r="M11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1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1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1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1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20" spans="1:17" x14ac:dyDescent="0.25">
      <c r="A120" s="16" t="s">
        <v>4140</v>
      </c>
      <c r="B120" s="16" t="s">
        <v>3757</v>
      </c>
      <c r="C120" s="29" t="str">
        <f>VLOOKUP(Uebersicht[[#This Row],[Konstr.Code]],KonstrBaum[[Code]:[Zusammenfassung]],5,FALSE)</f>
        <v>Individueller und institutioneller Hintergrund | Beruflicher Hintergrund | Berufliche Situation</v>
      </c>
      <c r="D120" s="21">
        <f>COUNTIF(Items_EFB814[Konstrukt/Skala],Uebersicht[[#This Row],[Konstrukt/Skala]])</f>
        <v>4</v>
      </c>
      <c r="E120" s="21">
        <f>COUNTIF(Items_KEinsch814[Konstrukt/Skala],Uebersicht[[#This Row],[Konstrukt/Skala]])</f>
        <v>0</v>
      </c>
      <c r="F120" s="21">
        <f>COUNTIF(Items_LFB814[Konstrukt/Skala],Uebersicht[[#This Row],[Konstrukt/Skala]])</f>
        <v>0</v>
      </c>
      <c r="G120" s="21">
        <f>COUNTIF(Items_SFB814[Konstrukt/Skala],Uebersicht[[#This Row],[Konstrukt/Skala]])</f>
        <v>0</v>
      </c>
      <c r="H120" s="21">
        <f>COUNTIF(Items_Stamm814[Konstrukt/Skala],Uebersicht[[#This Row],[Konstrukt/Skala]])</f>
        <v>0</v>
      </c>
      <c r="I12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2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2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20" s="34" t="b">
        <f>IF(Uebersicht[Schüler:innenfrage-bogen (SuS_Fb)]&gt;0,VLOOKUP(Uebersicht[[#This Row],[Konstrukt/Skala]],Konstrukte_SFB814[[Konstrukt/Skala]:[W3 Nacherhebung]],7,FALSE),FALSE)</f>
        <v>0</v>
      </c>
      <c r="M12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2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2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2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2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21" spans="1:17" x14ac:dyDescent="0.25">
      <c r="A121" s="16" t="s">
        <v>3442</v>
      </c>
      <c r="B121" s="16" t="s">
        <v>3828</v>
      </c>
      <c r="C121" s="19" t="str">
        <f>VLOOKUP(Uebersicht[[#This Row],[Konstr.Code]],KonstrBaum[[Code]:[Zusammenfassung]],5,FALSE)</f>
        <v>Sonstiges | Sonstiges</v>
      </c>
      <c r="D121" s="21">
        <f>COUNTIF(Items_EFB814[Konstrukt/Skala],Uebersicht[[#This Row],[Konstrukt/Skala]])</f>
        <v>0</v>
      </c>
      <c r="E121" s="21">
        <f>COUNTIF(Items_KEinsch814[Konstrukt/Skala],Uebersicht[[#This Row],[Konstrukt/Skala]])</f>
        <v>1</v>
      </c>
      <c r="F121" s="21">
        <f>COUNTIF(Items_LFB814[Konstrukt/Skala],Uebersicht[[#This Row],[Konstrukt/Skala]])</f>
        <v>0</v>
      </c>
      <c r="G121" s="21">
        <f>COUNTIF(Items_SFB814[Konstrukt/Skala],Uebersicht[[#This Row],[Konstrukt/Skala]])</f>
        <v>0</v>
      </c>
      <c r="H121" s="21">
        <f>COUNTIF(Items_Stamm814[Konstrukt/Skala],Uebersicht[[#This Row],[Konstrukt/Skala]])</f>
        <v>0</v>
      </c>
      <c r="I12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2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2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21" s="34" t="b">
        <f>IF(Uebersicht[Schüler:innenfrage-bogen (SuS_Fb)]&gt;0,VLOOKUP(Uebersicht[[#This Row],[Konstrukt/Skala]],Konstrukte_SFB814[[Konstrukt/Skala]:[W3 Nacherhebung]],7,FALSE),FALSE)</f>
        <v>0</v>
      </c>
      <c r="M12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2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2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2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2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22" spans="1:17" x14ac:dyDescent="0.25">
      <c r="A122" s="16" t="s">
        <v>3383</v>
      </c>
      <c r="B122" s="16" t="s">
        <v>3779</v>
      </c>
      <c r="C122" s="19" t="str">
        <f>VLOOKUP(Uebersicht[[#This Row],[Konstr.Code]],KonstrBaum[[Code]:[Zusammenfassung]],5,FALSE)</f>
        <v>Individueller und institutioneller Hintergrund | Häusliche Lernumwelt | Häusliche Lernunterstützung</v>
      </c>
      <c r="D122" s="21">
        <f>COUNTIF(Items_EFB814[Konstrukt/Skala],Uebersicht[[#This Row],[Konstrukt/Skala]])</f>
        <v>14</v>
      </c>
      <c r="E122" s="21">
        <f>COUNTIF(Items_KEinsch814[Konstrukt/Skala],Uebersicht[[#This Row],[Konstrukt/Skala]])</f>
        <v>0</v>
      </c>
      <c r="F122" s="21">
        <f>COUNTIF(Items_LFB814[Konstrukt/Skala],Uebersicht[[#This Row],[Konstrukt/Skala]])</f>
        <v>0</v>
      </c>
      <c r="G122" s="21">
        <f>COUNTIF(Items_SFB814[Konstrukt/Skala],Uebersicht[[#This Row],[Konstrukt/Skala]])</f>
        <v>0</v>
      </c>
      <c r="H122" s="21">
        <f>COUNTIF(Items_Stamm814[Konstrukt/Skala],Uebersicht[[#This Row],[Konstrukt/Skala]])</f>
        <v>0</v>
      </c>
      <c r="I12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2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2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22" s="34" t="b">
        <f>IF(Uebersicht[Schüler:innenfrage-bogen (SuS_Fb)]&gt;0,VLOOKUP(Uebersicht[[#This Row],[Konstrukt/Skala]],Konstrukte_SFB814[[Konstrukt/Skala]:[W3 Nacherhebung]],7,FALSE),FALSE)</f>
        <v>0</v>
      </c>
      <c r="M12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2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2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2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2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23" spans="1:17" x14ac:dyDescent="0.25">
      <c r="A123" s="16" t="s">
        <v>3591</v>
      </c>
      <c r="B123" s="16" t="s">
        <v>3772</v>
      </c>
      <c r="C123" s="19" t="str">
        <f>VLOOKUP(Uebersicht[[#This Row],[Konstr.Code]],KonstrBaum[[Code]:[Zusammenfassung]],5,FALSE)</f>
        <v>Individueller und institutioneller Hintergrund | Bildungsbiografie</v>
      </c>
      <c r="D123" s="21">
        <f>COUNTIF(Items_EFB814[Konstrukt/Skala],Uebersicht[[#This Row],[Konstrukt/Skala]])</f>
        <v>0</v>
      </c>
      <c r="E123" s="21">
        <f>COUNTIF(Items_KEinsch814[Konstrukt/Skala],Uebersicht[[#This Row],[Konstrukt/Skala]])</f>
        <v>0</v>
      </c>
      <c r="F123" s="21">
        <f>COUNTIF(Items_LFB814[Konstrukt/Skala],Uebersicht[[#This Row],[Konstrukt/Skala]])</f>
        <v>0</v>
      </c>
      <c r="G123" s="21">
        <f>COUNTIF(Items_SFB814[Konstrukt/Skala],Uebersicht[[#This Row],[Konstrukt/Skala]])</f>
        <v>1</v>
      </c>
      <c r="H123" s="21">
        <f>COUNTIF(Items_Stamm814[Konstrukt/Skala],Uebersicht[[#This Row],[Konstrukt/Skala]])</f>
        <v>0</v>
      </c>
      <c r="I12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2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2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23" s="34" t="b">
        <f>IF(Uebersicht[Schüler:innenfrage-bogen (SuS_Fb)]&gt;0,VLOOKUP(Uebersicht[[#This Row],[Konstrukt/Skala]],Konstrukte_SFB814[[Konstrukt/Skala]:[W3 Nacherhebung]],7,FALSE),FALSE)</f>
        <v>0</v>
      </c>
      <c r="M12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2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2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2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2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24" spans="1:17" x14ac:dyDescent="0.25">
      <c r="A124" s="16" t="s">
        <v>3386</v>
      </c>
      <c r="B124" s="16" t="s">
        <v>3779</v>
      </c>
      <c r="C124" s="19" t="str">
        <f>VLOOKUP(Uebersicht[[#This Row],[Konstr.Code]],KonstrBaum[[Code]:[Zusammenfassung]],5,FALSE)</f>
        <v>Individueller und institutioneller Hintergrund | Häusliche Lernumwelt | Häusliche Lernunterstützung</v>
      </c>
      <c r="D124" s="21">
        <f>COUNTIF(Items_EFB814[Konstrukt/Skala],Uebersicht[[#This Row],[Konstrukt/Skala]])</f>
        <v>14</v>
      </c>
      <c r="E124" s="21">
        <f>COUNTIF(Items_KEinsch814[Konstrukt/Skala],Uebersicht[[#This Row],[Konstrukt/Skala]])</f>
        <v>0</v>
      </c>
      <c r="F124" s="21">
        <f>COUNTIF(Items_LFB814[Konstrukt/Skala],Uebersicht[[#This Row],[Konstrukt/Skala]])</f>
        <v>0</v>
      </c>
      <c r="G124" s="21">
        <f>COUNTIF(Items_SFB814[Konstrukt/Skala],Uebersicht[[#This Row],[Konstrukt/Skala]])</f>
        <v>0</v>
      </c>
      <c r="H124" s="21">
        <f>COUNTIF(Items_Stamm814[Konstrukt/Skala],Uebersicht[[#This Row],[Konstrukt/Skala]])</f>
        <v>0</v>
      </c>
      <c r="I12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2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2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24" s="34" t="b">
        <f>IF(Uebersicht[Schüler:innenfrage-bogen (SuS_Fb)]&gt;0,VLOOKUP(Uebersicht[[#This Row],[Konstrukt/Skala]],Konstrukte_SFB814[[Konstrukt/Skala]:[W3 Nacherhebung]],7,FALSE),FALSE)</f>
        <v>0</v>
      </c>
      <c r="M12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2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2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2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2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25" spans="1:17" x14ac:dyDescent="0.25">
      <c r="A125" s="16" t="s">
        <v>3353</v>
      </c>
      <c r="B125" s="16" t="s">
        <v>3780</v>
      </c>
      <c r="C125" s="29" t="str">
        <f>VLOOKUP(Uebersicht[[#This Row],[Konstr.Code]],KonstrBaum[[Code]:[Zusammenfassung]],5,FALSE)</f>
        <v>Individueller und institutioneller Hintergrund | Häusliche Lernumwelt | Nachhilfeunterricht</v>
      </c>
      <c r="D125" s="21">
        <f>COUNTIF(Items_EFB814[Konstrukt/Skala],Uebersicht[[#This Row],[Konstrukt/Skala]])</f>
        <v>1</v>
      </c>
      <c r="E125" s="21">
        <f>COUNTIF(Items_KEinsch814[Konstrukt/Skala],Uebersicht[[#This Row],[Konstrukt/Skala]])</f>
        <v>0</v>
      </c>
      <c r="F125" s="21">
        <f>COUNTIF(Items_LFB814[Konstrukt/Skala],Uebersicht[[#This Row],[Konstrukt/Skala]])</f>
        <v>0</v>
      </c>
      <c r="G125" s="21">
        <f>COUNTIF(Items_SFB814[Konstrukt/Skala],Uebersicht[[#This Row],[Konstrukt/Skala]])</f>
        <v>0</v>
      </c>
      <c r="H125" s="21">
        <f>COUNTIF(Items_Stamm814[Konstrukt/Skala],Uebersicht[[#This Row],[Konstrukt/Skala]])</f>
        <v>0</v>
      </c>
      <c r="I12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2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2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25" s="34" t="b">
        <f>IF(Uebersicht[Schüler:innenfrage-bogen (SuS_Fb)]&gt;0,VLOOKUP(Uebersicht[[#This Row],[Konstrukt/Skala]],Konstrukte_SFB814[[Konstrukt/Skala]:[W3 Nacherhebung]],7,FALSE),FALSE)</f>
        <v>0</v>
      </c>
      <c r="M12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2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2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2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2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26" spans="1:17" x14ac:dyDescent="0.25">
      <c r="A126" s="16" t="s">
        <v>3851</v>
      </c>
      <c r="B126" s="16" t="s">
        <v>3750</v>
      </c>
      <c r="C126" s="29" t="str">
        <f>VLOOKUP(Uebersicht[[#This Row],[Konstr.Code]],KonstrBaum[[Code]:[Zusammenfassung]],5,FALSE)</f>
        <v>Individueller und institutioneller Hintergrund | Soziodemografischer Hintergrund | Familiärer Hintergrund</v>
      </c>
      <c r="D126" s="21">
        <f>COUNTIF(Items_EFB814[Konstrukt/Skala],Uebersicht[[#This Row],[Konstrukt/Skala]])</f>
        <v>3</v>
      </c>
      <c r="E126" s="21">
        <f>COUNTIF(Items_KEinsch814[Konstrukt/Skala],Uebersicht[[#This Row],[Konstrukt/Skala]])</f>
        <v>0</v>
      </c>
      <c r="F126" s="21">
        <f>COUNTIF(Items_LFB814[Konstrukt/Skala],Uebersicht[[#This Row],[Konstrukt/Skala]])</f>
        <v>0</v>
      </c>
      <c r="G126" s="21">
        <f>COUNTIF(Items_SFB814[Konstrukt/Skala],Uebersicht[[#This Row],[Konstrukt/Skala]])</f>
        <v>0</v>
      </c>
      <c r="H126" s="21">
        <f>COUNTIF(Items_Stamm814[Konstrukt/Skala],Uebersicht[[#This Row],[Konstrukt/Skala]])</f>
        <v>0</v>
      </c>
      <c r="I12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2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2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26" s="34" t="b">
        <f>IF(Uebersicht[Schüler:innenfrage-bogen (SuS_Fb)]&gt;0,VLOOKUP(Uebersicht[[#This Row],[Konstrukt/Skala]],Konstrukte_SFB814[[Konstrukt/Skala]:[W3 Nacherhebung]],7,FALSE),FALSE)</f>
        <v>0</v>
      </c>
      <c r="M12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2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2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2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2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27" spans="1:17" x14ac:dyDescent="0.25">
      <c r="A127" s="16" t="s">
        <v>4147</v>
      </c>
      <c r="B127" s="16" t="s">
        <v>3750</v>
      </c>
      <c r="C127" s="19" t="str">
        <f>VLOOKUP(Uebersicht[[#This Row],[Konstr.Code]],KonstrBaum[[Code]:[Zusammenfassung]],5,FALSE)</f>
        <v>Individueller und institutioneller Hintergrund | Soziodemografischer Hintergrund | Familiärer Hintergrund</v>
      </c>
      <c r="D127" s="21">
        <f>COUNTIF(Items_EFB814[Konstrukt/Skala],Uebersicht[[#This Row],[Konstrukt/Skala]])</f>
        <v>2</v>
      </c>
      <c r="E127" s="21">
        <f>COUNTIF(Items_KEinsch814[Konstrukt/Skala],Uebersicht[[#This Row],[Konstrukt/Skala]])</f>
        <v>0</v>
      </c>
      <c r="F127" s="21">
        <f>COUNTIF(Items_LFB814[Konstrukt/Skala],Uebersicht[[#This Row],[Konstrukt/Skala]])</f>
        <v>0</v>
      </c>
      <c r="G127" s="21">
        <f>COUNTIF(Items_SFB814[Konstrukt/Skala],Uebersicht[[#This Row],[Konstrukt/Skala]])</f>
        <v>0</v>
      </c>
      <c r="H127" s="21">
        <f>COUNTIF(Items_Stamm814[Konstrukt/Skala],Uebersicht[[#This Row],[Konstrukt/Skala]])</f>
        <v>0</v>
      </c>
      <c r="I12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2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2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27" s="34" t="b">
        <f>IF(Uebersicht[Schüler:innenfrage-bogen (SuS_Fb)]&gt;0,VLOOKUP(Uebersicht[[#This Row],[Konstrukt/Skala]],Konstrukte_SFB814[[Konstrukt/Skala]:[W3 Nacherhebung]],7,FALSE),FALSE)</f>
        <v>0</v>
      </c>
      <c r="M12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2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2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2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2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28" spans="1:17" x14ac:dyDescent="0.25">
      <c r="A128" s="16" t="s">
        <v>4192</v>
      </c>
      <c r="B128" s="16" t="s">
        <v>3750</v>
      </c>
      <c r="C128" s="19" t="str">
        <f>VLOOKUP(Uebersicht[[#This Row],[Konstr.Code]],KonstrBaum[[Code]:[Zusammenfassung]],5,FALSE)</f>
        <v>Individueller und institutioneller Hintergrund | Soziodemografischer Hintergrund | Familiärer Hintergrund</v>
      </c>
      <c r="D128" s="21">
        <f>COUNTIF(Items_EFB814[Konstrukt/Skala],Uebersicht[[#This Row],[Konstrukt/Skala]])</f>
        <v>6</v>
      </c>
      <c r="E128" s="21">
        <f>COUNTIF(Items_KEinsch814[Konstrukt/Skala],Uebersicht[[#This Row],[Konstrukt/Skala]])</f>
        <v>0</v>
      </c>
      <c r="F128" s="21">
        <f>COUNTIF(Items_LFB814[Konstrukt/Skala],Uebersicht[[#This Row],[Konstrukt/Skala]])</f>
        <v>0</v>
      </c>
      <c r="G128" s="21">
        <f>COUNTIF(Items_SFB814[Konstrukt/Skala],Uebersicht[[#This Row],[Konstrukt/Skala]])</f>
        <v>0</v>
      </c>
      <c r="H128" s="21">
        <f>COUNTIF(Items_Stamm814[Konstrukt/Skala],Uebersicht[[#This Row],[Konstrukt/Skala]])</f>
        <v>0</v>
      </c>
      <c r="I12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2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2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28" s="34" t="b">
        <f>IF(Uebersicht[Schüler:innenfrage-bogen (SuS_Fb)]&gt;0,VLOOKUP(Uebersicht[[#This Row],[Konstrukt/Skala]],Konstrukte_SFB814[[Konstrukt/Skala]:[W3 Nacherhebung]],7,FALSE),FALSE)</f>
        <v>0</v>
      </c>
      <c r="M12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2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2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2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2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29" spans="1:17" x14ac:dyDescent="0.25">
      <c r="A129" s="16" t="s">
        <v>4139</v>
      </c>
      <c r="B129" s="16" t="s">
        <v>3757</v>
      </c>
      <c r="C129" s="22" t="str">
        <f>VLOOKUP(Uebersicht[[#This Row],[Konstr.Code]],KonstrBaum[[Code]:[Zusammenfassung]],5,FALSE)</f>
        <v>Individueller und institutioneller Hintergrund | Beruflicher Hintergrund | Berufliche Situation</v>
      </c>
      <c r="D129" s="21">
        <f>COUNTIF(Items_EFB814[Konstrukt/Skala],Uebersicht[[#This Row],[Konstrukt/Skala]])</f>
        <v>7</v>
      </c>
      <c r="E129" s="21">
        <f>COUNTIF(Items_KEinsch814[Konstrukt/Skala],Uebersicht[[#This Row],[Konstrukt/Skala]])</f>
        <v>0</v>
      </c>
      <c r="F129" s="21">
        <f>COUNTIF(Items_LFB814[Konstrukt/Skala],Uebersicht[[#This Row],[Konstrukt/Skala]])</f>
        <v>0</v>
      </c>
      <c r="G129" s="21">
        <f>COUNTIF(Items_SFB814[Konstrukt/Skala],Uebersicht[[#This Row],[Konstrukt/Skala]])</f>
        <v>0</v>
      </c>
      <c r="H129" s="21">
        <f>COUNTIF(Items_Stamm814[Konstrukt/Skala],Uebersicht[[#This Row],[Konstrukt/Skala]])</f>
        <v>0</v>
      </c>
      <c r="I12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2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2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29" s="34" t="b">
        <f>IF(Uebersicht[Schüler:innenfrage-bogen (SuS_Fb)]&gt;0,VLOOKUP(Uebersicht[[#This Row],[Konstrukt/Skala]],Konstrukte_SFB814[[Konstrukt/Skala]:[W3 Nacherhebung]],7,FALSE),FALSE)</f>
        <v>0</v>
      </c>
      <c r="M12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2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2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2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2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30" spans="1:17" x14ac:dyDescent="0.25">
      <c r="A130" s="16" t="s">
        <v>3890</v>
      </c>
      <c r="B130" s="16" t="s">
        <v>3811</v>
      </c>
      <c r="C130" s="19" t="str">
        <f>VLOOKUP(Uebersicht[[#This Row],[Konstr.Code]],KonstrBaum[[Code]:[Zusammenfassung]],5,FALSE)</f>
        <v>Lehr-Lernarrangements | Klassenführung | Leistungsbeurteilung / Diagnostische Kompetenz</v>
      </c>
      <c r="D130" s="21">
        <f>COUNTIF(Items_EFB814[Konstrukt/Skala],Uebersicht[[#This Row],[Konstrukt/Skala]])</f>
        <v>0</v>
      </c>
      <c r="E130" s="21">
        <f>COUNTIF(Items_KEinsch814[Konstrukt/Skala],Uebersicht[[#This Row],[Konstrukt/Skala]])</f>
        <v>3</v>
      </c>
      <c r="F130" s="21">
        <f>COUNTIF(Items_LFB814[Konstrukt/Skala],Uebersicht[[#This Row],[Konstrukt/Skala]])</f>
        <v>0</v>
      </c>
      <c r="G130" s="21">
        <f>COUNTIF(Items_SFB814[Konstrukt/Skala],Uebersicht[[#This Row],[Konstrukt/Skala]])</f>
        <v>0</v>
      </c>
      <c r="H130" s="21">
        <f>COUNTIF(Items_Stamm814[Konstrukt/Skala],Uebersicht[[#This Row],[Konstrukt/Skala]])</f>
        <v>0</v>
      </c>
      <c r="I13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3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3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30" s="34" t="b">
        <f>IF(Uebersicht[Schüler:innenfrage-bogen (SuS_Fb)]&gt;0,VLOOKUP(Uebersicht[[#This Row],[Konstrukt/Skala]],Konstrukte_SFB814[[Konstrukt/Skala]:[W3 Nacherhebung]],7,FALSE),FALSE)</f>
        <v>0</v>
      </c>
      <c r="M13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3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3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3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3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31" spans="1:17" x14ac:dyDescent="0.25">
      <c r="A131" s="16" t="s">
        <v>4185</v>
      </c>
      <c r="B131" s="16" t="s">
        <v>3747</v>
      </c>
      <c r="C131" s="19" t="str">
        <f>VLOOKUP(Uebersicht[[#This Row],[Konstr.Code]],KonstrBaum[[Code]:[Zusammenfassung]],5,FALSE)</f>
        <v>Individueller und institutioneller Hintergrund | Soziodemografischer Hintergrund | Migrationshintergrund</v>
      </c>
      <c r="D131" s="21">
        <f>COUNTIF(Items_EFB814[Konstrukt/Skala],Uebersicht[[#This Row],[Konstrukt/Skala]])</f>
        <v>4</v>
      </c>
      <c r="E131" s="21">
        <f>COUNTIF(Items_KEinsch814[Konstrukt/Skala],Uebersicht[[#This Row],[Konstrukt/Skala]])</f>
        <v>0</v>
      </c>
      <c r="F131" s="21">
        <f>COUNTIF(Items_LFB814[Konstrukt/Skala],Uebersicht[[#This Row],[Konstrukt/Skala]])</f>
        <v>0</v>
      </c>
      <c r="G131" s="21">
        <f>COUNTIF(Items_SFB814[Konstrukt/Skala],Uebersicht[[#This Row],[Konstrukt/Skala]])</f>
        <v>0</v>
      </c>
      <c r="H131" s="21">
        <f>COUNTIF(Items_Stamm814[Konstrukt/Skala],Uebersicht[[#This Row],[Konstrukt/Skala]])</f>
        <v>0</v>
      </c>
      <c r="I13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3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3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31" s="34" t="b">
        <f>IF(Uebersicht[Schüler:innenfrage-bogen (SuS_Fb)]&gt;0,VLOOKUP(Uebersicht[[#This Row],[Konstrukt/Skala]],Konstrukte_SFB814[[Konstrukt/Skala]:[W3 Nacherhebung]],7,FALSE),FALSE)</f>
        <v>0</v>
      </c>
      <c r="M13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3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3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3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3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32" spans="1:17" x14ac:dyDescent="0.25">
      <c r="A132" s="16" t="s">
        <v>3478</v>
      </c>
      <c r="B132" s="16" t="s">
        <v>3811</v>
      </c>
      <c r="C132" s="29" t="str">
        <f>VLOOKUP(Uebersicht[[#This Row],[Konstr.Code]],KonstrBaum[[Code]:[Zusammenfassung]],5,FALSE)</f>
        <v>Lehr-Lernarrangements | Klassenführung | Leistungsbeurteilung / Diagnostische Kompetenz</v>
      </c>
      <c r="D132" s="21">
        <f>COUNTIF(Items_EFB814[Konstrukt/Skala],Uebersicht[[#This Row],[Konstrukt/Skala]])</f>
        <v>0</v>
      </c>
      <c r="E132" s="21">
        <f>COUNTIF(Items_KEinsch814[Konstrukt/Skala],Uebersicht[[#This Row],[Konstrukt/Skala]])</f>
        <v>0</v>
      </c>
      <c r="F132" s="21">
        <f>COUNTIF(Items_LFB814[Konstrukt/Skala],Uebersicht[[#This Row],[Konstrukt/Skala]])</f>
        <v>0</v>
      </c>
      <c r="G132" s="21">
        <f>COUNTIF(Items_SFB814[Konstrukt/Skala],Uebersicht[[#This Row],[Konstrukt/Skala]])</f>
        <v>4</v>
      </c>
      <c r="H132" s="21">
        <f>COUNTIF(Items_Stamm814[Konstrukt/Skala],Uebersicht[[#This Row],[Konstrukt/Skala]])</f>
        <v>0</v>
      </c>
      <c r="I13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3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3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32" s="34" t="b">
        <f>IF(Uebersicht[Schüler:innenfrage-bogen (SuS_Fb)]&gt;0,VLOOKUP(Uebersicht[[#This Row],[Konstrukt/Skala]],Konstrukte_SFB814[[Konstrukt/Skala]:[W3 Nacherhebung]],7,FALSE),FALSE)</f>
        <v>0</v>
      </c>
      <c r="M13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3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3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3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3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33" spans="1:17" x14ac:dyDescent="0.25">
      <c r="A133" s="16" t="s">
        <v>3539</v>
      </c>
      <c r="B133" s="16" t="s">
        <v>3811</v>
      </c>
      <c r="C133" s="29" t="str">
        <f>VLOOKUP(Uebersicht[[#This Row],[Konstr.Code]],KonstrBaum[[Code]:[Zusammenfassung]],5,FALSE)</f>
        <v>Lehr-Lernarrangements | Klassenführung | Leistungsbeurteilung / Diagnostische Kompetenz</v>
      </c>
      <c r="D133" s="21">
        <f>COUNTIF(Items_EFB814[Konstrukt/Skala],Uebersicht[[#This Row],[Konstrukt/Skala]])</f>
        <v>0</v>
      </c>
      <c r="E133" s="21">
        <f>COUNTIF(Items_KEinsch814[Konstrukt/Skala],Uebersicht[[#This Row],[Konstrukt/Skala]])</f>
        <v>0</v>
      </c>
      <c r="F133" s="21">
        <f>COUNTIF(Items_LFB814[Konstrukt/Skala],Uebersicht[[#This Row],[Konstrukt/Skala]])</f>
        <v>0</v>
      </c>
      <c r="G133" s="21">
        <f>COUNTIF(Items_SFB814[Konstrukt/Skala],Uebersicht[[#This Row],[Konstrukt/Skala]])</f>
        <v>4</v>
      </c>
      <c r="H133" s="21">
        <f>COUNTIF(Items_Stamm814[Konstrukt/Skala],Uebersicht[[#This Row],[Konstrukt/Skala]])</f>
        <v>0</v>
      </c>
      <c r="I13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3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3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33" s="34" t="b">
        <f>IF(Uebersicht[Schüler:innenfrage-bogen (SuS_Fb)]&gt;0,VLOOKUP(Uebersicht[[#This Row],[Konstrukt/Skala]],Konstrukte_SFB814[[Konstrukt/Skala]:[W3 Nacherhebung]],7,FALSE),FALSE)</f>
        <v>0</v>
      </c>
      <c r="M13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3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3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3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3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34" spans="1:17" x14ac:dyDescent="0.25">
      <c r="A134" s="16" t="s">
        <v>4059</v>
      </c>
      <c r="B134" s="16" t="s">
        <v>3811</v>
      </c>
      <c r="C134" s="19" t="str">
        <f>VLOOKUP(Uebersicht[[#This Row],[Konstr.Code]],KonstrBaum[[Code]:[Zusammenfassung]],5,FALSE)</f>
        <v>Lehr-Lernarrangements | Klassenführung | Leistungsbeurteilung / Diagnostische Kompetenz</v>
      </c>
      <c r="D134" s="21">
        <f>COUNTIF(Items_EFB814[Konstrukt/Skala],Uebersicht[[#This Row],[Konstrukt/Skala]])</f>
        <v>0</v>
      </c>
      <c r="E134" s="21">
        <f>COUNTIF(Items_KEinsch814[Konstrukt/Skala],Uebersicht[[#This Row],[Konstrukt/Skala]])</f>
        <v>0</v>
      </c>
      <c r="F134" s="21">
        <f>COUNTIF(Items_LFB814[Konstrukt/Skala],Uebersicht[[#This Row],[Konstrukt/Skala]])</f>
        <v>25</v>
      </c>
      <c r="G134" s="21">
        <f>COUNTIF(Items_SFB814[Konstrukt/Skala],Uebersicht[[#This Row],[Konstrukt/Skala]])</f>
        <v>0</v>
      </c>
      <c r="H134" s="21">
        <f>COUNTIF(Items_Stamm814[Konstrukt/Skala],Uebersicht[[#This Row],[Konstrukt/Skala]])</f>
        <v>0</v>
      </c>
      <c r="I13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3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3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34" s="34" t="b">
        <f>IF(Uebersicht[Schüler:innenfrage-bogen (SuS_Fb)]&gt;0,VLOOKUP(Uebersicht[[#This Row],[Konstrukt/Skala]],Konstrukte_SFB814[[Konstrukt/Skala]:[W3 Nacherhebung]],7,FALSE),FALSE)</f>
        <v>0</v>
      </c>
      <c r="M13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3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3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3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3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35" spans="1:17" x14ac:dyDescent="0.25">
      <c r="A135" s="16" t="s">
        <v>4060</v>
      </c>
      <c r="B135" s="16" t="s">
        <v>3811</v>
      </c>
      <c r="C135" s="29" t="str">
        <f>VLOOKUP(Uebersicht[[#This Row],[Konstr.Code]],KonstrBaum[[Code]:[Zusammenfassung]],5,FALSE)</f>
        <v>Lehr-Lernarrangements | Klassenführung | Leistungsbeurteilung / Diagnostische Kompetenz</v>
      </c>
      <c r="D135" s="21">
        <f>COUNTIF(Items_EFB814[Konstrukt/Skala],Uebersicht[[#This Row],[Konstrukt/Skala]])</f>
        <v>0</v>
      </c>
      <c r="E135" s="21">
        <f>COUNTIF(Items_KEinsch814[Konstrukt/Skala],Uebersicht[[#This Row],[Konstrukt/Skala]])</f>
        <v>0</v>
      </c>
      <c r="F135" s="21">
        <f>COUNTIF(Items_LFB814[Konstrukt/Skala],Uebersicht[[#This Row],[Konstrukt/Skala]])</f>
        <v>20</v>
      </c>
      <c r="G135" s="21">
        <f>COUNTIF(Items_SFB814[Konstrukt/Skala],Uebersicht[[#This Row],[Konstrukt/Skala]])</f>
        <v>0</v>
      </c>
      <c r="H135" s="21">
        <f>COUNTIF(Items_Stamm814[Konstrukt/Skala],Uebersicht[[#This Row],[Konstrukt/Skala]])</f>
        <v>0</v>
      </c>
      <c r="I13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3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3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35" s="34" t="b">
        <f>IF(Uebersicht[Schüler:innenfrage-bogen (SuS_Fb)]&gt;0,VLOOKUP(Uebersicht[[#This Row],[Konstrukt/Skala]],Konstrukte_SFB814[[Konstrukt/Skala]:[W3 Nacherhebung]],7,FALSE),FALSE)</f>
        <v>0</v>
      </c>
      <c r="M13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3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3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3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3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36" spans="1:17" x14ac:dyDescent="0.25">
      <c r="A136" s="16" t="s">
        <v>3603</v>
      </c>
      <c r="B136" s="16" t="s">
        <v>3779</v>
      </c>
      <c r="C136" s="19" t="str">
        <f>VLOOKUP(Uebersicht[[#This Row],[Konstr.Code]],KonstrBaum[[Code]:[Zusammenfassung]],5,FALSE)</f>
        <v>Individueller und institutioneller Hintergrund | Häusliche Lernumwelt | Häusliche Lernunterstützung</v>
      </c>
      <c r="D136" s="21">
        <f>COUNTIF(Items_EFB814[Konstrukt/Skala],Uebersicht[[#This Row],[Konstrukt/Skala]])</f>
        <v>0</v>
      </c>
      <c r="E136" s="21">
        <f>COUNTIF(Items_KEinsch814[Konstrukt/Skala],Uebersicht[[#This Row],[Konstrukt/Skala]])</f>
        <v>0</v>
      </c>
      <c r="F136" s="21">
        <f>COUNTIF(Items_LFB814[Konstrukt/Skala],Uebersicht[[#This Row],[Konstrukt/Skala]])</f>
        <v>0</v>
      </c>
      <c r="G136" s="21">
        <f>COUNTIF(Items_SFB814[Konstrukt/Skala],Uebersicht[[#This Row],[Konstrukt/Skala]])</f>
        <v>1</v>
      </c>
      <c r="H136" s="21">
        <f>COUNTIF(Items_Stamm814[Konstrukt/Skala],Uebersicht[[#This Row],[Konstrukt/Skala]])</f>
        <v>0</v>
      </c>
      <c r="I13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3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3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36" s="34" t="b">
        <f>IF(Uebersicht[Schüler:innenfrage-bogen (SuS_Fb)]&gt;0,VLOOKUP(Uebersicht[[#This Row],[Konstrukt/Skala]],Konstrukte_SFB814[[Konstrukt/Skala]:[W3 Nacherhebung]],7,FALSE),FALSE)</f>
        <v>0</v>
      </c>
      <c r="M13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3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3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3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3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37" spans="1:17" x14ac:dyDescent="0.25">
      <c r="A137" s="16" t="s">
        <v>3412</v>
      </c>
      <c r="B137" s="16" t="s">
        <v>3824</v>
      </c>
      <c r="C137" s="29" t="str">
        <f>VLOOKUP(Uebersicht[[#This Row],[Konstr.Code]],KonstrBaum[[Code]:[Zusammenfassung]],5,FALSE)</f>
        <v>Schulische Wirkungen | Nichtkognitive Lernergebnisse | Lern- und leistungsbezogene Einstellungen (Lernergebnis)</v>
      </c>
      <c r="D137" s="21">
        <f>COUNTIF(Items_EFB814[Konstrukt/Skala],Uebersicht[[#This Row],[Konstrukt/Skala]])</f>
        <v>0</v>
      </c>
      <c r="E137" s="21">
        <f>COUNTIF(Items_KEinsch814[Konstrukt/Skala],Uebersicht[[#This Row],[Konstrukt/Skala]])</f>
        <v>1</v>
      </c>
      <c r="F137" s="21">
        <f>COUNTIF(Items_LFB814[Konstrukt/Skala],Uebersicht[[#This Row],[Konstrukt/Skala]])</f>
        <v>0</v>
      </c>
      <c r="G137" s="21">
        <f>COUNTIF(Items_SFB814[Konstrukt/Skala],Uebersicht[[#This Row],[Konstrukt/Skala]])</f>
        <v>0</v>
      </c>
      <c r="H137" s="21">
        <f>COUNTIF(Items_Stamm814[Konstrukt/Skala],Uebersicht[[#This Row],[Konstrukt/Skala]])</f>
        <v>0</v>
      </c>
      <c r="I13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3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3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37" s="34" t="b">
        <f>IF(Uebersicht[Schüler:innenfrage-bogen (SuS_Fb)]&gt;0,VLOOKUP(Uebersicht[[#This Row],[Konstrukt/Skala]],Konstrukte_SFB814[[Konstrukt/Skala]:[W3 Nacherhebung]],7,FALSE),FALSE)</f>
        <v>0</v>
      </c>
      <c r="M13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3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3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3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3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38" spans="1:17" x14ac:dyDescent="0.25">
      <c r="A138" s="16" t="s">
        <v>3916</v>
      </c>
      <c r="B138" s="16" t="s">
        <v>3753</v>
      </c>
      <c r="C138" s="22" t="str">
        <f>VLOOKUP(Uebersicht[[#This Row],[Konstr.Code]],KonstrBaum[[Code]:[Zusammenfassung]],5,FALSE)</f>
        <v>Individueller und institutioneller Hintergrund | Personale Merkmale | Lern- und leistungsbezogene Einstellungen</v>
      </c>
      <c r="D138" s="21">
        <f>COUNTIF(Items_EFB814[Konstrukt/Skala],Uebersicht[[#This Row],[Konstrukt/Skala]])</f>
        <v>2</v>
      </c>
      <c r="E138" s="21">
        <f>COUNTIF(Items_KEinsch814[Konstrukt/Skala],Uebersicht[[#This Row],[Konstrukt/Skala]])</f>
        <v>0</v>
      </c>
      <c r="F138" s="21">
        <f>COUNTIF(Items_LFB814[Konstrukt/Skala],Uebersicht[[#This Row],[Konstrukt/Skala]])</f>
        <v>0</v>
      </c>
      <c r="G138" s="21">
        <f>COUNTIF(Items_SFB814[Konstrukt/Skala],Uebersicht[[#This Row],[Konstrukt/Skala]])</f>
        <v>0</v>
      </c>
      <c r="H138" s="21">
        <f>COUNTIF(Items_Stamm814[Konstrukt/Skala],Uebersicht[[#This Row],[Konstrukt/Skala]])</f>
        <v>0</v>
      </c>
      <c r="I13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3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3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38" s="34" t="b">
        <f>IF(Uebersicht[Schüler:innenfrage-bogen (SuS_Fb)]&gt;0,VLOOKUP(Uebersicht[[#This Row],[Konstrukt/Skala]],Konstrukte_SFB814[[Konstrukt/Skala]:[W3 Nacherhebung]],7,FALSE),FALSE)</f>
        <v>0</v>
      </c>
      <c r="M13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3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3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3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3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39" spans="1:17" x14ac:dyDescent="0.25">
      <c r="A139" s="16" t="s">
        <v>3912</v>
      </c>
      <c r="B139" s="16" t="s">
        <v>3753</v>
      </c>
      <c r="C139" s="29" t="str">
        <f>VLOOKUP(Uebersicht[[#This Row],[Konstr.Code]],KonstrBaum[[Code]:[Zusammenfassung]],5,FALSE)</f>
        <v>Individueller und institutioneller Hintergrund | Personale Merkmale | Lern- und leistungsbezogene Einstellungen</v>
      </c>
      <c r="D139" s="21">
        <f>COUNTIF(Items_EFB814[Konstrukt/Skala],Uebersicht[[#This Row],[Konstrukt/Skala]])</f>
        <v>2</v>
      </c>
      <c r="E139" s="21">
        <f>COUNTIF(Items_KEinsch814[Konstrukt/Skala],Uebersicht[[#This Row],[Konstrukt/Skala]])</f>
        <v>0</v>
      </c>
      <c r="F139" s="21">
        <f>COUNTIF(Items_LFB814[Konstrukt/Skala],Uebersicht[[#This Row],[Konstrukt/Skala]])</f>
        <v>0</v>
      </c>
      <c r="G139" s="21">
        <f>COUNTIF(Items_SFB814[Konstrukt/Skala],Uebersicht[[#This Row],[Konstrukt/Skala]])</f>
        <v>0</v>
      </c>
      <c r="H139" s="21">
        <f>COUNTIF(Items_Stamm814[Konstrukt/Skala],Uebersicht[[#This Row],[Konstrukt/Skala]])</f>
        <v>0</v>
      </c>
      <c r="I13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3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3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39" s="34" t="b">
        <f>IF(Uebersicht[Schüler:innenfrage-bogen (SuS_Fb)]&gt;0,VLOOKUP(Uebersicht[[#This Row],[Konstrukt/Skala]],Konstrukte_SFB814[[Konstrukt/Skala]:[W3 Nacherhebung]],7,FALSE),FALSE)</f>
        <v>0</v>
      </c>
      <c r="M13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3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3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3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3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40" spans="1:17" x14ac:dyDescent="0.25">
      <c r="A140" s="16" t="s">
        <v>4472</v>
      </c>
      <c r="B140" s="16" t="s">
        <v>3750</v>
      </c>
      <c r="C140" s="19" t="str">
        <f>VLOOKUP(Uebersicht[[#This Row],[Konstr.Code]],KonstrBaum[[Code]:[Zusammenfassung]],5,FALSE)</f>
        <v>Individueller und institutioneller Hintergrund | Soziodemografischer Hintergrund | Familiärer Hintergrund</v>
      </c>
      <c r="D140" s="21">
        <f>COUNTIF(Items_EFB814[Konstrukt/Skala],Uebersicht[[#This Row],[Konstrukt/Skala]])</f>
        <v>2</v>
      </c>
      <c r="E140" s="21">
        <f>COUNTIF(Items_KEinsch814[Konstrukt/Skala],Uebersicht[[#This Row],[Konstrukt/Skala]])</f>
        <v>0</v>
      </c>
      <c r="F140" s="21">
        <f>COUNTIF(Items_LFB814[Konstrukt/Skala],Uebersicht[[#This Row],[Konstrukt/Skala]])</f>
        <v>0</v>
      </c>
      <c r="G140" s="21">
        <f>COUNTIF(Items_SFB814[Konstrukt/Skala],Uebersicht[[#This Row],[Konstrukt/Skala]])</f>
        <v>0</v>
      </c>
      <c r="H140" s="21">
        <f>COUNTIF(Items_Stamm814[Konstrukt/Skala],Uebersicht[[#This Row],[Konstrukt/Skala]])</f>
        <v>0</v>
      </c>
      <c r="I14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4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4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40" s="34" t="b">
        <f>IF(Uebersicht[Schüler:innenfrage-bogen (SuS_Fb)]&gt;0,VLOOKUP(Uebersicht[[#This Row],[Konstrukt/Skala]],Konstrukte_SFB814[[Konstrukt/Skala]:[W3 Nacherhebung]],7,FALSE),FALSE)</f>
        <v>0</v>
      </c>
      <c r="M14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4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4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4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4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41" spans="1:17" x14ac:dyDescent="0.25">
      <c r="A141" s="16" t="s">
        <v>4137</v>
      </c>
      <c r="B141" s="16" t="s">
        <v>3757</v>
      </c>
      <c r="C141" s="29" t="str">
        <f>VLOOKUP(Uebersicht[[#This Row],[Konstr.Code]],KonstrBaum[[Code]:[Zusammenfassung]],5,FALSE)</f>
        <v>Individueller und institutioneller Hintergrund | Beruflicher Hintergrund | Berufliche Situation</v>
      </c>
      <c r="D141" s="21">
        <f>COUNTIF(Items_EFB814[Konstrukt/Skala],Uebersicht[[#This Row],[Konstrukt/Skala]])</f>
        <v>2</v>
      </c>
      <c r="E141" s="21">
        <f>COUNTIF(Items_KEinsch814[Konstrukt/Skala],Uebersicht[[#This Row],[Konstrukt/Skala]])</f>
        <v>0</v>
      </c>
      <c r="F141" s="21">
        <f>COUNTIF(Items_LFB814[Konstrukt/Skala],Uebersicht[[#This Row],[Konstrukt/Skala]])</f>
        <v>0</v>
      </c>
      <c r="G141" s="21">
        <f>COUNTIF(Items_SFB814[Konstrukt/Skala],Uebersicht[[#This Row],[Konstrukt/Skala]])</f>
        <v>0</v>
      </c>
      <c r="H141" s="21">
        <f>COUNTIF(Items_Stamm814[Konstrukt/Skala],Uebersicht[[#This Row],[Konstrukt/Skala]])</f>
        <v>0</v>
      </c>
      <c r="I14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4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4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41" s="34" t="b">
        <f>IF(Uebersicht[Schüler:innenfrage-bogen (SuS_Fb)]&gt;0,VLOOKUP(Uebersicht[[#This Row],[Konstrukt/Skala]],Konstrukte_SFB814[[Konstrukt/Skala]:[W3 Nacherhebung]],7,FALSE),FALSE)</f>
        <v>0</v>
      </c>
      <c r="M14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4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4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4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4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42" spans="1:17" x14ac:dyDescent="0.25">
      <c r="A142" s="16" t="s">
        <v>8009</v>
      </c>
      <c r="B142" s="16" t="s">
        <v>3777</v>
      </c>
      <c r="C142" s="19" t="str">
        <f>VLOOKUP(Uebersicht[[#This Row],[Konstr.Code]],KonstrBaum[[Code]:[Zusammenfassung]],5,FALSE)</f>
        <v>Individueller und institutioneller Hintergrund | Freizeitverhalten und Mediennutzung | Freizeitaktivitäten und Peergruppe</v>
      </c>
      <c r="D142" s="21">
        <f>COUNTIF(Items_EFB814[Konstrukt/Skala],Uebersicht[[#This Row],[Konstrukt/Skala]])</f>
        <v>0</v>
      </c>
      <c r="E142" s="21">
        <f>COUNTIF(Items_KEinsch814[Konstrukt/Skala],Uebersicht[[#This Row],[Konstrukt/Skala]])</f>
        <v>0</v>
      </c>
      <c r="F142" s="21">
        <f>COUNTIF(Items_LFB814[Konstrukt/Skala],Uebersicht[[#This Row],[Konstrukt/Skala]])</f>
        <v>0</v>
      </c>
      <c r="G142" s="21">
        <f>COUNTIF(Items_SFB814[Konstrukt/Skala],Uebersicht[[#This Row],[Konstrukt/Skala]])</f>
        <v>2</v>
      </c>
      <c r="H142" s="21">
        <f>COUNTIF(Items_Stamm814[Konstrukt/Skala],Uebersicht[[#This Row],[Konstrukt/Skala]])</f>
        <v>0</v>
      </c>
      <c r="I14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4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4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42" s="34" t="b">
        <f>IF(Uebersicht[Schüler:innenfrage-bogen (SuS_Fb)]&gt;0,VLOOKUP(Uebersicht[[#This Row],[Konstrukt/Skala]],Konstrukte_SFB814[[Konstrukt/Skala]:[W3 Nacherhebung]],7,FALSE),FALSE)</f>
        <v>0</v>
      </c>
      <c r="M14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4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4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4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4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43" spans="1:17" x14ac:dyDescent="0.25">
      <c r="A143" s="16" t="s">
        <v>3525</v>
      </c>
      <c r="B143" s="16" t="s">
        <v>3752</v>
      </c>
      <c r="C143" s="19" t="str">
        <f>VLOOKUP(Uebersicht[[#This Row],[Konstr.Code]],KonstrBaum[[Code]:[Zusammenfassung]],5,FALSE)</f>
        <v>Individueller und institutioneller Hintergrund | Personale Merkmale | Selbstbezogene Einstellungen</v>
      </c>
      <c r="D143" s="21">
        <f>COUNTIF(Items_EFB814[Konstrukt/Skala],Uebersicht[[#This Row],[Konstrukt/Skala]])</f>
        <v>0</v>
      </c>
      <c r="E143" s="21">
        <f>COUNTIF(Items_KEinsch814[Konstrukt/Skala],Uebersicht[[#This Row],[Konstrukt/Skala]])</f>
        <v>0</v>
      </c>
      <c r="F143" s="21">
        <f>COUNTIF(Items_LFB814[Konstrukt/Skala],Uebersicht[[#This Row],[Konstrukt/Skala]])</f>
        <v>0</v>
      </c>
      <c r="G143" s="21">
        <f>COUNTIF(Items_SFB814[Konstrukt/Skala],Uebersicht[[#This Row],[Konstrukt/Skala]])</f>
        <v>1</v>
      </c>
      <c r="H143" s="21">
        <f>COUNTIF(Items_Stamm814[Konstrukt/Skala],Uebersicht[[#This Row],[Konstrukt/Skala]])</f>
        <v>0</v>
      </c>
      <c r="I14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4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4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43" s="34" t="b">
        <f>IF(Uebersicht[Schüler:innenfrage-bogen (SuS_Fb)]&gt;0,VLOOKUP(Uebersicht[[#This Row],[Konstrukt/Skala]],Konstrukte_SFB814[[Konstrukt/Skala]:[W3 Nacherhebung]],7,FALSE),FALSE)</f>
        <v>0</v>
      </c>
      <c r="M14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4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4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4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4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44" spans="1:17" x14ac:dyDescent="0.25">
      <c r="A144" s="16" t="s">
        <v>4224</v>
      </c>
      <c r="B144" s="16" t="s">
        <v>3781</v>
      </c>
      <c r="C144" s="19" t="str">
        <f>VLOOKUP(Uebersicht[[#This Row],[Konstr.Code]],KonstrBaum[[Code]:[Zusammenfassung]],5,FALSE)</f>
        <v>Individueller und institutioneller Hintergrund | Häusliche Lernumwelt | Elterliches Erziehungshandeln</v>
      </c>
      <c r="D144" s="21">
        <f>COUNTIF(Items_EFB814[Konstrukt/Skala],Uebersicht[[#This Row],[Konstrukt/Skala]])</f>
        <v>6</v>
      </c>
      <c r="E144" s="21">
        <f>COUNTIF(Items_KEinsch814[Konstrukt/Skala],Uebersicht[[#This Row],[Konstrukt/Skala]])</f>
        <v>0</v>
      </c>
      <c r="F144" s="21">
        <f>COUNTIF(Items_LFB814[Konstrukt/Skala],Uebersicht[[#This Row],[Konstrukt/Skala]])</f>
        <v>0</v>
      </c>
      <c r="G144" s="21">
        <f>COUNTIF(Items_SFB814[Konstrukt/Skala],Uebersicht[[#This Row],[Konstrukt/Skala]])</f>
        <v>0</v>
      </c>
      <c r="H144" s="21">
        <f>COUNTIF(Items_Stamm814[Konstrukt/Skala],Uebersicht[[#This Row],[Konstrukt/Skala]])</f>
        <v>0</v>
      </c>
      <c r="I14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4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4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44" s="34" t="b">
        <f>IF(Uebersicht[Schüler:innenfrage-bogen (SuS_Fb)]&gt;0,VLOOKUP(Uebersicht[[#This Row],[Konstrukt/Skala]],Konstrukte_SFB814[[Konstrukt/Skala]:[W3 Nacherhebung]],7,FALSE),FALSE)</f>
        <v>0</v>
      </c>
      <c r="M14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4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4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4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4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45" spans="1:17" x14ac:dyDescent="0.25">
      <c r="A145" s="16" t="s">
        <v>3562</v>
      </c>
      <c r="B145" s="16" t="s">
        <v>3754</v>
      </c>
      <c r="C145" s="29" t="str">
        <f>VLOOKUP(Uebersicht[[#This Row],[Konstr.Code]],KonstrBaum[[Code]:[Zusammenfassung]],5,FALSE)</f>
        <v>Individueller und institutioneller Hintergrund | Personale Merkmale | Schulbezogene Einstellungen und Verhaltensweisen</v>
      </c>
      <c r="D145" s="21">
        <f>COUNTIF(Items_EFB814[Konstrukt/Skala],Uebersicht[[#This Row],[Konstrukt/Skala]])</f>
        <v>0</v>
      </c>
      <c r="E145" s="21">
        <f>COUNTIF(Items_KEinsch814[Konstrukt/Skala],Uebersicht[[#This Row],[Konstrukt/Skala]])</f>
        <v>0</v>
      </c>
      <c r="F145" s="21">
        <f>COUNTIF(Items_LFB814[Konstrukt/Skala],Uebersicht[[#This Row],[Konstrukt/Skala]])</f>
        <v>0</v>
      </c>
      <c r="G145" s="21">
        <f>COUNTIF(Items_SFB814[Konstrukt/Skala],Uebersicht[[#This Row],[Konstrukt/Skala]])</f>
        <v>2</v>
      </c>
      <c r="H145" s="21">
        <f>COUNTIF(Items_Stamm814[Konstrukt/Skala],Uebersicht[[#This Row],[Konstrukt/Skala]])</f>
        <v>0</v>
      </c>
      <c r="I14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4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4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45" s="34" t="b">
        <f>IF(Uebersicht[Schüler:innenfrage-bogen (SuS_Fb)]&gt;0,VLOOKUP(Uebersicht[[#This Row],[Konstrukt/Skala]],Konstrukte_SFB814[[Konstrukt/Skala]:[W3 Nacherhebung]],7,FALSE),FALSE)</f>
        <v>0</v>
      </c>
      <c r="M14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4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4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4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4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46" spans="1:17" x14ac:dyDescent="0.25">
      <c r="A146" s="16" t="s">
        <v>3506</v>
      </c>
      <c r="B146" s="16" t="s">
        <v>3752</v>
      </c>
      <c r="C146" s="29" t="str">
        <f>VLOOKUP(Uebersicht[[#This Row],[Konstr.Code]],KonstrBaum[[Code]:[Zusammenfassung]],5,FALSE)</f>
        <v>Individueller und institutioneller Hintergrund | Personale Merkmale | Selbstbezogene Einstellungen</v>
      </c>
      <c r="D146" s="21">
        <f>COUNTIF(Items_EFB814[Konstrukt/Skala],Uebersicht[[#This Row],[Konstrukt/Skala]])</f>
        <v>0</v>
      </c>
      <c r="E146" s="21">
        <f>COUNTIF(Items_KEinsch814[Konstrukt/Skala],Uebersicht[[#This Row],[Konstrukt/Skala]])</f>
        <v>0</v>
      </c>
      <c r="F146" s="21">
        <f>COUNTIF(Items_LFB814[Konstrukt/Skala],Uebersicht[[#This Row],[Konstrukt/Skala]])</f>
        <v>0</v>
      </c>
      <c r="G146" s="21">
        <f>COUNTIF(Items_SFB814[Konstrukt/Skala],Uebersicht[[#This Row],[Konstrukt/Skala]])</f>
        <v>1</v>
      </c>
      <c r="H146" s="21">
        <f>COUNTIF(Items_Stamm814[Konstrukt/Skala],Uebersicht[[#This Row],[Konstrukt/Skala]])</f>
        <v>0</v>
      </c>
      <c r="I14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4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4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46" s="34" t="b">
        <f>IF(Uebersicht[Schüler:innenfrage-bogen (SuS_Fb)]&gt;0,VLOOKUP(Uebersicht[[#This Row],[Konstrukt/Skala]],Konstrukte_SFB814[[Konstrukt/Skala]:[W3 Nacherhebung]],7,FALSE),FALSE)</f>
        <v>0</v>
      </c>
      <c r="M14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4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4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4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4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47" spans="1:17" x14ac:dyDescent="0.25">
      <c r="A147" s="16" t="s">
        <v>3609</v>
      </c>
      <c r="B147" s="16" t="s">
        <v>3752</v>
      </c>
      <c r="C147" s="22" t="str">
        <f>VLOOKUP(Uebersicht[[#This Row],[Konstr.Code]],KonstrBaum[[Code]:[Zusammenfassung]],5,FALSE)</f>
        <v>Individueller und institutioneller Hintergrund | Personale Merkmale | Selbstbezogene Einstellungen</v>
      </c>
      <c r="D147" s="21">
        <f>COUNTIF(Items_EFB814[Konstrukt/Skala],Uebersicht[[#This Row],[Konstrukt/Skala]])</f>
        <v>0</v>
      </c>
      <c r="E147" s="21">
        <f>COUNTIF(Items_KEinsch814[Konstrukt/Skala],Uebersicht[[#This Row],[Konstrukt/Skala]])</f>
        <v>0</v>
      </c>
      <c r="F147" s="21">
        <f>COUNTIF(Items_LFB814[Konstrukt/Skala],Uebersicht[[#This Row],[Konstrukt/Skala]])</f>
        <v>0</v>
      </c>
      <c r="G147" s="21">
        <f>COUNTIF(Items_SFB814[Konstrukt/Skala],Uebersicht[[#This Row],[Konstrukt/Skala]])</f>
        <v>3</v>
      </c>
      <c r="H147" s="21">
        <f>COUNTIF(Items_Stamm814[Konstrukt/Skala],Uebersicht[[#This Row],[Konstrukt/Skala]])</f>
        <v>0</v>
      </c>
      <c r="I14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4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4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47" s="34" t="b">
        <f>IF(Uebersicht[Schüler:innenfrage-bogen (SuS_Fb)]&gt;0,VLOOKUP(Uebersicht[[#This Row],[Konstrukt/Skala]],Konstrukte_SFB814[[Konstrukt/Skala]:[W3 Nacherhebung]],7,FALSE),FALSE)</f>
        <v>0</v>
      </c>
      <c r="M14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4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4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4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4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48" spans="1:17" x14ac:dyDescent="0.25">
      <c r="A148" s="16" t="s">
        <v>3978</v>
      </c>
      <c r="B148" s="16" t="s">
        <v>3752</v>
      </c>
      <c r="C148" s="29" t="str">
        <f>VLOOKUP(Uebersicht[[#This Row],[Konstr.Code]],KonstrBaum[[Code]:[Zusammenfassung]],5,FALSE)</f>
        <v>Individueller und institutioneller Hintergrund | Personale Merkmale | Selbstbezogene Einstellungen</v>
      </c>
      <c r="D148" s="21">
        <f>COUNTIF(Items_EFB814[Konstrukt/Skala],Uebersicht[[#This Row],[Konstrukt/Skala]])</f>
        <v>3</v>
      </c>
      <c r="E148" s="21">
        <f>COUNTIF(Items_KEinsch814[Konstrukt/Skala],Uebersicht[[#This Row],[Konstrukt/Skala]])</f>
        <v>0</v>
      </c>
      <c r="F148" s="21">
        <f>COUNTIF(Items_LFB814[Konstrukt/Skala],Uebersicht[[#This Row],[Konstrukt/Skala]])</f>
        <v>0</v>
      </c>
      <c r="G148" s="21">
        <f>COUNTIF(Items_SFB814[Konstrukt/Skala],Uebersicht[[#This Row],[Konstrukt/Skala]])</f>
        <v>0</v>
      </c>
      <c r="H148" s="21">
        <f>COUNTIF(Items_Stamm814[Konstrukt/Skala],Uebersicht[[#This Row],[Konstrukt/Skala]])</f>
        <v>0</v>
      </c>
      <c r="I14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4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4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48" s="34" t="b">
        <f>IF(Uebersicht[Schüler:innenfrage-bogen (SuS_Fb)]&gt;0,VLOOKUP(Uebersicht[[#This Row],[Konstrukt/Skala]],Konstrukte_SFB814[[Konstrukt/Skala]:[W3 Nacherhebung]],7,FALSE),FALSE)</f>
        <v>0</v>
      </c>
      <c r="M14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4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4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4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4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49" spans="1:17" x14ac:dyDescent="0.25">
      <c r="A149" s="16" t="s">
        <v>3507</v>
      </c>
      <c r="B149" s="16" t="s">
        <v>3752</v>
      </c>
      <c r="C149" s="19" t="str">
        <f>VLOOKUP(Uebersicht[[#This Row],[Konstr.Code]],KonstrBaum[[Code]:[Zusammenfassung]],5,FALSE)</f>
        <v>Individueller und institutioneller Hintergrund | Personale Merkmale | Selbstbezogene Einstellungen</v>
      </c>
      <c r="D149" s="21">
        <f>COUNTIF(Items_EFB814[Konstrukt/Skala],Uebersicht[[#This Row],[Konstrukt/Skala]])</f>
        <v>0</v>
      </c>
      <c r="E149" s="21">
        <f>COUNTIF(Items_KEinsch814[Konstrukt/Skala],Uebersicht[[#This Row],[Konstrukt/Skala]])</f>
        <v>0</v>
      </c>
      <c r="F149" s="21">
        <f>COUNTIF(Items_LFB814[Konstrukt/Skala],Uebersicht[[#This Row],[Konstrukt/Skala]])</f>
        <v>0</v>
      </c>
      <c r="G149" s="21">
        <f>COUNTIF(Items_SFB814[Konstrukt/Skala],Uebersicht[[#This Row],[Konstrukt/Skala]])</f>
        <v>1</v>
      </c>
      <c r="H149" s="21">
        <f>COUNTIF(Items_Stamm814[Konstrukt/Skala],Uebersicht[[#This Row],[Konstrukt/Skala]])</f>
        <v>0</v>
      </c>
      <c r="I14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4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4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49" s="34" t="b">
        <f>IF(Uebersicht[Schüler:innenfrage-bogen (SuS_Fb)]&gt;0,VLOOKUP(Uebersicht[[#This Row],[Konstrukt/Skala]],Konstrukte_SFB814[[Konstrukt/Skala]:[W3 Nacherhebung]],7,FALSE),FALSE)</f>
        <v>0</v>
      </c>
      <c r="M14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4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4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4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4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50" spans="1:17" x14ac:dyDescent="0.25">
      <c r="A150" s="16" t="s">
        <v>3850</v>
      </c>
      <c r="B150" s="16" t="s">
        <v>3779</v>
      </c>
      <c r="C150" s="19" t="str">
        <f>VLOOKUP(Uebersicht[[#This Row],[Konstr.Code]],KonstrBaum[[Code]:[Zusammenfassung]],5,FALSE)</f>
        <v>Individueller und institutioneller Hintergrund | Häusliche Lernumwelt | Häusliche Lernunterstützung</v>
      </c>
      <c r="D150" s="21">
        <f>COUNTIF(Items_EFB814[Konstrukt/Skala],Uebersicht[[#This Row],[Konstrukt/Skala]])</f>
        <v>2</v>
      </c>
      <c r="E150" s="21">
        <f>COUNTIF(Items_KEinsch814[Konstrukt/Skala],Uebersicht[[#This Row],[Konstrukt/Skala]])</f>
        <v>0</v>
      </c>
      <c r="F150" s="21">
        <f>COUNTIF(Items_LFB814[Konstrukt/Skala],Uebersicht[[#This Row],[Konstrukt/Skala]])</f>
        <v>0</v>
      </c>
      <c r="G150" s="21">
        <f>COUNTIF(Items_SFB814[Konstrukt/Skala],Uebersicht[[#This Row],[Konstrukt/Skala]])</f>
        <v>0</v>
      </c>
      <c r="H150" s="21">
        <f>COUNTIF(Items_Stamm814[Konstrukt/Skala],Uebersicht[[#This Row],[Konstrukt/Skala]])</f>
        <v>0</v>
      </c>
      <c r="I15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5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5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50" s="34" t="b">
        <f>IF(Uebersicht[Schüler:innenfrage-bogen (SuS_Fb)]&gt;0,VLOOKUP(Uebersicht[[#This Row],[Konstrukt/Skala]],Konstrukte_SFB814[[Konstrukt/Skala]:[W3 Nacherhebung]],7,FALSE),FALSE)</f>
        <v>0</v>
      </c>
      <c r="M15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5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5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5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5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51" spans="1:17" x14ac:dyDescent="0.25">
      <c r="A151" s="16" t="s">
        <v>3560</v>
      </c>
      <c r="B151" s="16" t="s">
        <v>3753</v>
      </c>
      <c r="C151" s="19" t="str">
        <f>VLOOKUP(Uebersicht[[#This Row],[Konstr.Code]],KonstrBaum[[Code]:[Zusammenfassung]],5,FALSE)</f>
        <v>Individueller und institutioneller Hintergrund | Personale Merkmale | Lern- und leistungsbezogene Einstellungen</v>
      </c>
      <c r="D151" s="21">
        <f>COUNTIF(Items_EFB814[Konstrukt/Skala],Uebersicht[[#This Row],[Konstrukt/Skala]])</f>
        <v>0</v>
      </c>
      <c r="E151" s="21">
        <f>COUNTIF(Items_KEinsch814[Konstrukt/Skala],Uebersicht[[#This Row],[Konstrukt/Skala]])</f>
        <v>0</v>
      </c>
      <c r="F151" s="21">
        <f>COUNTIF(Items_LFB814[Konstrukt/Skala],Uebersicht[[#This Row],[Konstrukt/Skala]])</f>
        <v>0</v>
      </c>
      <c r="G151" s="21">
        <f>COUNTIF(Items_SFB814[Konstrukt/Skala],Uebersicht[[#This Row],[Konstrukt/Skala]])</f>
        <v>1</v>
      </c>
      <c r="H151" s="21">
        <f>COUNTIF(Items_Stamm814[Konstrukt/Skala],Uebersicht[[#This Row],[Konstrukt/Skala]])</f>
        <v>0</v>
      </c>
      <c r="I15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5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5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51" s="34" t="b">
        <f>IF(Uebersicht[Schüler:innenfrage-bogen (SuS_Fb)]&gt;0,VLOOKUP(Uebersicht[[#This Row],[Konstrukt/Skala]],Konstrukte_SFB814[[Konstrukt/Skala]:[W3 Nacherhebung]],7,FALSE),FALSE)</f>
        <v>0</v>
      </c>
      <c r="M15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5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5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5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5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52" spans="1:17" x14ac:dyDescent="0.25">
      <c r="A152" s="16" t="s">
        <v>3925</v>
      </c>
      <c r="B152" s="16" t="s">
        <v>3806</v>
      </c>
      <c r="C152" s="22" t="str">
        <f>VLOOKUP(Uebersicht[[#This Row],[Konstr.Code]],KonstrBaum[[Code]:[Zusammenfassung]],5,FALSE)</f>
        <v>Lehr-Lernarrangements | Unterrichtsgestaltung / Unterrichtspraxis | Umgang mit Hausaufgaben</v>
      </c>
      <c r="D152" s="21">
        <f>COUNTIF(Items_EFB814[Konstrukt/Skala],Uebersicht[[#This Row],[Konstrukt/Skala]])</f>
        <v>1</v>
      </c>
      <c r="E152" s="21">
        <f>COUNTIF(Items_KEinsch814[Konstrukt/Skala],Uebersicht[[#This Row],[Konstrukt/Skala]])</f>
        <v>0</v>
      </c>
      <c r="F152" s="21">
        <f>COUNTIF(Items_LFB814[Konstrukt/Skala],Uebersicht[[#This Row],[Konstrukt/Skala]])</f>
        <v>0</v>
      </c>
      <c r="G152" s="21">
        <f>COUNTIF(Items_SFB814[Konstrukt/Skala],Uebersicht[[#This Row],[Konstrukt/Skala]])</f>
        <v>0</v>
      </c>
      <c r="H152" s="21">
        <f>COUNTIF(Items_Stamm814[Konstrukt/Skala],Uebersicht[[#This Row],[Konstrukt/Skala]])</f>
        <v>0</v>
      </c>
      <c r="I15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5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5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52" s="34" t="b">
        <f>IF(Uebersicht[Schüler:innenfrage-bogen (SuS_Fb)]&gt;0,VLOOKUP(Uebersicht[[#This Row],[Konstrukt/Skala]],Konstrukte_SFB814[[Konstrukt/Skala]:[W3 Nacherhebung]],7,FALSE),FALSE)</f>
        <v>0</v>
      </c>
      <c r="M15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5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5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5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5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53" spans="1:17" x14ac:dyDescent="0.25">
      <c r="A153" s="16" t="s">
        <v>3904</v>
      </c>
      <c r="B153" s="16" t="s">
        <v>3840</v>
      </c>
      <c r="C153" s="22" t="str">
        <f>VLOOKUP(Uebersicht[[#This Row],[Konstr.Code]],KonstrBaum[[Code]:[Zusammenfassung]],5,FALSE)</f>
        <v>Individueller und institutioneller Hintergrund | Personale Merkmale | Persönlichkeit</v>
      </c>
      <c r="D153" s="21">
        <f>COUNTIF(Items_EFB814[Konstrukt/Skala],Uebersicht[[#This Row],[Konstrukt/Skala]])</f>
        <v>12</v>
      </c>
      <c r="E153" s="21">
        <f>COUNTIF(Items_KEinsch814[Konstrukt/Skala],Uebersicht[[#This Row],[Konstrukt/Skala]])</f>
        <v>7</v>
      </c>
      <c r="F153" s="21">
        <f>COUNTIF(Items_LFB814[Konstrukt/Skala],Uebersicht[[#This Row],[Konstrukt/Skala]])</f>
        <v>0</v>
      </c>
      <c r="G153" s="21">
        <f>COUNTIF(Items_SFB814[Konstrukt/Skala],Uebersicht[[#This Row],[Konstrukt/Skala]])</f>
        <v>0</v>
      </c>
      <c r="H153" s="21">
        <f>COUNTIF(Items_Stamm814[Konstrukt/Skala],Uebersicht[[#This Row],[Konstrukt/Skala]])</f>
        <v>0</v>
      </c>
      <c r="I15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5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5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53" s="34" t="b">
        <f>IF(Uebersicht[Schüler:innenfrage-bogen (SuS_Fb)]&gt;0,VLOOKUP(Uebersicht[[#This Row],[Konstrukt/Skala]],Konstrukte_SFB814[[Konstrukt/Skala]:[W3 Nacherhebung]],7,FALSE),FALSE)</f>
        <v>0</v>
      </c>
      <c r="M15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5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5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5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5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54" spans="1:17" x14ac:dyDescent="0.25">
      <c r="A154" s="16" t="s">
        <v>6156</v>
      </c>
      <c r="B154" s="16" t="s">
        <v>3772</v>
      </c>
      <c r="C154" s="19" t="str">
        <f>VLOOKUP(Uebersicht[[#This Row],[Konstr.Code]],KonstrBaum[[Code]:[Zusammenfassung]],5,FALSE)</f>
        <v>Individueller und institutioneller Hintergrund | Bildungsbiografie</v>
      </c>
      <c r="D154" s="21">
        <f>COUNTIF(Items_EFB814[Konstrukt/Skala],Uebersicht[[#This Row],[Konstrukt/Skala]])</f>
        <v>0</v>
      </c>
      <c r="E154" s="21">
        <f>COUNTIF(Items_KEinsch814[Konstrukt/Skala],Uebersicht[[#This Row],[Konstrukt/Skala]])</f>
        <v>2</v>
      </c>
      <c r="F154" s="21">
        <f>COUNTIF(Items_LFB814[Konstrukt/Skala],Uebersicht[[#This Row],[Konstrukt/Skala]])</f>
        <v>0</v>
      </c>
      <c r="G154" s="21">
        <f>COUNTIF(Items_SFB814[Konstrukt/Skala],Uebersicht[[#This Row],[Konstrukt/Skala]])</f>
        <v>0</v>
      </c>
      <c r="H154" s="21">
        <f>COUNTIF(Items_Stamm814[Konstrukt/Skala],Uebersicht[[#This Row],[Konstrukt/Skala]])</f>
        <v>0</v>
      </c>
      <c r="I15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5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5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54" s="34" t="b">
        <f>IF(Uebersicht[Schüler:innenfrage-bogen (SuS_Fb)]&gt;0,VLOOKUP(Uebersicht[[#This Row],[Konstrukt/Skala]],Konstrukte_SFB814[[Konstrukt/Skala]:[W3 Nacherhebung]],7,FALSE),FALSE)</f>
        <v>0</v>
      </c>
      <c r="M15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5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5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5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5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55" spans="1:17" x14ac:dyDescent="0.25">
      <c r="A155" s="16" t="s">
        <v>3636</v>
      </c>
      <c r="B155" s="16" t="s">
        <v>3782</v>
      </c>
      <c r="C155" s="19" t="str">
        <f>VLOOKUP(Uebersicht[[#This Row],[Konstr.Code]],KonstrBaum[[Code]:[Zusammenfassung]],5,FALSE)</f>
        <v>Individueller und institutioneller Hintergrund | Häusliche Lernumwelt | Elterliche Bildungsaspiration</v>
      </c>
      <c r="D155" s="21">
        <f>COUNTIF(Items_EFB814[Konstrukt/Skala],Uebersicht[[#This Row],[Konstrukt/Skala]])</f>
        <v>0</v>
      </c>
      <c r="E155" s="21">
        <f>COUNTIF(Items_KEinsch814[Konstrukt/Skala],Uebersicht[[#This Row],[Konstrukt/Skala]])</f>
        <v>0</v>
      </c>
      <c r="F155" s="21">
        <f>COUNTIF(Items_LFB814[Konstrukt/Skala],Uebersicht[[#This Row],[Konstrukt/Skala]])</f>
        <v>0</v>
      </c>
      <c r="G155" s="21">
        <f>COUNTIF(Items_SFB814[Konstrukt/Skala],Uebersicht[[#This Row],[Konstrukt/Skala]])</f>
        <v>2</v>
      </c>
      <c r="H155" s="21">
        <f>COUNTIF(Items_Stamm814[Konstrukt/Skala],Uebersicht[[#This Row],[Konstrukt/Skala]])</f>
        <v>0</v>
      </c>
      <c r="I15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5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5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55" s="34" t="b">
        <f>IF(Uebersicht[Schüler:innenfrage-bogen (SuS_Fb)]&gt;0,VLOOKUP(Uebersicht[[#This Row],[Konstrukt/Skala]],Konstrukte_SFB814[[Konstrukt/Skala]:[W3 Nacherhebung]],7,FALSE),FALSE)</f>
        <v>0</v>
      </c>
      <c r="M15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5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5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5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5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56" spans="1:17" x14ac:dyDescent="0.25">
      <c r="A156" s="16" t="s">
        <v>3529</v>
      </c>
      <c r="B156" s="16" t="s">
        <v>3781</v>
      </c>
      <c r="C156" s="29" t="str">
        <f>VLOOKUP(Uebersicht[[#This Row],[Konstr.Code]],KonstrBaum[[Code]:[Zusammenfassung]],5,FALSE)</f>
        <v>Individueller und institutioneller Hintergrund | Häusliche Lernumwelt | Elterliches Erziehungshandeln</v>
      </c>
      <c r="D156" s="21">
        <f>COUNTIF(Items_EFB814[Konstrukt/Skala],Uebersicht[[#This Row],[Konstrukt/Skala]])</f>
        <v>0</v>
      </c>
      <c r="E156" s="21">
        <f>COUNTIF(Items_KEinsch814[Konstrukt/Skala],Uebersicht[[#This Row],[Konstrukt/Skala]])</f>
        <v>0</v>
      </c>
      <c r="F156" s="21">
        <f>COUNTIF(Items_LFB814[Konstrukt/Skala],Uebersicht[[#This Row],[Konstrukt/Skala]])</f>
        <v>0</v>
      </c>
      <c r="G156" s="21">
        <f>COUNTIF(Items_SFB814[Konstrukt/Skala],Uebersicht[[#This Row],[Konstrukt/Skala]])</f>
        <v>4</v>
      </c>
      <c r="H156" s="21">
        <f>COUNTIF(Items_Stamm814[Konstrukt/Skala],Uebersicht[[#This Row],[Konstrukt/Skala]])</f>
        <v>0</v>
      </c>
      <c r="I15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5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5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56" s="34" t="b">
        <f>IF(Uebersicht[Schüler:innenfrage-bogen (SuS_Fb)]&gt;0,VLOOKUP(Uebersicht[[#This Row],[Konstrukt/Skala]],Konstrukte_SFB814[[Konstrukt/Skala]:[W3 Nacherhebung]],7,FALSE),FALSE)</f>
        <v>0</v>
      </c>
      <c r="M15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5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5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5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5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57" spans="1:17" x14ac:dyDescent="0.25">
      <c r="A157" s="21" t="s">
        <v>3637</v>
      </c>
      <c r="B157" s="21" t="s">
        <v>3782</v>
      </c>
      <c r="C157" s="24" t="str">
        <f>VLOOKUP(Uebersicht[[#This Row],[Konstr.Code]],KonstrBaum[[Code]:[Zusammenfassung]],5,FALSE)</f>
        <v>Individueller und institutioneller Hintergrund | Häusliche Lernumwelt | Elterliche Bildungsaspiration</v>
      </c>
      <c r="D157" s="21">
        <f>COUNTIF(Items_EFB814[Konstrukt/Skala],Uebersicht[[#This Row],[Konstrukt/Skala]])</f>
        <v>0</v>
      </c>
      <c r="E157" s="21">
        <f>COUNTIF(Items_KEinsch814[Konstrukt/Skala],Uebersicht[[#This Row],[Konstrukt/Skala]])</f>
        <v>0</v>
      </c>
      <c r="F157" s="21">
        <f>COUNTIF(Items_LFB814[Konstrukt/Skala],Uebersicht[[#This Row],[Konstrukt/Skala]])</f>
        <v>0</v>
      </c>
      <c r="G157" s="21">
        <f>COUNTIF(Items_SFB814[Konstrukt/Skala],Uebersicht[[#This Row],[Konstrukt/Skala]])</f>
        <v>2</v>
      </c>
      <c r="H157" s="21">
        <f>COUNTIF(Items_Stamm814[Konstrukt/Skala],Uebersicht[[#This Row],[Konstrukt/Skala]])</f>
        <v>0</v>
      </c>
      <c r="I15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5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5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57" s="34" t="b">
        <f>IF(Uebersicht[Schüler:innenfrage-bogen (SuS_Fb)]&gt;0,VLOOKUP(Uebersicht[[#This Row],[Konstrukt/Skala]],Konstrukte_SFB814[[Konstrukt/Skala]:[W3 Nacherhebung]],7,FALSE),FALSE)</f>
        <v>0</v>
      </c>
      <c r="M15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5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5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5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5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58" spans="1:17" x14ac:dyDescent="0.25">
      <c r="A158" s="16" t="s">
        <v>3615</v>
      </c>
      <c r="B158" s="16" t="s">
        <v>3782</v>
      </c>
      <c r="C158" s="19" t="str">
        <f>VLOOKUP(Uebersicht[[#This Row],[Konstr.Code]],KonstrBaum[[Code]:[Zusammenfassung]],5,FALSE)</f>
        <v>Individueller und institutioneller Hintergrund | Häusliche Lernumwelt | Elterliche Bildungsaspiration</v>
      </c>
      <c r="D158" s="21">
        <f>COUNTIF(Items_EFB814[Konstrukt/Skala],Uebersicht[[#This Row],[Konstrukt/Skala]])</f>
        <v>0</v>
      </c>
      <c r="E158" s="21">
        <f>COUNTIF(Items_KEinsch814[Konstrukt/Skala],Uebersicht[[#This Row],[Konstrukt/Skala]])</f>
        <v>0</v>
      </c>
      <c r="F158" s="21">
        <f>COUNTIF(Items_LFB814[Konstrukt/Skala],Uebersicht[[#This Row],[Konstrukt/Skala]])</f>
        <v>0</v>
      </c>
      <c r="G158" s="21">
        <f>COUNTIF(Items_SFB814[Konstrukt/Skala],Uebersicht[[#This Row],[Konstrukt/Skala]])</f>
        <v>6</v>
      </c>
      <c r="H158" s="21">
        <f>COUNTIF(Items_Stamm814[Konstrukt/Skala],Uebersicht[[#This Row],[Konstrukt/Skala]])</f>
        <v>0</v>
      </c>
      <c r="I15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5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5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58" s="34" t="b">
        <f>IF(Uebersicht[Schüler:innenfrage-bogen (SuS_Fb)]&gt;0,VLOOKUP(Uebersicht[[#This Row],[Konstrukt/Skala]],Konstrukte_SFB814[[Konstrukt/Skala]:[W3 Nacherhebung]],7,FALSE),FALSE)</f>
        <v>0</v>
      </c>
      <c r="M15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5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5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5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5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59" spans="1:17" x14ac:dyDescent="0.25">
      <c r="A159" s="16" t="s">
        <v>4084</v>
      </c>
      <c r="B159" s="16" t="s">
        <v>3811</v>
      </c>
      <c r="C159" s="29" t="str">
        <f>VLOOKUP(Uebersicht[[#This Row],[Konstr.Code]],KonstrBaum[[Code]:[Zusammenfassung]],5,FALSE)</f>
        <v>Lehr-Lernarrangements | Klassenführung | Leistungsbeurteilung / Diagnostische Kompetenz</v>
      </c>
      <c r="D159" s="21">
        <f>COUNTIF(Items_EFB814[Konstrukt/Skala],Uebersicht[[#This Row],[Konstrukt/Skala]])</f>
        <v>0</v>
      </c>
      <c r="E159" s="21">
        <f>COUNTIF(Items_KEinsch814[Konstrukt/Skala],Uebersicht[[#This Row],[Konstrukt/Skala]])</f>
        <v>0</v>
      </c>
      <c r="F159" s="21">
        <f>COUNTIF(Items_LFB814[Konstrukt/Skala],Uebersicht[[#This Row],[Konstrukt/Skala]])</f>
        <v>10</v>
      </c>
      <c r="G159" s="21">
        <f>COUNTIF(Items_SFB814[Konstrukt/Skala],Uebersicht[[#This Row],[Konstrukt/Skala]])</f>
        <v>0</v>
      </c>
      <c r="H159" s="21">
        <f>COUNTIF(Items_Stamm814[Konstrukt/Skala],Uebersicht[[#This Row],[Konstrukt/Skala]])</f>
        <v>0</v>
      </c>
      <c r="I15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5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5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59" s="34" t="b">
        <f>IF(Uebersicht[Schüler:innenfrage-bogen (SuS_Fb)]&gt;0,VLOOKUP(Uebersicht[[#This Row],[Konstrukt/Skala]],Konstrukte_SFB814[[Konstrukt/Skala]:[W3 Nacherhebung]],7,FALSE),FALSE)</f>
        <v>0</v>
      </c>
      <c r="M15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5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5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5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5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60" spans="1:17" x14ac:dyDescent="0.25">
      <c r="A160" s="16" t="s">
        <v>4116</v>
      </c>
      <c r="B160" s="16" t="s">
        <v>3824</v>
      </c>
      <c r="C160" s="22" t="str">
        <f>VLOOKUP(Uebersicht[[#This Row],[Konstr.Code]],KonstrBaum[[Code]:[Zusammenfassung]],5,FALSE)</f>
        <v>Schulische Wirkungen | Nichtkognitive Lernergebnisse | Lern- und leistungsbezogene Einstellungen (Lernergebnis)</v>
      </c>
      <c r="D160" s="21">
        <f>COUNTIF(Items_EFB814[Konstrukt/Skala],Uebersicht[[#This Row],[Konstrukt/Skala]])</f>
        <v>0</v>
      </c>
      <c r="E160" s="21">
        <f>COUNTIF(Items_KEinsch814[Konstrukt/Skala],Uebersicht[[#This Row],[Konstrukt/Skala]])</f>
        <v>0</v>
      </c>
      <c r="F160" s="21">
        <f>COUNTIF(Items_LFB814[Konstrukt/Skala],Uebersicht[[#This Row],[Konstrukt/Skala]])</f>
        <v>24</v>
      </c>
      <c r="G160" s="21">
        <f>COUNTIF(Items_SFB814[Konstrukt/Skala],Uebersicht[[#This Row],[Konstrukt/Skala]])</f>
        <v>0</v>
      </c>
      <c r="H160" s="21">
        <f>COUNTIF(Items_Stamm814[Konstrukt/Skala],Uebersicht[[#This Row],[Konstrukt/Skala]])</f>
        <v>0</v>
      </c>
      <c r="I16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6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6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60" s="34" t="b">
        <f>IF(Uebersicht[Schüler:innenfrage-bogen (SuS_Fb)]&gt;0,VLOOKUP(Uebersicht[[#This Row],[Konstrukt/Skala]],Konstrukte_SFB814[[Konstrukt/Skala]:[W3 Nacherhebung]],7,FALSE),FALSE)</f>
        <v>0</v>
      </c>
      <c r="M16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6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6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6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6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61" spans="1:17" x14ac:dyDescent="0.25">
      <c r="A161" s="16" t="s">
        <v>1249</v>
      </c>
      <c r="B161" s="16" t="s">
        <v>3781</v>
      </c>
      <c r="C161" s="22" t="str">
        <f>VLOOKUP(Uebersicht[[#This Row],[Konstr.Code]],KonstrBaum[[Code]:[Zusammenfassung]],5,FALSE)</f>
        <v>Individueller und institutioneller Hintergrund | Häusliche Lernumwelt | Elterliches Erziehungshandeln</v>
      </c>
      <c r="D161" s="21">
        <f>COUNTIF(Items_EFB814[Konstrukt/Skala],Uebersicht[[#This Row],[Konstrukt/Skala]])</f>
        <v>1</v>
      </c>
      <c r="E161" s="21">
        <f>COUNTIF(Items_KEinsch814[Konstrukt/Skala],Uebersicht[[#This Row],[Konstrukt/Skala]])</f>
        <v>0</v>
      </c>
      <c r="F161" s="21">
        <f>COUNTIF(Items_LFB814[Konstrukt/Skala],Uebersicht[[#This Row],[Konstrukt/Skala]])</f>
        <v>0</v>
      </c>
      <c r="G161" s="21">
        <f>COUNTIF(Items_SFB814[Konstrukt/Skala],Uebersicht[[#This Row],[Konstrukt/Skala]])</f>
        <v>0</v>
      </c>
      <c r="H161" s="21">
        <f>COUNTIF(Items_Stamm814[Konstrukt/Skala],Uebersicht[[#This Row],[Konstrukt/Skala]])</f>
        <v>0</v>
      </c>
      <c r="I16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6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6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61" s="34" t="b">
        <f>IF(Uebersicht[Schüler:innenfrage-bogen (SuS_Fb)]&gt;0,VLOOKUP(Uebersicht[[#This Row],[Konstrukt/Skala]],Konstrukte_SFB814[[Konstrukt/Skala]:[W3 Nacherhebung]],7,FALSE),FALSE)</f>
        <v>0</v>
      </c>
      <c r="M16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6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6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6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6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62" spans="1:17" x14ac:dyDescent="0.25">
      <c r="A162" s="16" t="s">
        <v>4189</v>
      </c>
      <c r="B162" s="16" t="s">
        <v>3747</v>
      </c>
      <c r="C162" s="29" t="str">
        <f>VLOOKUP(Uebersicht[[#This Row],[Konstr.Code]],KonstrBaum[[Code]:[Zusammenfassung]],5,FALSE)</f>
        <v>Individueller und institutioneller Hintergrund | Soziodemografischer Hintergrund | Migrationshintergrund</v>
      </c>
      <c r="D162" s="21">
        <f>COUNTIF(Items_EFB814[Konstrukt/Skala],Uebersicht[[#This Row],[Konstrukt/Skala]])</f>
        <v>8</v>
      </c>
      <c r="E162" s="21">
        <f>COUNTIF(Items_KEinsch814[Konstrukt/Skala],Uebersicht[[#This Row],[Konstrukt/Skala]])</f>
        <v>0</v>
      </c>
      <c r="F162" s="21">
        <f>COUNTIF(Items_LFB814[Konstrukt/Skala],Uebersicht[[#This Row],[Konstrukt/Skala]])</f>
        <v>0</v>
      </c>
      <c r="G162" s="21">
        <f>COUNTIF(Items_SFB814[Konstrukt/Skala],Uebersicht[[#This Row],[Konstrukt/Skala]])</f>
        <v>0</v>
      </c>
      <c r="H162" s="21">
        <f>COUNTIF(Items_Stamm814[Konstrukt/Skala],Uebersicht[[#This Row],[Konstrukt/Skala]])</f>
        <v>0</v>
      </c>
      <c r="I16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6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6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62" s="34" t="b">
        <f>IF(Uebersicht[Schüler:innenfrage-bogen (SuS_Fb)]&gt;0,VLOOKUP(Uebersicht[[#This Row],[Konstrukt/Skala]],Konstrukte_SFB814[[Konstrukt/Skala]:[W3 Nacherhebung]],7,FALSE),FALSE)</f>
        <v>0</v>
      </c>
      <c r="M16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6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6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6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6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63" spans="1:17" x14ac:dyDescent="0.25">
      <c r="A163" s="16" t="s">
        <v>4188</v>
      </c>
      <c r="B163" s="16" t="s">
        <v>3747</v>
      </c>
      <c r="C163" s="19" t="str">
        <f>VLOOKUP(Uebersicht[[#This Row],[Konstr.Code]],KonstrBaum[[Code]:[Zusammenfassung]],5,FALSE)</f>
        <v>Individueller und institutioneller Hintergrund | Soziodemografischer Hintergrund | Migrationshintergrund</v>
      </c>
      <c r="D163" s="21">
        <f>COUNTIF(Items_EFB814[Konstrukt/Skala],Uebersicht[[#This Row],[Konstrukt/Skala]])</f>
        <v>4</v>
      </c>
      <c r="E163" s="21">
        <f>COUNTIF(Items_KEinsch814[Konstrukt/Skala],Uebersicht[[#This Row],[Konstrukt/Skala]])</f>
        <v>0</v>
      </c>
      <c r="F163" s="21">
        <f>COUNTIF(Items_LFB814[Konstrukt/Skala],Uebersicht[[#This Row],[Konstrukt/Skala]])</f>
        <v>0</v>
      </c>
      <c r="G163" s="21">
        <f>COUNTIF(Items_SFB814[Konstrukt/Skala],Uebersicht[[#This Row],[Konstrukt/Skala]])</f>
        <v>0</v>
      </c>
      <c r="H163" s="21">
        <f>COUNTIF(Items_Stamm814[Konstrukt/Skala],Uebersicht[[#This Row],[Konstrukt/Skala]])</f>
        <v>0</v>
      </c>
      <c r="I16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6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6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63" s="34" t="b">
        <f>IF(Uebersicht[Schüler:innenfrage-bogen (SuS_Fb)]&gt;0,VLOOKUP(Uebersicht[[#This Row],[Konstrukt/Skala]],Konstrukte_SFB814[[Konstrukt/Skala]:[W3 Nacherhebung]],7,FALSE),FALSE)</f>
        <v>0</v>
      </c>
      <c r="M16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6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6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6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6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64" spans="1:17" x14ac:dyDescent="0.25">
      <c r="A164" s="16" t="s">
        <v>3433</v>
      </c>
      <c r="B164" s="16" t="s">
        <v>3811</v>
      </c>
      <c r="C164" s="29" t="str">
        <f>VLOOKUP(Uebersicht[[#This Row],[Konstr.Code]],KonstrBaum[[Code]:[Zusammenfassung]],5,FALSE)</f>
        <v>Lehr-Lernarrangements | Klassenführung | Leistungsbeurteilung / Diagnostische Kompetenz</v>
      </c>
      <c r="D164" s="21">
        <f>COUNTIF(Items_EFB814[Konstrukt/Skala],Uebersicht[[#This Row],[Konstrukt/Skala]])</f>
        <v>0</v>
      </c>
      <c r="E164" s="21">
        <f>COUNTIF(Items_KEinsch814[Konstrukt/Skala],Uebersicht[[#This Row],[Konstrukt/Skala]])</f>
        <v>1</v>
      </c>
      <c r="F164" s="21">
        <f>COUNTIF(Items_LFB814[Konstrukt/Skala],Uebersicht[[#This Row],[Konstrukt/Skala]])</f>
        <v>0</v>
      </c>
      <c r="G164" s="21">
        <f>COUNTIF(Items_SFB814[Konstrukt/Skala],Uebersicht[[#This Row],[Konstrukt/Skala]])</f>
        <v>0</v>
      </c>
      <c r="H164" s="21">
        <f>COUNTIF(Items_Stamm814[Konstrukt/Skala],Uebersicht[[#This Row],[Konstrukt/Skala]])</f>
        <v>0</v>
      </c>
      <c r="I16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6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6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64" s="34" t="b">
        <f>IF(Uebersicht[Schüler:innenfrage-bogen (SuS_Fb)]&gt;0,VLOOKUP(Uebersicht[[#This Row],[Konstrukt/Skala]],Konstrukte_SFB814[[Konstrukt/Skala]:[W3 Nacherhebung]],7,FALSE),FALSE)</f>
        <v>0</v>
      </c>
      <c r="M16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6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6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6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6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65" spans="1:17" x14ac:dyDescent="0.25">
      <c r="A165" s="16" t="s">
        <v>3423</v>
      </c>
      <c r="B165" s="16" t="s">
        <v>3811</v>
      </c>
      <c r="C165" s="19" t="str">
        <f>VLOOKUP(Uebersicht[[#This Row],[Konstr.Code]],KonstrBaum[[Code]:[Zusammenfassung]],5,FALSE)</f>
        <v>Lehr-Lernarrangements | Klassenführung | Leistungsbeurteilung / Diagnostische Kompetenz</v>
      </c>
      <c r="D165" s="21">
        <f>COUNTIF(Items_EFB814[Konstrukt/Skala],Uebersicht[[#This Row],[Konstrukt/Skala]])</f>
        <v>0</v>
      </c>
      <c r="E165" s="21">
        <f>COUNTIF(Items_KEinsch814[Konstrukt/Skala],Uebersicht[[#This Row],[Konstrukt/Skala]])</f>
        <v>2</v>
      </c>
      <c r="F165" s="21">
        <f>COUNTIF(Items_LFB814[Konstrukt/Skala],Uebersicht[[#This Row],[Konstrukt/Skala]])</f>
        <v>0</v>
      </c>
      <c r="G165" s="21">
        <f>COUNTIF(Items_SFB814[Konstrukt/Skala],Uebersicht[[#This Row],[Konstrukt/Skala]])</f>
        <v>0</v>
      </c>
      <c r="H165" s="21">
        <f>COUNTIF(Items_Stamm814[Konstrukt/Skala],Uebersicht[[#This Row],[Konstrukt/Skala]])</f>
        <v>0</v>
      </c>
      <c r="I16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6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6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65" s="34" t="b">
        <f>IF(Uebersicht[Schüler:innenfrage-bogen (SuS_Fb)]&gt;0,VLOOKUP(Uebersicht[[#This Row],[Konstrukt/Skala]],Konstrukte_SFB814[[Konstrukt/Skala]:[W3 Nacherhebung]],7,FALSE),FALSE)</f>
        <v>0</v>
      </c>
      <c r="M16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6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6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6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6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66" spans="1:17" x14ac:dyDescent="0.25">
      <c r="A166" s="16" t="s">
        <v>3957</v>
      </c>
      <c r="B166" s="16" t="s">
        <v>3820</v>
      </c>
      <c r="C166" s="22" t="str">
        <f>VLOOKUP(Uebersicht[[#This Row],[Konstr.Code]],KonstrBaum[[Code]:[Zusammenfassung]],5,FALSE)</f>
        <v>Schulische Wirkungen | Kognitive Lernergebnisse</v>
      </c>
      <c r="D166" s="21">
        <f>COUNTIF(Items_EFB814[Konstrukt/Skala],Uebersicht[[#This Row],[Konstrukt/Skala]])</f>
        <v>1</v>
      </c>
      <c r="E166" s="21">
        <f>COUNTIF(Items_KEinsch814[Konstrukt/Skala],Uebersicht[[#This Row],[Konstrukt/Skala]])</f>
        <v>0</v>
      </c>
      <c r="F166" s="21">
        <f>COUNTIF(Items_LFB814[Konstrukt/Skala],Uebersicht[[#This Row],[Konstrukt/Skala]])</f>
        <v>0</v>
      </c>
      <c r="G166" s="21">
        <f>COUNTIF(Items_SFB814[Konstrukt/Skala],Uebersicht[[#This Row],[Konstrukt/Skala]])</f>
        <v>0</v>
      </c>
      <c r="H166" s="21">
        <f>COUNTIF(Items_Stamm814[Konstrukt/Skala],Uebersicht[[#This Row],[Konstrukt/Skala]])</f>
        <v>0</v>
      </c>
      <c r="I16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6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6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66" s="34" t="b">
        <f>IF(Uebersicht[Schüler:innenfrage-bogen (SuS_Fb)]&gt;0,VLOOKUP(Uebersicht[[#This Row],[Konstrukt/Skala]],Konstrukte_SFB814[[Konstrukt/Skala]:[W3 Nacherhebung]],7,FALSE),FALSE)</f>
        <v>0</v>
      </c>
      <c r="M16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6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6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6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6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67" spans="1:17" x14ac:dyDescent="0.25">
      <c r="A167" s="16" t="s">
        <v>3974</v>
      </c>
      <c r="B167" s="16" t="s">
        <v>3783</v>
      </c>
      <c r="C167" s="29" t="str">
        <f>VLOOKUP(Uebersicht[[#This Row],[Konstr.Code]],KonstrBaum[[Code]:[Zusammenfassung]],5,FALSE)</f>
        <v>Individueller und institutioneller Hintergrund | Häusliche Lernumwelt | Elterliches Fachwissen und Weltbilder</v>
      </c>
      <c r="D167" s="21">
        <f>COUNTIF(Items_EFB814[Konstrukt/Skala],Uebersicht[[#This Row],[Konstrukt/Skala]])</f>
        <v>7</v>
      </c>
      <c r="E167" s="21">
        <f>COUNTIF(Items_KEinsch814[Konstrukt/Skala],Uebersicht[[#This Row],[Konstrukt/Skala]])</f>
        <v>0</v>
      </c>
      <c r="F167" s="21">
        <f>COUNTIF(Items_LFB814[Konstrukt/Skala],Uebersicht[[#This Row],[Konstrukt/Skala]])</f>
        <v>0</v>
      </c>
      <c r="G167" s="21">
        <f>COUNTIF(Items_SFB814[Konstrukt/Skala],Uebersicht[[#This Row],[Konstrukt/Skala]])</f>
        <v>0</v>
      </c>
      <c r="H167" s="21">
        <f>COUNTIF(Items_Stamm814[Konstrukt/Skala],Uebersicht[[#This Row],[Konstrukt/Skala]])</f>
        <v>0</v>
      </c>
      <c r="I16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6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6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67" s="34" t="b">
        <f>IF(Uebersicht[Schüler:innenfrage-bogen (SuS_Fb)]&gt;0,VLOOKUP(Uebersicht[[#This Row],[Konstrukt/Skala]],Konstrukte_SFB814[[Konstrukt/Skala]:[W3 Nacherhebung]],7,FALSE),FALSE)</f>
        <v>0</v>
      </c>
      <c r="M16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6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6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6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6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68" spans="1:17" x14ac:dyDescent="0.25">
      <c r="A168" s="21" t="s">
        <v>3638</v>
      </c>
      <c r="B168" s="21" t="s">
        <v>3750</v>
      </c>
      <c r="C168" s="24" t="str">
        <f>VLOOKUP(Uebersicht[[#This Row],[Konstr.Code]],KonstrBaum[[Code]:[Zusammenfassung]],5,FALSE)</f>
        <v>Individueller und institutioneller Hintergrund | Soziodemografischer Hintergrund | Familiärer Hintergrund</v>
      </c>
      <c r="D168" s="21">
        <f>COUNTIF(Items_EFB814[Konstrukt/Skala],Uebersicht[[#This Row],[Konstrukt/Skala]])</f>
        <v>0</v>
      </c>
      <c r="E168" s="21">
        <f>COUNTIF(Items_KEinsch814[Konstrukt/Skala],Uebersicht[[#This Row],[Konstrukt/Skala]])</f>
        <v>0</v>
      </c>
      <c r="F168" s="21">
        <f>COUNTIF(Items_LFB814[Konstrukt/Skala],Uebersicht[[#This Row],[Konstrukt/Skala]])</f>
        <v>0</v>
      </c>
      <c r="G168" s="21">
        <f>COUNTIF(Items_SFB814[Konstrukt/Skala],Uebersicht[[#This Row],[Konstrukt/Skala]])</f>
        <v>1</v>
      </c>
      <c r="H168" s="21">
        <f>COUNTIF(Items_Stamm814[Konstrukt/Skala],Uebersicht[[#This Row],[Konstrukt/Skala]])</f>
        <v>0</v>
      </c>
      <c r="I16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6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6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68" s="34" t="b">
        <f>IF(Uebersicht[Schüler:innenfrage-bogen (SuS_Fb)]&gt;0,VLOOKUP(Uebersicht[[#This Row],[Konstrukt/Skala]],Konstrukte_SFB814[[Konstrukt/Skala]:[W3 Nacherhebung]],7,FALSE),FALSE)</f>
        <v>0</v>
      </c>
      <c r="M16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6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6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6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6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69" spans="1:17" x14ac:dyDescent="0.25">
      <c r="A169" s="21" t="s">
        <v>8189</v>
      </c>
      <c r="B169" s="21" t="s">
        <v>3750</v>
      </c>
      <c r="C169" s="24" t="str">
        <f>VLOOKUP(Uebersicht[[#This Row],[Konstr.Code]],KonstrBaum[[Code]:[Zusammenfassung]],5,FALSE)</f>
        <v>Individueller und institutioneller Hintergrund | Soziodemografischer Hintergrund | Familiärer Hintergrund</v>
      </c>
      <c r="D169" s="21">
        <f>COUNTIF(Items_EFB814[Konstrukt/Skala],Uebersicht[[#This Row],[Konstrukt/Skala]])</f>
        <v>0</v>
      </c>
      <c r="E169" s="21">
        <f>COUNTIF(Items_KEinsch814[Konstrukt/Skala],Uebersicht[[#This Row],[Konstrukt/Skala]])</f>
        <v>0</v>
      </c>
      <c r="F169" s="21">
        <f>COUNTIF(Items_LFB814[Konstrukt/Skala],Uebersicht[[#This Row],[Konstrukt/Skala]])</f>
        <v>0</v>
      </c>
      <c r="G169" s="21">
        <f>COUNTIF(Items_SFB814[Konstrukt/Skala],Uebersicht[[#This Row],[Konstrukt/Skala]])</f>
        <v>2</v>
      </c>
      <c r="H169" s="21">
        <f>COUNTIF(Items_Stamm814[Konstrukt/Skala],Uebersicht[[#This Row],[Konstrukt/Skala]])</f>
        <v>0</v>
      </c>
      <c r="I16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6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6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69" s="34" t="b">
        <f>IF(Uebersicht[Schüler:innenfrage-bogen (SuS_Fb)]&gt;0,VLOOKUP(Uebersicht[[#This Row],[Konstrukt/Skala]],Konstrukte_SFB814[[Konstrukt/Skala]:[W3 Nacherhebung]],7,FALSE),FALSE)</f>
        <v>0</v>
      </c>
      <c r="M16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6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6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6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6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70" spans="1:17" x14ac:dyDescent="0.25">
      <c r="A170" s="16" t="s">
        <v>3577</v>
      </c>
      <c r="B170" s="16" t="s">
        <v>3750</v>
      </c>
      <c r="C170" s="19" t="str">
        <f>VLOOKUP(Uebersicht[[#This Row],[Konstr.Code]],KonstrBaum[[Code]:[Zusammenfassung]],5,FALSE)</f>
        <v>Individueller und institutioneller Hintergrund | Soziodemografischer Hintergrund | Familiärer Hintergrund</v>
      </c>
      <c r="D170" s="21">
        <f>COUNTIF(Items_EFB814[Konstrukt/Skala],Uebersicht[[#This Row],[Konstrukt/Skala]])</f>
        <v>0</v>
      </c>
      <c r="E170" s="21">
        <f>COUNTIF(Items_KEinsch814[Konstrukt/Skala],Uebersicht[[#This Row],[Konstrukt/Skala]])</f>
        <v>0</v>
      </c>
      <c r="F170" s="21">
        <f>COUNTIF(Items_LFB814[Konstrukt/Skala],Uebersicht[[#This Row],[Konstrukt/Skala]])</f>
        <v>0</v>
      </c>
      <c r="G170" s="21">
        <f>COUNTIF(Items_SFB814[Konstrukt/Skala],Uebersicht[[#This Row],[Konstrukt/Skala]])</f>
        <v>6</v>
      </c>
      <c r="H170" s="21">
        <f>COUNTIF(Items_Stamm814[Konstrukt/Skala],Uebersicht[[#This Row],[Konstrukt/Skala]])</f>
        <v>0</v>
      </c>
      <c r="I17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7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7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70" s="34" t="b">
        <f>IF(Uebersicht[Schüler:innenfrage-bogen (SuS_Fb)]&gt;0,VLOOKUP(Uebersicht[[#This Row],[Konstrukt/Skala]],Konstrukte_SFB814[[Konstrukt/Skala]:[W3 Nacherhebung]],7,FALSE),FALSE)</f>
        <v>0</v>
      </c>
      <c r="M17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7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7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7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7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71" spans="1:17" x14ac:dyDescent="0.25">
      <c r="A171" s="16" t="s">
        <v>6533</v>
      </c>
      <c r="B171" s="16" t="s">
        <v>3823</v>
      </c>
      <c r="C171" s="19" t="str">
        <f>VLOOKUP(Uebersicht[[#This Row],[Konstr.Code]],KonstrBaum[[Code]:[Zusammenfassung]],5,FALSE)</f>
        <v>Schulische Wirkungen | Nichtkognitive Lernergebnisse | Selbstbezogene Einstellungen (Lernergebnis)</v>
      </c>
      <c r="D171" s="21">
        <f>COUNTIF(Items_EFB814[Konstrukt/Skala],Uebersicht[[#This Row],[Konstrukt/Skala]])</f>
        <v>0</v>
      </c>
      <c r="E171" s="21">
        <f>COUNTIF(Items_KEinsch814[Konstrukt/Skala],Uebersicht[[#This Row],[Konstrukt/Skala]])</f>
        <v>0</v>
      </c>
      <c r="F171" s="21">
        <f>COUNTIF(Items_LFB814[Konstrukt/Skala],Uebersicht[[#This Row],[Konstrukt/Skala]])</f>
        <v>13</v>
      </c>
      <c r="G171" s="21">
        <f>COUNTIF(Items_SFB814[Konstrukt/Skala],Uebersicht[[#This Row],[Konstrukt/Skala]])</f>
        <v>0</v>
      </c>
      <c r="H171" s="21">
        <f>COUNTIF(Items_Stamm814[Konstrukt/Skala],Uebersicht[[#This Row],[Konstrukt/Skala]])</f>
        <v>0</v>
      </c>
      <c r="I17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7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7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71" s="34" t="b">
        <f>IF(Uebersicht[Schüler:innenfrage-bogen (SuS_Fb)]&gt;0,VLOOKUP(Uebersicht[[#This Row],[Konstrukt/Skala]],Konstrukte_SFB814[[Konstrukt/Skala]:[W3 Nacherhebung]],7,FALSE),FALSE)</f>
        <v>0</v>
      </c>
      <c r="M17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7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7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7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7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72" spans="1:17" x14ac:dyDescent="0.25">
      <c r="A172" s="16" t="s">
        <v>6543</v>
      </c>
      <c r="B172" s="16" t="s">
        <v>3820</v>
      </c>
      <c r="C172" s="22" t="str">
        <f>VLOOKUP(Uebersicht[[#This Row],[Konstr.Code]],KonstrBaum[[Code]:[Zusammenfassung]],5,FALSE)</f>
        <v>Schulische Wirkungen | Kognitive Lernergebnisse</v>
      </c>
      <c r="D172" s="21">
        <f>COUNTIF(Items_EFB814[Konstrukt/Skala],Uebersicht[[#This Row],[Konstrukt/Skala]])</f>
        <v>0</v>
      </c>
      <c r="E172" s="21">
        <f>COUNTIF(Items_KEinsch814[Konstrukt/Skala],Uebersicht[[#This Row],[Konstrukt/Skala]])</f>
        <v>0</v>
      </c>
      <c r="F172" s="21">
        <f>COUNTIF(Items_LFB814[Konstrukt/Skala],Uebersicht[[#This Row],[Konstrukt/Skala]])</f>
        <v>3</v>
      </c>
      <c r="G172" s="21">
        <f>COUNTIF(Items_SFB814[Konstrukt/Skala],Uebersicht[[#This Row],[Konstrukt/Skala]])</f>
        <v>0</v>
      </c>
      <c r="H172" s="21">
        <f>COUNTIF(Items_Stamm814[Konstrukt/Skala],Uebersicht[[#This Row],[Konstrukt/Skala]])</f>
        <v>0</v>
      </c>
      <c r="I17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7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7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72" s="34" t="b">
        <f>IF(Uebersicht[Schüler:innenfrage-bogen (SuS_Fb)]&gt;0,VLOOKUP(Uebersicht[[#This Row],[Konstrukt/Skala]],Konstrukte_SFB814[[Konstrukt/Skala]:[W3 Nacherhebung]],7,FALSE),FALSE)</f>
        <v>0</v>
      </c>
      <c r="M17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7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7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7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7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73" spans="1:17" x14ac:dyDescent="0.25">
      <c r="A173" s="16" t="s">
        <v>6930</v>
      </c>
      <c r="B173" s="16" t="s">
        <v>3817</v>
      </c>
      <c r="C173" s="19" t="str">
        <f>VLOOKUP(Uebersicht[[#This Row],[Konstr.Code]],KonstrBaum[[Code]:[Zusammenfassung]],5,FALSE)</f>
        <v>Lehr-Lernarrangements | Lernatmosphäre im Unterricht und Klassenverband | Lernklima</v>
      </c>
      <c r="D173" s="21">
        <f>COUNTIF(Items_EFB814[Konstrukt/Skala],Uebersicht[[#This Row],[Konstrukt/Skala]])</f>
        <v>0</v>
      </c>
      <c r="E173" s="21">
        <f>COUNTIF(Items_KEinsch814[Konstrukt/Skala],Uebersicht[[#This Row],[Konstrukt/Skala]])</f>
        <v>0</v>
      </c>
      <c r="F173" s="21">
        <f>COUNTIF(Items_LFB814[Konstrukt/Skala],Uebersicht[[#This Row],[Konstrukt/Skala]])</f>
        <v>6</v>
      </c>
      <c r="G173" s="21">
        <f>COUNTIF(Items_SFB814[Konstrukt/Skala],Uebersicht[[#This Row],[Konstrukt/Skala]])</f>
        <v>0</v>
      </c>
      <c r="H173" s="21">
        <f>COUNTIF(Items_Stamm814[Konstrukt/Skala],Uebersicht[[#This Row],[Konstrukt/Skala]])</f>
        <v>0</v>
      </c>
      <c r="I17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7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7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73" s="34" t="b">
        <f>IF(Uebersicht[Schüler:innenfrage-bogen (SuS_Fb)]&gt;0,VLOOKUP(Uebersicht[[#This Row],[Konstrukt/Skala]],Konstrukte_SFB814[[Konstrukt/Skala]:[W3 Nacherhebung]],7,FALSE),FALSE)</f>
        <v>0</v>
      </c>
      <c r="M17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7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7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7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7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74" spans="1:17" x14ac:dyDescent="0.25">
      <c r="A174" s="16" t="s">
        <v>7512</v>
      </c>
      <c r="B174" s="16" t="s">
        <v>3820</v>
      </c>
      <c r="C174" s="22" t="str">
        <f>VLOOKUP(Uebersicht[[#This Row],[Konstr.Code]],KonstrBaum[[Code]:[Zusammenfassung]],5,FALSE)</f>
        <v>Schulische Wirkungen | Kognitive Lernergebnisse</v>
      </c>
      <c r="D174" s="21">
        <f>COUNTIF(Items_EFB814[Konstrukt/Skala],Uebersicht[[#This Row],[Konstrukt/Skala]])</f>
        <v>0</v>
      </c>
      <c r="E174" s="21">
        <f>COUNTIF(Items_KEinsch814[Konstrukt/Skala],Uebersicht[[#This Row],[Konstrukt/Skala]])</f>
        <v>0</v>
      </c>
      <c r="F174" s="21">
        <f>COUNTIF(Items_LFB814[Konstrukt/Skala],Uebersicht[[#This Row],[Konstrukt/Skala]])</f>
        <v>2</v>
      </c>
      <c r="G174" s="21">
        <f>COUNTIF(Items_SFB814[Konstrukt/Skala],Uebersicht[[#This Row],[Konstrukt/Skala]])</f>
        <v>0</v>
      </c>
      <c r="H174" s="21">
        <f>COUNTIF(Items_Stamm814[Konstrukt/Skala],Uebersicht[[#This Row],[Konstrukt/Skala]])</f>
        <v>0</v>
      </c>
      <c r="I17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7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7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74" s="34" t="b">
        <f>IF(Uebersicht[Schüler:innenfrage-bogen (SuS_Fb)]&gt;0,VLOOKUP(Uebersicht[[#This Row],[Konstrukt/Skala]],Konstrukte_SFB814[[Konstrukt/Skala]:[W3 Nacherhebung]],7,FALSE),FALSE)</f>
        <v>0</v>
      </c>
      <c r="M17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7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7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7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7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75" spans="1:17" x14ac:dyDescent="0.25">
      <c r="A175" s="16" t="s">
        <v>6628</v>
      </c>
      <c r="B175" s="16" t="s">
        <v>3820</v>
      </c>
      <c r="C175" s="29" t="str">
        <f>VLOOKUP(Uebersicht[[#This Row],[Konstr.Code]],KonstrBaum[[Code]:[Zusammenfassung]],5,FALSE)</f>
        <v>Schulische Wirkungen | Kognitive Lernergebnisse</v>
      </c>
      <c r="D175" s="21">
        <f>COUNTIF(Items_EFB814[Konstrukt/Skala],Uebersicht[[#This Row],[Konstrukt/Skala]])</f>
        <v>0</v>
      </c>
      <c r="E175" s="21">
        <f>COUNTIF(Items_KEinsch814[Konstrukt/Skala],Uebersicht[[#This Row],[Konstrukt/Skala]])</f>
        <v>0</v>
      </c>
      <c r="F175" s="21">
        <f>COUNTIF(Items_LFB814[Konstrukt/Skala],Uebersicht[[#This Row],[Konstrukt/Skala]])</f>
        <v>5</v>
      </c>
      <c r="G175" s="21">
        <f>COUNTIF(Items_SFB814[Konstrukt/Skala],Uebersicht[[#This Row],[Konstrukt/Skala]])</f>
        <v>0</v>
      </c>
      <c r="H175" s="21">
        <f>COUNTIF(Items_Stamm814[Konstrukt/Skala],Uebersicht[[#This Row],[Konstrukt/Skala]])</f>
        <v>0</v>
      </c>
      <c r="I17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7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7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75" s="34" t="b">
        <f>IF(Uebersicht[Schüler:innenfrage-bogen (SuS_Fb)]&gt;0,VLOOKUP(Uebersicht[[#This Row],[Konstrukt/Skala]],Konstrukte_SFB814[[Konstrukt/Skala]:[W3 Nacherhebung]],7,FALSE),FALSE)</f>
        <v>0</v>
      </c>
      <c r="M17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7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7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7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7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76" spans="1:17" x14ac:dyDescent="0.25">
      <c r="A176" s="16" t="s">
        <v>6537</v>
      </c>
      <c r="B176" s="16" t="s">
        <v>3824</v>
      </c>
      <c r="C176" s="19" t="str">
        <f>VLOOKUP(Uebersicht[[#This Row],[Konstr.Code]],KonstrBaum[[Code]:[Zusammenfassung]],5,FALSE)</f>
        <v>Schulische Wirkungen | Nichtkognitive Lernergebnisse | Lern- und leistungsbezogene Einstellungen (Lernergebnis)</v>
      </c>
      <c r="D176" s="21">
        <f>COUNTIF(Items_EFB814[Konstrukt/Skala],Uebersicht[[#This Row],[Konstrukt/Skala]])</f>
        <v>0</v>
      </c>
      <c r="E176" s="21">
        <f>COUNTIF(Items_KEinsch814[Konstrukt/Skala],Uebersicht[[#This Row],[Konstrukt/Skala]])</f>
        <v>0</v>
      </c>
      <c r="F176" s="21">
        <f>COUNTIF(Items_LFB814[Konstrukt/Skala],Uebersicht[[#This Row],[Konstrukt/Skala]])</f>
        <v>6</v>
      </c>
      <c r="G176" s="21">
        <f>COUNTIF(Items_SFB814[Konstrukt/Skala],Uebersicht[[#This Row],[Konstrukt/Skala]])</f>
        <v>0</v>
      </c>
      <c r="H176" s="21">
        <f>COUNTIF(Items_Stamm814[Konstrukt/Skala],Uebersicht[[#This Row],[Konstrukt/Skala]])</f>
        <v>0</v>
      </c>
      <c r="I17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7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7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76" s="34" t="b">
        <f>IF(Uebersicht[Schüler:innenfrage-bogen (SuS_Fb)]&gt;0,VLOOKUP(Uebersicht[[#This Row],[Konstrukt/Skala]],Konstrukte_SFB814[[Konstrukt/Skala]:[W3 Nacherhebung]],7,FALSE),FALSE)</f>
        <v>0</v>
      </c>
      <c r="M17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7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7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7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7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77" spans="1:17" x14ac:dyDescent="0.25">
      <c r="A177" s="16" t="s">
        <v>6539</v>
      </c>
      <c r="B177" s="16" t="s">
        <v>3824</v>
      </c>
      <c r="C177" s="22" t="str">
        <f>VLOOKUP(Uebersicht[[#This Row],[Konstr.Code]],KonstrBaum[[Code]:[Zusammenfassung]],5,FALSE)</f>
        <v>Schulische Wirkungen | Nichtkognitive Lernergebnisse | Lern- und leistungsbezogene Einstellungen (Lernergebnis)</v>
      </c>
      <c r="D177" s="21">
        <f>COUNTIF(Items_EFB814[Konstrukt/Skala],Uebersicht[[#This Row],[Konstrukt/Skala]])</f>
        <v>0</v>
      </c>
      <c r="E177" s="21">
        <f>COUNTIF(Items_KEinsch814[Konstrukt/Skala],Uebersicht[[#This Row],[Konstrukt/Skala]])</f>
        <v>0</v>
      </c>
      <c r="F177" s="21">
        <f>COUNTIF(Items_LFB814[Konstrukt/Skala],Uebersicht[[#This Row],[Konstrukt/Skala]])</f>
        <v>5</v>
      </c>
      <c r="G177" s="21">
        <f>COUNTIF(Items_SFB814[Konstrukt/Skala],Uebersicht[[#This Row],[Konstrukt/Skala]])</f>
        <v>0</v>
      </c>
      <c r="H177" s="21">
        <f>COUNTIF(Items_Stamm814[Konstrukt/Skala],Uebersicht[[#This Row],[Konstrukt/Skala]])</f>
        <v>0</v>
      </c>
      <c r="I17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7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7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77" s="34" t="b">
        <f>IF(Uebersicht[Schüler:innenfrage-bogen (SuS_Fb)]&gt;0,VLOOKUP(Uebersicht[[#This Row],[Konstrukt/Skala]],Konstrukte_SFB814[[Konstrukt/Skala]:[W3 Nacherhebung]],7,FALSE),FALSE)</f>
        <v>0</v>
      </c>
      <c r="M17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7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7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7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7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78" spans="1:17" x14ac:dyDescent="0.25">
      <c r="A178" s="16" t="s">
        <v>7222</v>
      </c>
      <c r="B178" s="16" t="s">
        <v>3824</v>
      </c>
      <c r="C178" s="19" t="str">
        <f>VLOOKUP(Uebersicht[[#This Row],[Konstr.Code]],KonstrBaum[[Code]:[Zusammenfassung]],5,FALSE)</f>
        <v>Schulische Wirkungen | Nichtkognitive Lernergebnisse | Lern- und leistungsbezogene Einstellungen (Lernergebnis)</v>
      </c>
      <c r="D178" s="21">
        <f>COUNTIF(Items_EFB814[Konstrukt/Skala],Uebersicht[[#This Row],[Konstrukt/Skala]])</f>
        <v>0</v>
      </c>
      <c r="E178" s="21">
        <f>COUNTIF(Items_KEinsch814[Konstrukt/Skala],Uebersicht[[#This Row],[Konstrukt/Skala]])</f>
        <v>0</v>
      </c>
      <c r="F178" s="21">
        <f>COUNTIF(Items_LFB814[Konstrukt/Skala],Uebersicht[[#This Row],[Konstrukt/Skala]])</f>
        <v>3</v>
      </c>
      <c r="G178" s="21">
        <f>COUNTIF(Items_SFB814[Konstrukt/Skala],Uebersicht[[#This Row],[Konstrukt/Skala]])</f>
        <v>0</v>
      </c>
      <c r="H178" s="21">
        <f>COUNTIF(Items_Stamm814[Konstrukt/Skala],Uebersicht[[#This Row],[Konstrukt/Skala]])</f>
        <v>0</v>
      </c>
      <c r="I17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7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7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78" s="34" t="b">
        <f>IF(Uebersicht[Schüler:innenfrage-bogen (SuS_Fb)]&gt;0,VLOOKUP(Uebersicht[[#This Row],[Konstrukt/Skala]],Konstrukte_SFB814[[Konstrukt/Skala]:[W3 Nacherhebung]],7,FALSE),FALSE)</f>
        <v>0</v>
      </c>
      <c r="M17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7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7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7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7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79" spans="1:17" x14ac:dyDescent="0.25">
      <c r="A179" s="16" t="s">
        <v>6928</v>
      </c>
      <c r="B179" s="16" t="s">
        <v>3822</v>
      </c>
      <c r="C179" s="19" t="str">
        <f>VLOOKUP(Uebersicht[[#This Row],[Konstr.Code]],KonstrBaum[[Code]:[Zusammenfassung]],5,FALSE)</f>
        <v>Schulische Wirkungen | Nichtkognitive Lernergebnisse</v>
      </c>
      <c r="D179" s="21">
        <f>COUNTIF(Items_EFB814[Konstrukt/Skala],Uebersicht[[#This Row],[Konstrukt/Skala]])</f>
        <v>0</v>
      </c>
      <c r="E179" s="21">
        <f>COUNTIF(Items_KEinsch814[Konstrukt/Skala],Uebersicht[[#This Row],[Konstrukt/Skala]])</f>
        <v>0</v>
      </c>
      <c r="F179" s="21">
        <f>COUNTIF(Items_LFB814[Konstrukt/Skala],Uebersicht[[#This Row],[Konstrukt/Skala]])</f>
        <v>6</v>
      </c>
      <c r="G179" s="21">
        <f>COUNTIF(Items_SFB814[Konstrukt/Skala],Uebersicht[[#This Row],[Konstrukt/Skala]])</f>
        <v>0</v>
      </c>
      <c r="H179" s="21">
        <f>COUNTIF(Items_Stamm814[Konstrukt/Skala],Uebersicht[[#This Row],[Konstrukt/Skala]])</f>
        <v>0</v>
      </c>
      <c r="I17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7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7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79" s="34" t="b">
        <f>IF(Uebersicht[Schüler:innenfrage-bogen (SuS_Fb)]&gt;0,VLOOKUP(Uebersicht[[#This Row],[Konstrukt/Skala]],Konstrukte_SFB814[[Konstrukt/Skala]:[W3 Nacherhebung]],7,FALSE),FALSE)</f>
        <v>0</v>
      </c>
      <c r="M17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7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7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7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7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80" spans="1:17" x14ac:dyDescent="0.25">
      <c r="A180" s="16" t="s">
        <v>7461</v>
      </c>
      <c r="B180" s="16" t="s">
        <v>3820</v>
      </c>
      <c r="C180" s="19" t="str">
        <f>VLOOKUP(Uebersicht[[#This Row],[Konstr.Code]],KonstrBaum[[Code]:[Zusammenfassung]],5,FALSE)</f>
        <v>Schulische Wirkungen | Kognitive Lernergebnisse</v>
      </c>
      <c r="D180" s="21">
        <f>COUNTIF(Items_EFB814[Konstrukt/Skala],Uebersicht[[#This Row],[Konstrukt/Skala]])</f>
        <v>0</v>
      </c>
      <c r="E180" s="21">
        <f>COUNTIF(Items_KEinsch814[Konstrukt/Skala],Uebersicht[[#This Row],[Konstrukt/Skala]])</f>
        <v>0</v>
      </c>
      <c r="F180" s="21">
        <f>COUNTIF(Items_LFB814[Konstrukt/Skala],Uebersicht[[#This Row],[Konstrukt/Skala]])</f>
        <v>1</v>
      </c>
      <c r="G180" s="21">
        <f>COUNTIF(Items_SFB814[Konstrukt/Skala],Uebersicht[[#This Row],[Konstrukt/Skala]])</f>
        <v>0</v>
      </c>
      <c r="H180" s="21">
        <f>COUNTIF(Items_Stamm814[Konstrukt/Skala],Uebersicht[[#This Row],[Konstrukt/Skala]])</f>
        <v>0</v>
      </c>
      <c r="I18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8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8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80" s="34" t="b">
        <f>IF(Uebersicht[Schüler:innenfrage-bogen (SuS_Fb)]&gt;0,VLOOKUP(Uebersicht[[#This Row],[Konstrukt/Skala]],Konstrukte_SFB814[[Konstrukt/Skala]:[W3 Nacherhebung]],7,FALSE),FALSE)</f>
        <v>0</v>
      </c>
      <c r="M18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8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8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8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8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81" spans="1:17" x14ac:dyDescent="0.25">
      <c r="A181" s="16" t="s">
        <v>7272</v>
      </c>
      <c r="B181" s="16" t="s">
        <v>3820</v>
      </c>
      <c r="C181" s="29" t="str">
        <f>VLOOKUP(Uebersicht[[#This Row],[Konstr.Code]],KonstrBaum[[Code]:[Zusammenfassung]],5,FALSE)</f>
        <v>Schulische Wirkungen | Kognitive Lernergebnisse</v>
      </c>
      <c r="D181" s="21">
        <f>COUNTIF(Items_EFB814[Konstrukt/Skala],Uebersicht[[#This Row],[Konstrukt/Skala]])</f>
        <v>0</v>
      </c>
      <c r="E181" s="21">
        <f>COUNTIF(Items_KEinsch814[Konstrukt/Skala],Uebersicht[[#This Row],[Konstrukt/Skala]])</f>
        <v>0</v>
      </c>
      <c r="F181" s="21">
        <f>COUNTIF(Items_LFB814[Konstrukt/Skala],Uebersicht[[#This Row],[Konstrukt/Skala]])</f>
        <v>2</v>
      </c>
      <c r="G181" s="21">
        <f>COUNTIF(Items_SFB814[Konstrukt/Skala],Uebersicht[[#This Row],[Konstrukt/Skala]])</f>
        <v>0</v>
      </c>
      <c r="H181" s="21">
        <f>COUNTIF(Items_Stamm814[Konstrukt/Skala],Uebersicht[[#This Row],[Konstrukt/Skala]])</f>
        <v>0</v>
      </c>
      <c r="I18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8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8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81" s="34" t="b">
        <f>IF(Uebersicht[Schüler:innenfrage-bogen (SuS_Fb)]&gt;0,VLOOKUP(Uebersicht[[#This Row],[Konstrukt/Skala]],Konstrukte_SFB814[[Konstrukt/Skala]:[W3 Nacherhebung]],7,FALSE),FALSE)</f>
        <v>0</v>
      </c>
      <c r="M18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8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8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8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8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82" spans="1:17" x14ac:dyDescent="0.25">
      <c r="A182" s="16" t="s">
        <v>6923</v>
      </c>
      <c r="B182" s="16" t="s">
        <v>3820</v>
      </c>
      <c r="C182" s="19" t="str">
        <f>VLOOKUP(Uebersicht[[#This Row],[Konstr.Code]],KonstrBaum[[Code]:[Zusammenfassung]],5,FALSE)</f>
        <v>Schulische Wirkungen | Kognitive Lernergebnisse</v>
      </c>
      <c r="D182" s="21">
        <f>COUNTIF(Items_EFB814[Konstrukt/Skala],Uebersicht[[#This Row],[Konstrukt/Skala]])</f>
        <v>0</v>
      </c>
      <c r="E182" s="21">
        <f>COUNTIF(Items_KEinsch814[Konstrukt/Skala],Uebersicht[[#This Row],[Konstrukt/Skala]])</f>
        <v>0</v>
      </c>
      <c r="F182" s="21">
        <f>COUNTIF(Items_LFB814[Konstrukt/Skala],Uebersicht[[#This Row],[Konstrukt/Skala]])</f>
        <v>4</v>
      </c>
      <c r="G182" s="21">
        <f>COUNTIF(Items_SFB814[Konstrukt/Skala],Uebersicht[[#This Row],[Konstrukt/Skala]])</f>
        <v>0</v>
      </c>
      <c r="H182" s="21">
        <f>COUNTIF(Items_Stamm814[Konstrukt/Skala],Uebersicht[[#This Row],[Konstrukt/Skala]])</f>
        <v>0</v>
      </c>
      <c r="I18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8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8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82" s="34" t="b">
        <f>IF(Uebersicht[Schüler:innenfrage-bogen (SuS_Fb)]&gt;0,VLOOKUP(Uebersicht[[#This Row],[Konstrukt/Skala]],Konstrukte_SFB814[[Konstrukt/Skala]:[W3 Nacherhebung]],7,FALSE),FALSE)</f>
        <v>0</v>
      </c>
      <c r="M18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8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8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8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8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83" spans="1:17" x14ac:dyDescent="0.25">
      <c r="A183" s="16" t="s">
        <v>6547</v>
      </c>
      <c r="B183" s="16" t="s">
        <v>3820</v>
      </c>
      <c r="C183" s="29" t="str">
        <f>VLOOKUP(Uebersicht[[#This Row],[Konstr.Code]],KonstrBaum[[Code]:[Zusammenfassung]],5,FALSE)</f>
        <v>Schulische Wirkungen | Kognitive Lernergebnisse</v>
      </c>
      <c r="D183" s="21">
        <f>COUNTIF(Items_EFB814[Konstrukt/Skala],Uebersicht[[#This Row],[Konstrukt/Skala]])</f>
        <v>0</v>
      </c>
      <c r="E183" s="21">
        <f>COUNTIF(Items_KEinsch814[Konstrukt/Skala],Uebersicht[[#This Row],[Konstrukt/Skala]])</f>
        <v>0</v>
      </c>
      <c r="F183" s="21">
        <f>COUNTIF(Items_LFB814[Konstrukt/Skala],Uebersicht[[#This Row],[Konstrukt/Skala]])</f>
        <v>1</v>
      </c>
      <c r="G183" s="21">
        <f>COUNTIF(Items_SFB814[Konstrukt/Skala],Uebersicht[[#This Row],[Konstrukt/Skala]])</f>
        <v>0</v>
      </c>
      <c r="H183" s="21">
        <f>COUNTIF(Items_Stamm814[Konstrukt/Skala],Uebersicht[[#This Row],[Konstrukt/Skala]])</f>
        <v>0</v>
      </c>
      <c r="I18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8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8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83" s="34" t="b">
        <f>IF(Uebersicht[Schüler:innenfrage-bogen (SuS_Fb)]&gt;0,VLOOKUP(Uebersicht[[#This Row],[Konstrukt/Skala]],Konstrukte_SFB814[[Konstrukt/Skala]:[W3 Nacherhebung]],7,FALSE),FALSE)</f>
        <v>0</v>
      </c>
      <c r="M18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8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8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8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8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84" spans="1:17" x14ac:dyDescent="0.25">
      <c r="A184" s="16" t="s">
        <v>7070</v>
      </c>
      <c r="B184" s="16" t="s">
        <v>3820</v>
      </c>
      <c r="C184" s="19" t="str">
        <f>VLOOKUP(Uebersicht[[#This Row],[Konstr.Code]],KonstrBaum[[Code]:[Zusammenfassung]],5,FALSE)</f>
        <v>Schulische Wirkungen | Kognitive Lernergebnisse</v>
      </c>
      <c r="D184" s="21">
        <f>COUNTIF(Items_EFB814[Konstrukt/Skala],Uebersicht[[#This Row],[Konstrukt/Skala]])</f>
        <v>0</v>
      </c>
      <c r="E184" s="21">
        <f>COUNTIF(Items_KEinsch814[Konstrukt/Skala],Uebersicht[[#This Row],[Konstrukt/Skala]])</f>
        <v>0</v>
      </c>
      <c r="F184" s="21">
        <f>COUNTIF(Items_LFB814[Konstrukt/Skala],Uebersicht[[#This Row],[Konstrukt/Skala]])</f>
        <v>4</v>
      </c>
      <c r="G184" s="21">
        <f>COUNTIF(Items_SFB814[Konstrukt/Skala],Uebersicht[[#This Row],[Konstrukt/Skala]])</f>
        <v>0</v>
      </c>
      <c r="H184" s="21">
        <f>COUNTIF(Items_Stamm814[Konstrukt/Skala],Uebersicht[[#This Row],[Konstrukt/Skala]])</f>
        <v>0</v>
      </c>
      <c r="I18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8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8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84" s="34" t="b">
        <f>IF(Uebersicht[Schüler:innenfrage-bogen (SuS_Fb)]&gt;0,VLOOKUP(Uebersicht[[#This Row],[Konstrukt/Skala]],Konstrukte_SFB814[[Konstrukt/Skala]:[W3 Nacherhebung]],7,FALSE),FALSE)</f>
        <v>0</v>
      </c>
      <c r="M18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8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8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8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8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85" spans="1:17" x14ac:dyDescent="0.25">
      <c r="A185" s="16" t="s">
        <v>6535</v>
      </c>
      <c r="B185" s="16" t="s">
        <v>3824</v>
      </c>
      <c r="C185" s="19" t="str">
        <f>VLOOKUP(Uebersicht[[#This Row],[Konstr.Code]],KonstrBaum[[Code]:[Zusammenfassung]],5,FALSE)</f>
        <v>Schulische Wirkungen | Nichtkognitive Lernergebnisse | Lern- und leistungsbezogene Einstellungen (Lernergebnis)</v>
      </c>
      <c r="D185" s="21">
        <f>COUNTIF(Items_EFB814[Konstrukt/Skala],Uebersicht[[#This Row],[Konstrukt/Skala]])</f>
        <v>0</v>
      </c>
      <c r="E185" s="21">
        <f>COUNTIF(Items_KEinsch814[Konstrukt/Skala],Uebersicht[[#This Row],[Konstrukt/Skala]])</f>
        <v>0</v>
      </c>
      <c r="F185" s="21">
        <f>COUNTIF(Items_LFB814[Konstrukt/Skala],Uebersicht[[#This Row],[Konstrukt/Skala]])</f>
        <v>13</v>
      </c>
      <c r="G185" s="21">
        <f>COUNTIF(Items_SFB814[Konstrukt/Skala],Uebersicht[[#This Row],[Konstrukt/Skala]])</f>
        <v>0</v>
      </c>
      <c r="H185" s="21">
        <f>COUNTIF(Items_Stamm814[Konstrukt/Skala],Uebersicht[[#This Row],[Konstrukt/Skala]])</f>
        <v>0</v>
      </c>
      <c r="I18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8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8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85" s="34" t="b">
        <f>IF(Uebersicht[Schüler:innenfrage-bogen (SuS_Fb)]&gt;0,VLOOKUP(Uebersicht[[#This Row],[Konstrukt/Skala]],Konstrukte_SFB814[[Konstrukt/Skala]:[W3 Nacherhebung]],7,FALSE),FALSE)</f>
        <v>0</v>
      </c>
      <c r="M18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8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8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8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8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86" spans="1:17" x14ac:dyDescent="0.25">
      <c r="A186" s="16" t="s">
        <v>6541</v>
      </c>
      <c r="B186" s="16" t="s">
        <v>3820</v>
      </c>
      <c r="C186" s="19" t="str">
        <f>VLOOKUP(Uebersicht[[#This Row],[Konstr.Code]],KonstrBaum[[Code]:[Zusammenfassung]],5,FALSE)</f>
        <v>Schulische Wirkungen | Kognitive Lernergebnisse</v>
      </c>
      <c r="D186" s="21">
        <f>COUNTIF(Items_EFB814[Konstrukt/Skala],Uebersicht[[#This Row],[Konstrukt/Skala]])</f>
        <v>0</v>
      </c>
      <c r="E186" s="21">
        <f>COUNTIF(Items_KEinsch814[Konstrukt/Skala],Uebersicht[[#This Row],[Konstrukt/Skala]])</f>
        <v>0</v>
      </c>
      <c r="F186" s="21">
        <f>COUNTIF(Items_LFB814[Konstrukt/Skala],Uebersicht[[#This Row],[Konstrukt/Skala]])</f>
        <v>8</v>
      </c>
      <c r="G186" s="21">
        <f>COUNTIF(Items_SFB814[Konstrukt/Skala],Uebersicht[[#This Row],[Konstrukt/Skala]])</f>
        <v>0</v>
      </c>
      <c r="H186" s="21">
        <f>COUNTIF(Items_Stamm814[Konstrukt/Skala],Uebersicht[[#This Row],[Konstrukt/Skala]])</f>
        <v>0</v>
      </c>
      <c r="I18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8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8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86" s="34" t="b">
        <f>IF(Uebersicht[Schüler:innenfrage-bogen (SuS_Fb)]&gt;0,VLOOKUP(Uebersicht[[#This Row],[Konstrukt/Skala]],Konstrukte_SFB814[[Konstrukt/Skala]:[W3 Nacherhebung]],7,FALSE),FALSE)</f>
        <v>0</v>
      </c>
      <c r="M18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8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8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8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8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87" spans="1:17" x14ac:dyDescent="0.25">
      <c r="A187" s="16" t="s">
        <v>7510</v>
      </c>
      <c r="B187" s="16" t="s">
        <v>3820</v>
      </c>
      <c r="C187" s="19" t="str">
        <f>VLOOKUP(Uebersicht[[#This Row],[Konstr.Code]],KonstrBaum[[Code]:[Zusammenfassung]],5,FALSE)</f>
        <v>Schulische Wirkungen | Kognitive Lernergebnisse</v>
      </c>
      <c r="D187" s="21">
        <f>COUNTIF(Items_EFB814[Konstrukt/Skala],Uebersicht[[#This Row],[Konstrukt/Skala]])</f>
        <v>0</v>
      </c>
      <c r="E187" s="21">
        <f>COUNTIF(Items_KEinsch814[Konstrukt/Skala],Uebersicht[[#This Row],[Konstrukt/Skala]])</f>
        <v>0</v>
      </c>
      <c r="F187" s="21">
        <f>COUNTIF(Items_LFB814[Konstrukt/Skala],Uebersicht[[#This Row],[Konstrukt/Skala]])</f>
        <v>2</v>
      </c>
      <c r="G187" s="21">
        <f>COUNTIF(Items_SFB814[Konstrukt/Skala],Uebersicht[[#This Row],[Konstrukt/Skala]])</f>
        <v>0</v>
      </c>
      <c r="H187" s="21">
        <f>COUNTIF(Items_Stamm814[Konstrukt/Skala],Uebersicht[[#This Row],[Konstrukt/Skala]])</f>
        <v>0</v>
      </c>
      <c r="I18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8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8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87" s="34" t="b">
        <f>IF(Uebersicht[Schüler:innenfrage-bogen (SuS_Fb)]&gt;0,VLOOKUP(Uebersicht[[#This Row],[Konstrukt/Skala]],Konstrukte_SFB814[[Konstrukt/Skala]:[W3 Nacherhebung]],7,FALSE),FALSE)</f>
        <v>0</v>
      </c>
      <c r="M18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8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8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8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8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88" spans="1:17" x14ac:dyDescent="0.25">
      <c r="A188" s="16" t="s">
        <v>6932</v>
      </c>
      <c r="B188" s="16" t="s">
        <v>3822</v>
      </c>
      <c r="C188" s="22" t="str">
        <f>VLOOKUP(Uebersicht[[#This Row],[Konstr.Code]],KonstrBaum[[Code]:[Zusammenfassung]],5,FALSE)</f>
        <v>Schulische Wirkungen | Nichtkognitive Lernergebnisse</v>
      </c>
      <c r="D188" s="21">
        <f>COUNTIF(Items_EFB814[Konstrukt/Skala],Uebersicht[[#This Row],[Konstrukt/Skala]])</f>
        <v>0</v>
      </c>
      <c r="E188" s="21">
        <f>COUNTIF(Items_KEinsch814[Konstrukt/Skala],Uebersicht[[#This Row],[Konstrukt/Skala]])</f>
        <v>0</v>
      </c>
      <c r="F188" s="21">
        <f>COUNTIF(Items_LFB814[Konstrukt/Skala],Uebersicht[[#This Row],[Konstrukt/Skala]])</f>
        <v>6</v>
      </c>
      <c r="G188" s="21">
        <f>COUNTIF(Items_SFB814[Konstrukt/Skala],Uebersicht[[#This Row],[Konstrukt/Skala]])</f>
        <v>0</v>
      </c>
      <c r="H188" s="21">
        <f>COUNTIF(Items_Stamm814[Konstrukt/Skala],Uebersicht[[#This Row],[Konstrukt/Skala]])</f>
        <v>0</v>
      </c>
      <c r="I18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8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8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88" s="34" t="b">
        <f>IF(Uebersicht[Schüler:innenfrage-bogen (SuS_Fb)]&gt;0,VLOOKUP(Uebersicht[[#This Row],[Konstrukt/Skala]],Konstrukte_SFB814[[Konstrukt/Skala]:[W3 Nacherhebung]],7,FALSE),FALSE)</f>
        <v>0</v>
      </c>
      <c r="M18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8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8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8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8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89" spans="1:17" x14ac:dyDescent="0.25">
      <c r="A189" s="16" t="s">
        <v>7078</v>
      </c>
      <c r="B189" s="16" t="s">
        <v>3823</v>
      </c>
      <c r="C189" s="19" t="str">
        <f>VLOOKUP(Uebersicht[[#This Row],[Konstr.Code]],KonstrBaum[[Code]:[Zusammenfassung]],5,FALSE)</f>
        <v>Schulische Wirkungen | Nichtkognitive Lernergebnisse | Selbstbezogene Einstellungen (Lernergebnis)</v>
      </c>
      <c r="D189" s="21">
        <f>COUNTIF(Items_EFB814[Konstrukt/Skala],Uebersicht[[#This Row],[Konstrukt/Skala]])</f>
        <v>0</v>
      </c>
      <c r="E189" s="21">
        <f>COUNTIF(Items_KEinsch814[Konstrukt/Skala],Uebersicht[[#This Row],[Konstrukt/Skala]])</f>
        <v>0</v>
      </c>
      <c r="F189" s="21">
        <f>COUNTIF(Items_LFB814[Konstrukt/Skala],Uebersicht[[#This Row],[Konstrukt/Skala]])</f>
        <v>4</v>
      </c>
      <c r="G189" s="21">
        <f>COUNTIF(Items_SFB814[Konstrukt/Skala],Uebersicht[[#This Row],[Konstrukt/Skala]])</f>
        <v>0</v>
      </c>
      <c r="H189" s="21">
        <f>COUNTIF(Items_Stamm814[Konstrukt/Skala],Uebersicht[[#This Row],[Konstrukt/Skala]])</f>
        <v>0</v>
      </c>
      <c r="I18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8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8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89" s="34" t="b">
        <f>IF(Uebersicht[Schüler:innenfrage-bogen (SuS_Fb)]&gt;0,VLOOKUP(Uebersicht[[#This Row],[Konstrukt/Skala]],Konstrukte_SFB814[[Konstrukt/Skala]:[W3 Nacherhebung]],7,FALSE),FALSE)</f>
        <v>0</v>
      </c>
      <c r="M18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8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8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8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8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90" spans="1:17" x14ac:dyDescent="0.25">
      <c r="A190" s="16" t="s">
        <v>6935</v>
      </c>
      <c r="B190" s="16" t="s">
        <v>3823</v>
      </c>
      <c r="C190" s="19" t="str">
        <f>VLOOKUP(Uebersicht[[#This Row],[Konstr.Code]],KonstrBaum[[Code]:[Zusammenfassung]],5,FALSE)</f>
        <v>Schulische Wirkungen | Nichtkognitive Lernergebnisse | Selbstbezogene Einstellungen (Lernergebnis)</v>
      </c>
      <c r="D190" s="21">
        <f>COUNTIF(Items_EFB814[Konstrukt/Skala],Uebersicht[[#This Row],[Konstrukt/Skala]])</f>
        <v>0</v>
      </c>
      <c r="E190" s="21">
        <f>COUNTIF(Items_KEinsch814[Konstrukt/Skala],Uebersicht[[#This Row],[Konstrukt/Skala]])</f>
        <v>0</v>
      </c>
      <c r="F190" s="21">
        <f>COUNTIF(Items_LFB814[Konstrukt/Skala],Uebersicht[[#This Row],[Konstrukt/Skala]])</f>
        <v>5</v>
      </c>
      <c r="G190" s="21">
        <f>COUNTIF(Items_SFB814[Konstrukt/Skala],Uebersicht[[#This Row],[Konstrukt/Skala]])</f>
        <v>0</v>
      </c>
      <c r="H190" s="21">
        <f>COUNTIF(Items_Stamm814[Konstrukt/Skala],Uebersicht[[#This Row],[Konstrukt/Skala]])</f>
        <v>0</v>
      </c>
      <c r="I19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9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9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90" s="34" t="b">
        <f>IF(Uebersicht[Schüler:innenfrage-bogen (SuS_Fb)]&gt;0,VLOOKUP(Uebersicht[[#This Row],[Konstrukt/Skala]],Konstrukte_SFB814[[Konstrukt/Skala]:[W3 Nacherhebung]],7,FALSE),FALSE)</f>
        <v>0</v>
      </c>
      <c r="M19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9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9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9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9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91" spans="1:17" x14ac:dyDescent="0.25">
      <c r="A191" s="16" t="s">
        <v>7224</v>
      </c>
      <c r="B191" s="16" t="s">
        <v>3823</v>
      </c>
      <c r="C191" s="19" t="str">
        <f>VLOOKUP(Uebersicht[[#This Row],[Konstr.Code]],KonstrBaum[[Code]:[Zusammenfassung]],5,FALSE)</f>
        <v>Schulische Wirkungen | Nichtkognitive Lernergebnisse | Selbstbezogene Einstellungen (Lernergebnis)</v>
      </c>
      <c r="D191" s="21">
        <f>COUNTIF(Items_EFB814[Konstrukt/Skala],Uebersicht[[#This Row],[Konstrukt/Skala]])</f>
        <v>0</v>
      </c>
      <c r="E191" s="21">
        <f>COUNTIF(Items_KEinsch814[Konstrukt/Skala],Uebersicht[[#This Row],[Konstrukt/Skala]])</f>
        <v>0</v>
      </c>
      <c r="F191" s="21">
        <f>COUNTIF(Items_LFB814[Konstrukt/Skala],Uebersicht[[#This Row],[Konstrukt/Skala]])</f>
        <v>3</v>
      </c>
      <c r="G191" s="21">
        <f>COUNTIF(Items_SFB814[Konstrukt/Skala],Uebersicht[[#This Row],[Konstrukt/Skala]])</f>
        <v>0</v>
      </c>
      <c r="H191" s="21">
        <f>COUNTIF(Items_Stamm814[Konstrukt/Skala],Uebersicht[[#This Row],[Konstrukt/Skala]])</f>
        <v>0</v>
      </c>
      <c r="I19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9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9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91" s="34" t="b">
        <f>IF(Uebersicht[Schüler:innenfrage-bogen (SuS_Fb)]&gt;0,VLOOKUP(Uebersicht[[#This Row],[Konstrukt/Skala]],Konstrukte_SFB814[[Konstrukt/Skala]:[W3 Nacherhebung]],7,FALSE),FALSE)</f>
        <v>0</v>
      </c>
      <c r="M19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9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9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9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9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92" spans="1:17" x14ac:dyDescent="0.25">
      <c r="A192" s="16" t="s">
        <v>6920</v>
      </c>
      <c r="B192" s="16" t="s">
        <v>3820</v>
      </c>
      <c r="C192" s="19" t="str">
        <f>VLOOKUP(Uebersicht[[#This Row],[Konstr.Code]],KonstrBaum[[Code]:[Zusammenfassung]],5,FALSE)</f>
        <v>Schulische Wirkungen | Kognitive Lernergebnisse</v>
      </c>
      <c r="D192" s="21">
        <f>COUNTIF(Items_EFB814[Konstrukt/Skala],Uebersicht[[#This Row],[Konstrukt/Skala]])</f>
        <v>0</v>
      </c>
      <c r="E192" s="21">
        <f>COUNTIF(Items_KEinsch814[Konstrukt/Skala],Uebersicht[[#This Row],[Konstrukt/Skala]])</f>
        <v>0</v>
      </c>
      <c r="F192" s="21">
        <f>COUNTIF(Items_LFB814[Konstrukt/Skala],Uebersicht[[#This Row],[Konstrukt/Skala]])</f>
        <v>7</v>
      </c>
      <c r="G192" s="21">
        <f>COUNTIF(Items_SFB814[Konstrukt/Skala],Uebersicht[[#This Row],[Konstrukt/Skala]])</f>
        <v>0</v>
      </c>
      <c r="H192" s="21">
        <f>COUNTIF(Items_Stamm814[Konstrukt/Skala],Uebersicht[[#This Row],[Konstrukt/Skala]])</f>
        <v>0</v>
      </c>
      <c r="I19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9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9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92" s="34" t="b">
        <f>IF(Uebersicht[Schüler:innenfrage-bogen (SuS_Fb)]&gt;0,VLOOKUP(Uebersicht[[#This Row],[Konstrukt/Skala]],Konstrukte_SFB814[[Konstrukt/Skala]:[W3 Nacherhebung]],7,FALSE),FALSE)</f>
        <v>0</v>
      </c>
      <c r="M19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9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9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9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9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93" spans="1:17" x14ac:dyDescent="0.25">
      <c r="A193" s="18" t="s">
        <v>6545</v>
      </c>
      <c r="B193" s="16" t="s">
        <v>3820</v>
      </c>
      <c r="C193" s="19" t="str">
        <f>VLOOKUP(Uebersicht[[#This Row],[Konstr.Code]],KonstrBaum[[Code]:[Zusammenfassung]],5,FALSE)</f>
        <v>Schulische Wirkungen | Kognitive Lernergebnisse</v>
      </c>
      <c r="D193" s="21">
        <f>COUNTIF(Items_EFB814[Konstrukt/Skala],Uebersicht[[#This Row],[Konstrukt/Skala]])</f>
        <v>0</v>
      </c>
      <c r="E193" s="21">
        <f>COUNTIF(Items_KEinsch814[Konstrukt/Skala],Uebersicht[[#This Row],[Konstrukt/Skala]])</f>
        <v>0</v>
      </c>
      <c r="F193" s="21">
        <f>COUNTIF(Items_LFB814[Konstrukt/Skala],Uebersicht[[#This Row],[Konstrukt/Skala]])</f>
        <v>8</v>
      </c>
      <c r="G193" s="21">
        <f>COUNTIF(Items_SFB814[Konstrukt/Skala],Uebersicht[[#This Row],[Konstrukt/Skala]])</f>
        <v>0</v>
      </c>
      <c r="H193" s="21">
        <f>COUNTIF(Items_Stamm814[Konstrukt/Skala],Uebersicht[[#This Row],[Konstrukt/Skala]])</f>
        <v>0</v>
      </c>
      <c r="I19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9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9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93" s="34" t="b">
        <f>IF(Uebersicht[Schüler:innenfrage-bogen (SuS_Fb)]&gt;0,VLOOKUP(Uebersicht[[#This Row],[Konstrukt/Skala]],Konstrukte_SFB814[[Konstrukt/Skala]:[W3 Nacherhebung]],7,FALSE),FALSE)</f>
        <v>0</v>
      </c>
      <c r="M19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9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9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19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9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94" spans="1:17" x14ac:dyDescent="0.25">
      <c r="A194" s="16" t="s">
        <v>4120</v>
      </c>
      <c r="B194" s="16" t="s">
        <v>3811</v>
      </c>
      <c r="C194" s="29" t="str">
        <f>VLOOKUP(Uebersicht[[#This Row],[Konstr.Code]],KonstrBaum[[Code]:[Zusammenfassung]],5,FALSE)</f>
        <v>Lehr-Lernarrangements | Klassenführung | Leistungsbeurteilung / Diagnostische Kompetenz</v>
      </c>
      <c r="D194" s="21">
        <f>COUNTIF(Items_EFB814[Konstrukt/Skala],Uebersicht[[#This Row],[Konstrukt/Skala]])</f>
        <v>0</v>
      </c>
      <c r="E194" s="21">
        <f>COUNTIF(Items_KEinsch814[Konstrukt/Skala],Uebersicht[[#This Row],[Konstrukt/Skala]])</f>
        <v>4</v>
      </c>
      <c r="F194" s="21">
        <f>COUNTIF(Items_LFB814[Konstrukt/Skala],Uebersicht[[#This Row],[Konstrukt/Skala]])</f>
        <v>8</v>
      </c>
      <c r="G194" s="21">
        <f>COUNTIF(Items_SFB814[Konstrukt/Skala],Uebersicht[[#This Row],[Konstrukt/Skala]])</f>
        <v>0</v>
      </c>
      <c r="H194" s="21">
        <f>COUNTIF(Items_Stamm814[Konstrukt/Skala],Uebersicht[[#This Row],[Konstrukt/Skala]])</f>
        <v>0</v>
      </c>
      <c r="I19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9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9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94" s="34" t="b">
        <f>IF(Uebersicht[Schüler:innenfrage-bogen (SuS_Fb)]&gt;0,VLOOKUP(Uebersicht[[#This Row],[Konstrukt/Skala]],Konstrukte_SFB814[[Konstrukt/Skala]:[W3 Nacherhebung]],7,FALSE),FALSE)</f>
        <v>0</v>
      </c>
      <c r="M19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9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9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9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9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95" spans="1:17" x14ac:dyDescent="0.25">
      <c r="A195" s="16" t="s">
        <v>4061</v>
      </c>
      <c r="B195" s="16" t="s">
        <v>3758</v>
      </c>
      <c r="C195" s="19" t="str">
        <f>VLOOKUP(Uebersicht[[#This Row],[Konstr.Code]],KonstrBaum[[Code]:[Zusammenfassung]],5,FALSE)</f>
        <v>Individueller und institutioneller Hintergrund | Beruflicher Hintergrund | Professionelles Selbstverständnis</v>
      </c>
      <c r="D195" s="21">
        <f>COUNTIF(Items_EFB814[Konstrukt/Skala],Uebersicht[[#This Row],[Konstrukt/Skala]])</f>
        <v>0</v>
      </c>
      <c r="E195" s="21">
        <f>COUNTIF(Items_KEinsch814[Konstrukt/Skala],Uebersicht[[#This Row],[Konstrukt/Skala]])</f>
        <v>0</v>
      </c>
      <c r="F195" s="21">
        <f>COUNTIF(Items_LFB814[Konstrukt/Skala],Uebersicht[[#This Row],[Konstrukt/Skala]])</f>
        <v>4</v>
      </c>
      <c r="G195" s="21">
        <f>COUNTIF(Items_SFB814[Konstrukt/Skala],Uebersicht[[#This Row],[Konstrukt/Skala]])</f>
        <v>0</v>
      </c>
      <c r="H195" s="21">
        <f>COUNTIF(Items_Stamm814[Konstrukt/Skala],Uebersicht[[#This Row],[Konstrukt/Skala]])</f>
        <v>0</v>
      </c>
      <c r="I19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19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9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95" s="34" t="b">
        <f>IF(Uebersicht[Schüler:innenfrage-bogen (SuS_Fb)]&gt;0,VLOOKUP(Uebersicht[[#This Row],[Konstrukt/Skala]],Konstrukte_SFB814[[Konstrukt/Skala]:[W3 Nacherhebung]],7,FALSE),FALSE)</f>
        <v>0</v>
      </c>
      <c r="M19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9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9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9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9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96" spans="1:17" x14ac:dyDescent="0.25">
      <c r="A196" s="16" t="s">
        <v>4089</v>
      </c>
      <c r="B196" s="16" t="s">
        <v>3811</v>
      </c>
      <c r="C196" s="29" t="str">
        <f>VLOOKUP(Uebersicht[[#This Row],[Konstr.Code]],KonstrBaum[[Code]:[Zusammenfassung]],5,FALSE)</f>
        <v>Lehr-Lernarrangements | Klassenführung | Leistungsbeurteilung / Diagnostische Kompetenz</v>
      </c>
      <c r="D196" s="21">
        <f>COUNTIF(Items_EFB814[Konstrukt/Skala],Uebersicht[[#This Row],[Konstrukt/Skala]])</f>
        <v>0</v>
      </c>
      <c r="E196" s="21">
        <f>COUNTIF(Items_KEinsch814[Konstrukt/Skala],Uebersicht[[#This Row],[Konstrukt/Skala]])</f>
        <v>0</v>
      </c>
      <c r="F196" s="21">
        <f>COUNTIF(Items_LFB814[Konstrukt/Skala],Uebersicht[[#This Row],[Konstrukt/Skala]])</f>
        <v>1</v>
      </c>
      <c r="G196" s="21">
        <f>COUNTIF(Items_SFB814[Konstrukt/Skala],Uebersicht[[#This Row],[Konstrukt/Skala]])</f>
        <v>0</v>
      </c>
      <c r="H196" s="21">
        <f>COUNTIF(Items_Stamm814[Konstrukt/Skala],Uebersicht[[#This Row],[Konstrukt/Skala]])</f>
        <v>0</v>
      </c>
      <c r="I19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9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9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96" s="34" t="b">
        <f>IF(Uebersicht[Schüler:innenfrage-bogen (SuS_Fb)]&gt;0,VLOOKUP(Uebersicht[[#This Row],[Konstrukt/Skala]],Konstrukte_SFB814[[Konstrukt/Skala]:[W3 Nacherhebung]],7,FALSE),FALSE)</f>
        <v>0</v>
      </c>
      <c r="M19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9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9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9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9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97" spans="1:17" x14ac:dyDescent="0.25">
      <c r="A197" s="16" t="s">
        <v>4076</v>
      </c>
      <c r="B197" s="16" t="s">
        <v>3758</v>
      </c>
      <c r="C197" s="19" t="str">
        <f>VLOOKUP(Uebersicht[[#This Row],[Konstr.Code]],KonstrBaum[[Code]:[Zusammenfassung]],5,FALSE)</f>
        <v>Individueller und institutioneller Hintergrund | Beruflicher Hintergrund | Professionelles Selbstverständnis</v>
      </c>
      <c r="D197" s="21">
        <f>COUNTIF(Items_EFB814[Konstrukt/Skala],Uebersicht[[#This Row],[Konstrukt/Skala]])</f>
        <v>0</v>
      </c>
      <c r="E197" s="21">
        <f>COUNTIF(Items_KEinsch814[Konstrukt/Skala],Uebersicht[[#This Row],[Konstrukt/Skala]])</f>
        <v>0</v>
      </c>
      <c r="F197" s="21">
        <f>COUNTIF(Items_LFB814[Konstrukt/Skala],Uebersicht[[#This Row],[Konstrukt/Skala]])</f>
        <v>5</v>
      </c>
      <c r="G197" s="21">
        <f>COUNTIF(Items_SFB814[Konstrukt/Skala],Uebersicht[[#This Row],[Konstrukt/Skala]])</f>
        <v>0</v>
      </c>
      <c r="H197" s="21">
        <f>COUNTIF(Items_Stamm814[Konstrukt/Skala],Uebersicht[[#This Row],[Konstrukt/Skala]])</f>
        <v>0</v>
      </c>
      <c r="I19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9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19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197" s="34" t="b">
        <f>IF(Uebersicht[Schüler:innenfrage-bogen (SuS_Fb)]&gt;0,VLOOKUP(Uebersicht[[#This Row],[Konstrukt/Skala]],Konstrukte_SFB814[[Konstrukt/Skala]:[W3 Nacherhebung]],7,FALSE),FALSE)</f>
        <v>0</v>
      </c>
      <c r="M19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19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19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9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19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198" spans="1:17" x14ac:dyDescent="0.25">
      <c r="A198" s="16" t="s">
        <v>3394</v>
      </c>
      <c r="B198" s="16" t="s">
        <v>3782</v>
      </c>
      <c r="C198" s="22" t="str">
        <f>VLOOKUP(Uebersicht[[#This Row],[Konstr.Code]],KonstrBaum[[Code]:[Zusammenfassung]],5,FALSE)</f>
        <v>Individueller und institutioneller Hintergrund | Häusliche Lernumwelt | Elterliche Bildungsaspiration</v>
      </c>
      <c r="D198" s="21">
        <f>COUNTIF(Items_EFB814[Konstrukt/Skala],Uebersicht[[#This Row],[Konstrukt/Skala]])</f>
        <v>1</v>
      </c>
      <c r="E198" s="21">
        <f>COUNTIF(Items_KEinsch814[Konstrukt/Skala],Uebersicht[[#This Row],[Konstrukt/Skala]])</f>
        <v>0</v>
      </c>
      <c r="F198" s="21">
        <f>COUNTIF(Items_LFB814[Konstrukt/Skala],Uebersicht[[#This Row],[Konstrukt/Skala]])</f>
        <v>0</v>
      </c>
      <c r="G198" s="21">
        <f>COUNTIF(Items_SFB814[Konstrukt/Skala],Uebersicht[[#This Row],[Konstrukt/Skala]])</f>
        <v>0</v>
      </c>
      <c r="H198" s="21">
        <f>COUNTIF(Items_Stamm814[Konstrukt/Skala],Uebersicht[[#This Row],[Konstrukt/Skala]])</f>
        <v>0</v>
      </c>
      <c r="I19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9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9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98" s="34" t="b">
        <f>IF(Uebersicht[Schüler:innenfrage-bogen (SuS_Fb)]&gt;0,VLOOKUP(Uebersicht[[#This Row],[Konstrukt/Skala]],Konstrukte_SFB814[[Konstrukt/Skala]:[W3 Nacherhebung]],7,FALSE),FALSE)</f>
        <v>0</v>
      </c>
      <c r="M19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9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9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9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9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199" spans="1:17" x14ac:dyDescent="0.25">
      <c r="A199" s="16" t="s">
        <v>3395</v>
      </c>
      <c r="B199" s="16" t="s">
        <v>3782</v>
      </c>
      <c r="C199" s="29" t="str">
        <f>VLOOKUP(Uebersicht[[#This Row],[Konstr.Code]],KonstrBaum[[Code]:[Zusammenfassung]],5,FALSE)</f>
        <v>Individueller und institutioneller Hintergrund | Häusliche Lernumwelt | Elterliche Bildungsaspiration</v>
      </c>
      <c r="D199" s="21">
        <f>COUNTIF(Items_EFB814[Konstrukt/Skala],Uebersicht[[#This Row],[Konstrukt/Skala]])</f>
        <v>1</v>
      </c>
      <c r="E199" s="21">
        <f>COUNTIF(Items_KEinsch814[Konstrukt/Skala],Uebersicht[[#This Row],[Konstrukt/Skala]])</f>
        <v>0</v>
      </c>
      <c r="F199" s="21">
        <f>COUNTIF(Items_LFB814[Konstrukt/Skala],Uebersicht[[#This Row],[Konstrukt/Skala]])</f>
        <v>0</v>
      </c>
      <c r="G199" s="21">
        <f>COUNTIF(Items_SFB814[Konstrukt/Skala],Uebersicht[[#This Row],[Konstrukt/Skala]])</f>
        <v>0</v>
      </c>
      <c r="H199" s="21">
        <f>COUNTIF(Items_Stamm814[Konstrukt/Skala],Uebersicht[[#This Row],[Konstrukt/Skala]])</f>
        <v>0</v>
      </c>
      <c r="I19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19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19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199" s="34" t="b">
        <f>IF(Uebersicht[Schüler:innenfrage-bogen (SuS_Fb)]&gt;0,VLOOKUP(Uebersicht[[#This Row],[Konstrukt/Skala]],Konstrukte_SFB814[[Konstrukt/Skala]:[W3 Nacherhebung]],7,FALSE),FALSE)</f>
        <v>0</v>
      </c>
      <c r="M19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19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19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19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19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00" spans="1:17" x14ac:dyDescent="0.25">
      <c r="A200" s="16" t="s">
        <v>3393</v>
      </c>
      <c r="B200" s="16" t="s">
        <v>3782</v>
      </c>
      <c r="C200" s="19" t="str">
        <f>VLOOKUP(Uebersicht[[#This Row],[Konstr.Code]],KonstrBaum[[Code]:[Zusammenfassung]],5,FALSE)</f>
        <v>Individueller und institutioneller Hintergrund | Häusliche Lernumwelt | Elterliche Bildungsaspiration</v>
      </c>
      <c r="D200" s="21">
        <f>COUNTIF(Items_EFB814[Konstrukt/Skala],Uebersicht[[#This Row],[Konstrukt/Skala]])</f>
        <v>1</v>
      </c>
      <c r="E200" s="21">
        <f>COUNTIF(Items_KEinsch814[Konstrukt/Skala],Uebersicht[[#This Row],[Konstrukt/Skala]])</f>
        <v>0</v>
      </c>
      <c r="F200" s="21">
        <f>COUNTIF(Items_LFB814[Konstrukt/Skala],Uebersicht[[#This Row],[Konstrukt/Skala]])</f>
        <v>0</v>
      </c>
      <c r="G200" s="21">
        <f>COUNTIF(Items_SFB814[Konstrukt/Skala],Uebersicht[[#This Row],[Konstrukt/Skala]])</f>
        <v>0</v>
      </c>
      <c r="H200" s="21">
        <f>COUNTIF(Items_Stamm814[Konstrukt/Skala],Uebersicht[[#This Row],[Konstrukt/Skala]])</f>
        <v>0</v>
      </c>
      <c r="I20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0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0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00" s="34" t="b">
        <f>IF(Uebersicht[Schüler:innenfrage-bogen (SuS_Fb)]&gt;0,VLOOKUP(Uebersicht[[#This Row],[Konstrukt/Skala]],Konstrukte_SFB814[[Konstrukt/Skala]:[W3 Nacherhebung]],7,FALSE),FALSE)</f>
        <v>0</v>
      </c>
      <c r="M20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0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0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0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0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01" spans="1:17" x14ac:dyDescent="0.25">
      <c r="A201" s="16" t="s">
        <v>3950</v>
      </c>
      <c r="B201" s="16" t="s">
        <v>3753</v>
      </c>
      <c r="C201" s="19" t="str">
        <f>VLOOKUP(Uebersicht[[#This Row],[Konstr.Code]],KonstrBaum[[Code]:[Zusammenfassung]],5,FALSE)</f>
        <v>Individueller und institutioneller Hintergrund | Personale Merkmale | Lern- und leistungsbezogene Einstellungen</v>
      </c>
      <c r="D201" s="21">
        <f>COUNTIF(Items_EFB814[Konstrukt/Skala],Uebersicht[[#This Row],[Konstrukt/Skala]])</f>
        <v>1</v>
      </c>
      <c r="E201" s="21">
        <f>COUNTIF(Items_KEinsch814[Konstrukt/Skala],Uebersicht[[#This Row],[Konstrukt/Skala]])</f>
        <v>0</v>
      </c>
      <c r="F201" s="21">
        <f>COUNTIF(Items_LFB814[Konstrukt/Skala],Uebersicht[[#This Row],[Konstrukt/Skala]])</f>
        <v>0</v>
      </c>
      <c r="G201" s="21">
        <f>COUNTIF(Items_SFB814[Konstrukt/Skala],Uebersicht[[#This Row],[Konstrukt/Skala]])</f>
        <v>0</v>
      </c>
      <c r="H201" s="21">
        <f>COUNTIF(Items_Stamm814[Konstrukt/Skala],Uebersicht[[#This Row],[Konstrukt/Skala]])</f>
        <v>0</v>
      </c>
      <c r="I20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0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0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01" s="34" t="b">
        <f>IF(Uebersicht[Schüler:innenfrage-bogen (SuS_Fb)]&gt;0,VLOOKUP(Uebersicht[[#This Row],[Konstrukt/Skala]],Konstrukte_SFB814[[Konstrukt/Skala]:[W3 Nacherhebung]],7,FALSE),FALSE)</f>
        <v>0</v>
      </c>
      <c r="M20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0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0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0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0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02" spans="1:17" x14ac:dyDescent="0.25">
      <c r="A202" s="16" t="s">
        <v>3964</v>
      </c>
      <c r="B202" s="16" t="s">
        <v>3820</v>
      </c>
      <c r="C202" s="19" t="str">
        <f>VLOOKUP(Uebersicht[[#This Row],[Konstr.Code]],KonstrBaum[[Code]:[Zusammenfassung]],5,FALSE)</f>
        <v>Schulische Wirkungen | Kognitive Lernergebnisse</v>
      </c>
      <c r="D202" s="21">
        <f>COUNTIF(Items_EFB814[Konstrukt/Skala],Uebersicht[[#This Row],[Konstrukt/Skala]])</f>
        <v>1</v>
      </c>
      <c r="E202" s="21">
        <f>COUNTIF(Items_KEinsch814[Konstrukt/Skala],Uebersicht[[#This Row],[Konstrukt/Skala]])</f>
        <v>0</v>
      </c>
      <c r="F202" s="21">
        <f>COUNTIF(Items_LFB814[Konstrukt/Skala],Uebersicht[[#This Row],[Konstrukt/Skala]])</f>
        <v>0</v>
      </c>
      <c r="G202" s="21">
        <f>COUNTIF(Items_SFB814[Konstrukt/Skala],Uebersicht[[#This Row],[Konstrukt/Skala]])</f>
        <v>0</v>
      </c>
      <c r="H202" s="21">
        <f>COUNTIF(Items_Stamm814[Konstrukt/Skala],Uebersicht[[#This Row],[Konstrukt/Skala]])</f>
        <v>0</v>
      </c>
      <c r="I20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0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0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02" s="34" t="b">
        <f>IF(Uebersicht[Schüler:innenfrage-bogen (SuS_Fb)]&gt;0,VLOOKUP(Uebersicht[[#This Row],[Konstrukt/Skala]],Konstrukte_SFB814[[Konstrukt/Skala]:[W3 Nacherhebung]],7,FALSE),FALSE)</f>
        <v>0</v>
      </c>
      <c r="M20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0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0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0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0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03" spans="1:17" x14ac:dyDescent="0.25">
      <c r="A203" s="16" t="s">
        <v>3960</v>
      </c>
      <c r="B203" s="16" t="s">
        <v>3820</v>
      </c>
      <c r="C203" s="22" t="str">
        <f>VLOOKUP(Uebersicht[[#This Row],[Konstr.Code]],KonstrBaum[[Code]:[Zusammenfassung]],5,FALSE)</f>
        <v>Schulische Wirkungen | Kognitive Lernergebnisse</v>
      </c>
      <c r="D203" s="21">
        <f>COUNTIF(Items_EFB814[Konstrukt/Skala],Uebersicht[[#This Row],[Konstrukt/Skala]])</f>
        <v>2</v>
      </c>
      <c r="E203" s="21">
        <f>COUNTIF(Items_KEinsch814[Konstrukt/Skala],Uebersicht[[#This Row],[Konstrukt/Skala]])</f>
        <v>0</v>
      </c>
      <c r="F203" s="21">
        <f>COUNTIF(Items_LFB814[Konstrukt/Skala],Uebersicht[[#This Row],[Konstrukt/Skala]])</f>
        <v>0</v>
      </c>
      <c r="G203" s="21">
        <f>COUNTIF(Items_SFB814[Konstrukt/Skala],Uebersicht[[#This Row],[Konstrukt/Skala]])</f>
        <v>0</v>
      </c>
      <c r="H203" s="21">
        <f>COUNTIF(Items_Stamm814[Konstrukt/Skala],Uebersicht[[#This Row],[Konstrukt/Skala]])</f>
        <v>0</v>
      </c>
      <c r="I20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0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0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03" s="34" t="b">
        <f>IF(Uebersicht[Schüler:innenfrage-bogen (SuS_Fb)]&gt;0,VLOOKUP(Uebersicht[[#This Row],[Konstrukt/Skala]],Konstrukte_SFB814[[Konstrukt/Skala]:[W3 Nacherhebung]],7,FALSE),FALSE)</f>
        <v>0</v>
      </c>
      <c r="M20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0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0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0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0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04" spans="1:17" x14ac:dyDescent="0.25">
      <c r="A204" s="16" t="s">
        <v>3430</v>
      </c>
      <c r="B204" s="16" t="s">
        <v>3811</v>
      </c>
      <c r="C204" s="19" t="str">
        <f>VLOOKUP(Uebersicht[[#This Row],[Konstr.Code]],KonstrBaum[[Code]:[Zusammenfassung]],5,FALSE)</f>
        <v>Lehr-Lernarrangements | Klassenführung | Leistungsbeurteilung / Diagnostische Kompetenz</v>
      </c>
      <c r="D204" s="21">
        <f>COUNTIF(Items_EFB814[Konstrukt/Skala],Uebersicht[[#This Row],[Konstrukt/Skala]])</f>
        <v>0</v>
      </c>
      <c r="E204" s="21">
        <f>COUNTIF(Items_KEinsch814[Konstrukt/Skala],Uebersicht[[#This Row],[Konstrukt/Skala]])</f>
        <v>1</v>
      </c>
      <c r="F204" s="21">
        <f>COUNTIF(Items_LFB814[Konstrukt/Skala],Uebersicht[[#This Row],[Konstrukt/Skala]])</f>
        <v>0</v>
      </c>
      <c r="G204" s="21">
        <f>COUNTIF(Items_SFB814[Konstrukt/Skala],Uebersicht[[#This Row],[Konstrukt/Skala]])</f>
        <v>0</v>
      </c>
      <c r="H204" s="21">
        <f>COUNTIF(Items_Stamm814[Konstrukt/Skala],Uebersicht[[#This Row],[Konstrukt/Skala]])</f>
        <v>0</v>
      </c>
      <c r="I20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0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0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04" s="34" t="b">
        <f>IF(Uebersicht[Schüler:innenfrage-bogen (SuS_Fb)]&gt;0,VLOOKUP(Uebersicht[[#This Row],[Konstrukt/Skala]],Konstrukte_SFB814[[Konstrukt/Skala]:[W3 Nacherhebung]],7,FALSE),FALSE)</f>
        <v>0</v>
      </c>
      <c r="M20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0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0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0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0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05" spans="1:17" x14ac:dyDescent="0.25">
      <c r="A205" s="16" t="s">
        <v>3966</v>
      </c>
      <c r="B205" s="16" t="s">
        <v>3820</v>
      </c>
      <c r="C205" s="19" t="str">
        <f>VLOOKUP(Uebersicht[[#This Row],[Konstr.Code]],KonstrBaum[[Code]:[Zusammenfassung]],5,FALSE)</f>
        <v>Schulische Wirkungen | Kognitive Lernergebnisse</v>
      </c>
      <c r="D205" s="21">
        <f>COUNTIF(Items_EFB814[Konstrukt/Skala],Uebersicht[[#This Row],[Konstrukt/Skala]])</f>
        <v>1</v>
      </c>
      <c r="E205" s="21">
        <f>COUNTIF(Items_KEinsch814[Konstrukt/Skala],Uebersicht[[#This Row],[Konstrukt/Skala]])</f>
        <v>0</v>
      </c>
      <c r="F205" s="21">
        <f>COUNTIF(Items_LFB814[Konstrukt/Skala],Uebersicht[[#This Row],[Konstrukt/Skala]])</f>
        <v>0</v>
      </c>
      <c r="G205" s="21">
        <f>COUNTIF(Items_SFB814[Konstrukt/Skala],Uebersicht[[#This Row],[Konstrukt/Skala]])</f>
        <v>0</v>
      </c>
      <c r="H205" s="21">
        <f>COUNTIF(Items_Stamm814[Konstrukt/Skala],Uebersicht[[#This Row],[Konstrukt/Skala]])</f>
        <v>0</v>
      </c>
      <c r="I20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0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0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05" s="34" t="b">
        <f>IF(Uebersicht[Schüler:innenfrage-bogen (SuS_Fb)]&gt;0,VLOOKUP(Uebersicht[[#This Row],[Konstrukt/Skala]],Konstrukte_SFB814[[Konstrukt/Skala]:[W3 Nacherhebung]],7,FALSE),FALSE)</f>
        <v>0</v>
      </c>
      <c r="M20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0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0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0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0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06" spans="1:17" x14ac:dyDescent="0.25">
      <c r="A206" s="16" t="s">
        <v>3845</v>
      </c>
      <c r="B206" s="16" t="s">
        <v>3772</v>
      </c>
      <c r="C206" s="22" t="str">
        <f>VLOOKUP(Uebersicht[[#This Row],[Konstr.Code]],KonstrBaum[[Code]:[Zusammenfassung]],5,FALSE)</f>
        <v>Individueller und institutioneller Hintergrund | Bildungsbiografie</v>
      </c>
      <c r="D206" s="21">
        <f>COUNTIF(Items_EFB814[Konstrukt/Skala],Uebersicht[[#This Row],[Konstrukt/Skala]])</f>
        <v>1</v>
      </c>
      <c r="E206" s="21">
        <f>COUNTIF(Items_KEinsch814[Konstrukt/Skala],Uebersicht[[#This Row],[Konstrukt/Skala]])</f>
        <v>0</v>
      </c>
      <c r="F206" s="21">
        <f>COUNTIF(Items_LFB814[Konstrukt/Skala],Uebersicht[[#This Row],[Konstrukt/Skala]])</f>
        <v>0</v>
      </c>
      <c r="G206" s="21">
        <f>COUNTIF(Items_SFB814[Konstrukt/Skala],Uebersicht[[#This Row],[Konstrukt/Skala]])</f>
        <v>0</v>
      </c>
      <c r="H206" s="21">
        <f>COUNTIF(Items_Stamm814[Konstrukt/Skala],Uebersicht[[#This Row],[Konstrukt/Skala]])</f>
        <v>0</v>
      </c>
      <c r="I20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0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0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06" s="34" t="b">
        <f>IF(Uebersicht[Schüler:innenfrage-bogen (SuS_Fb)]&gt;0,VLOOKUP(Uebersicht[[#This Row],[Konstrukt/Skala]],Konstrukte_SFB814[[Konstrukt/Skala]:[W3 Nacherhebung]],7,FALSE),FALSE)</f>
        <v>0</v>
      </c>
      <c r="M20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0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0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0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0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07" spans="1:17" x14ac:dyDescent="0.25">
      <c r="A207" s="18" t="s">
        <v>3313</v>
      </c>
      <c r="B207" s="16" t="s">
        <v>3754</v>
      </c>
      <c r="C207" s="19" t="str">
        <f>VLOOKUP(Uebersicht[[#This Row],[Konstr.Code]],KonstrBaum[[Code]:[Zusammenfassung]],5,FALSE)</f>
        <v>Individueller und institutioneller Hintergrund | Personale Merkmale | Schulbezogene Einstellungen und Verhaltensweisen</v>
      </c>
      <c r="D207" s="21">
        <f>COUNTIF(Items_EFB814[Konstrukt/Skala],Uebersicht[[#This Row],[Konstrukt/Skala]])</f>
        <v>3</v>
      </c>
      <c r="E207" s="21">
        <f>COUNTIF(Items_KEinsch814[Konstrukt/Skala],Uebersicht[[#This Row],[Konstrukt/Skala]])</f>
        <v>0</v>
      </c>
      <c r="F207" s="21">
        <f>COUNTIF(Items_LFB814[Konstrukt/Skala],Uebersicht[[#This Row],[Konstrukt/Skala]])</f>
        <v>0</v>
      </c>
      <c r="G207" s="21">
        <f>COUNTIF(Items_SFB814[Konstrukt/Skala],Uebersicht[[#This Row],[Konstrukt/Skala]])</f>
        <v>0</v>
      </c>
      <c r="H207" s="21">
        <f>COUNTIF(Items_Stamm814[Konstrukt/Skala],Uebersicht[[#This Row],[Konstrukt/Skala]])</f>
        <v>0</v>
      </c>
      <c r="I20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0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0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07" s="34" t="b">
        <f>IF(Uebersicht[Schüler:innenfrage-bogen (SuS_Fb)]&gt;0,VLOOKUP(Uebersicht[[#This Row],[Konstrukt/Skala]],Konstrukte_SFB814[[Konstrukt/Skala]:[W3 Nacherhebung]],7,FALSE),FALSE)</f>
        <v>0</v>
      </c>
      <c r="M20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0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0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0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0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08" spans="1:17" x14ac:dyDescent="0.25">
      <c r="A208" s="16" t="s">
        <v>3965</v>
      </c>
      <c r="B208" s="16" t="s">
        <v>3820</v>
      </c>
      <c r="C208" s="29" t="str">
        <f>VLOOKUP(Uebersicht[[#This Row],[Konstr.Code]],KonstrBaum[[Code]:[Zusammenfassung]],5,FALSE)</f>
        <v>Schulische Wirkungen | Kognitive Lernergebnisse</v>
      </c>
      <c r="D208" s="21">
        <f>COUNTIF(Items_EFB814[Konstrukt/Skala],Uebersicht[[#This Row],[Konstrukt/Skala]])</f>
        <v>1</v>
      </c>
      <c r="E208" s="21">
        <f>COUNTIF(Items_KEinsch814[Konstrukt/Skala],Uebersicht[[#This Row],[Konstrukt/Skala]])</f>
        <v>0</v>
      </c>
      <c r="F208" s="21">
        <f>COUNTIF(Items_LFB814[Konstrukt/Skala],Uebersicht[[#This Row],[Konstrukt/Skala]])</f>
        <v>0</v>
      </c>
      <c r="G208" s="21">
        <f>COUNTIF(Items_SFB814[Konstrukt/Skala],Uebersicht[[#This Row],[Konstrukt/Skala]])</f>
        <v>0</v>
      </c>
      <c r="H208" s="21">
        <f>COUNTIF(Items_Stamm814[Konstrukt/Skala],Uebersicht[[#This Row],[Konstrukt/Skala]])</f>
        <v>0</v>
      </c>
      <c r="I20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0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0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08" s="34" t="b">
        <f>IF(Uebersicht[Schüler:innenfrage-bogen (SuS_Fb)]&gt;0,VLOOKUP(Uebersicht[[#This Row],[Konstrukt/Skala]],Konstrukte_SFB814[[Konstrukt/Skala]:[W3 Nacherhebung]],7,FALSE),FALSE)</f>
        <v>0</v>
      </c>
      <c r="M20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0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0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0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0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09" spans="1:17" x14ac:dyDescent="0.25">
      <c r="A209" s="16" t="s">
        <v>3426</v>
      </c>
      <c r="B209" s="16" t="s">
        <v>3811</v>
      </c>
      <c r="C209" s="19" t="str">
        <f>VLOOKUP(Uebersicht[[#This Row],[Konstr.Code]],KonstrBaum[[Code]:[Zusammenfassung]],5,FALSE)</f>
        <v>Lehr-Lernarrangements | Klassenführung | Leistungsbeurteilung / Diagnostische Kompetenz</v>
      </c>
      <c r="D209" s="21">
        <f>COUNTIF(Items_EFB814[Konstrukt/Skala],Uebersicht[[#This Row],[Konstrukt/Skala]])</f>
        <v>0</v>
      </c>
      <c r="E209" s="21">
        <f>COUNTIF(Items_KEinsch814[Konstrukt/Skala],Uebersicht[[#This Row],[Konstrukt/Skala]])</f>
        <v>2</v>
      </c>
      <c r="F209" s="21">
        <f>COUNTIF(Items_LFB814[Konstrukt/Skala],Uebersicht[[#This Row],[Konstrukt/Skala]])</f>
        <v>0</v>
      </c>
      <c r="G209" s="21">
        <f>COUNTIF(Items_SFB814[Konstrukt/Skala],Uebersicht[[#This Row],[Konstrukt/Skala]])</f>
        <v>0</v>
      </c>
      <c r="H209" s="21">
        <f>COUNTIF(Items_Stamm814[Konstrukt/Skala],Uebersicht[[#This Row],[Konstrukt/Skala]])</f>
        <v>0</v>
      </c>
      <c r="I20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0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0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09" s="34" t="b">
        <f>IF(Uebersicht[Schüler:innenfrage-bogen (SuS_Fb)]&gt;0,VLOOKUP(Uebersicht[[#This Row],[Konstrukt/Skala]],Konstrukte_SFB814[[Konstrukt/Skala]:[W3 Nacherhebung]],7,FALSE),FALSE)</f>
        <v>0</v>
      </c>
      <c r="M20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0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0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0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0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10" spans="1:17" x14ac:dyDescent="0.25">
      <c r="A210" s="16" t="s">
        <v>3425</v>
      </c>
      <c r="B210" s="16" t="s">
        <v>3811</v>
      </c>
      <c r="C210" s="19" t="str">
        <f>VLOOKUP(Uebersicht[[#This Row],[Konstr.Code]],KonstrBaum[[Code]:[Zusammenfassung]],5,FALSE)</f>
        <v>Lehr-Lernarrangements | Klassenführung | Leistungsbeurteilung / Diagnostische Kompetenz</v>
      </c>
      <c r="D210" s="21">
        <f>COUNTIF(Items_EFB814[Konstrukt/Skala],Uebersicht[[#This Row],[Konstrukt/Skala]])</f>
        <v>0</v>
      </c>
      <c r="E210" s="21">
        <f>COUNTIF(Items_KEinsch814[Konstrukt/Skala],Uebersicht[[#This Row],[Konstrukt/Skala]])</f>
        <v>2</v>
      </c>
      <c r="F210" s="21">
        <f>COUNTIF(Items_LFB814[Konstrukt/Skala],Uebersicht[[#This Row],[Konstrukt/Skala]])</f>
        <v>0</v>
      </c>
      <c r="G210" s="21">
        <f>COUNTIF(Items_SFB814[Konstrukt/Skala],Uebersicht[[#This Row],[Konstrukt/Skala]])</f>
        <v>0</v>
      </c>
      <c r="H210" s="21">
        <f>COUNTIF(Items_Stamm814[Konstrukt/Skala],Uebersicht[[#This Row],[Konstrukt/Skala]])</f>
        <v>0</v>
      </c>
      <c r="I21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1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1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10" s="34" t="b">
        <f>IF(Uebersicht[Schüler:innenfrage-bogen (SuS_Fb)]&gt;0,VLOOKUP(Uebersicht[[#This Row],[Konstrukt/Skala]],Konstrukte_SFB814[[Konstrukt/Skala]:[W3 Nacherhebung]],7,FALSE),FALSE)</f>
        <v>0</v>
      </c>
      <c r="M21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1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1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1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1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11" spans="1:17" x14ac:dyDescent="0.25">
      <c r="A211" s="16" t="s">
        <v>3962</v>
      </c>
      <c r="B211" s="16" t="s">
        <v>3820</v>
      </c>
      <c r="C211" s="29" t="str">
        <f>VLOOKUP(Uebersicht[[#This Row],[Konstr.Code]],KonstrBaum[[Code]:[Zusammenfassung]],5,FALSE)</f>
        <v>Schulische Wirkungen | Kognitive Lernergebnisse</v>
      </c>
      <c r="D211" s="21">
        <f>COUNTIF(Items_EFB814[Konstrukt/Skala],Uebersicht[[#This Row],[Konstrukt/Skala]])</f>
        <v>1</v>
      </c>
      <c r="E211" s="21">
        <f>COUNTIF(Items_KEinsch814[Konstrukt/Skala],Uebersicht[[#This Row],[Konstrukt/Skala]])</f>
        <v>0</v>
      </c>
      <c r="F211" s="21">
        <f>COUNTIF(Items_LFB814[Konstrukt/Skala],Uebersicht[[#This Row],[Konstrukt/Skala]])</f>
        <v>0</v>
      </c>
      <c r="G211" s="21">
        <f>COUNTIF(Items_SFB814[Konstrukt/Skala],Uebersicht[[#This Row],[Konstrukt/Skala]])</f>
        <v>0</v>
      </c>
      <c r="H211" s="21">
        <f>COUNTIF(Items_Stamm814[Konstrukt/Skala],Uebersicht[[#This Row],[Konstrukt/Skala]])</f>
        <v>0</v>
      </c>
      <c r="I21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1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1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11" s="34" t="b">
        <f>IF(Uebersicht[Schüler:innenfrage-bogen (SuS_Fb)]&gt;0,VLOOKUP(Uebersicht[[#This Row],[Konstrukt/Skala]],Konstrukte_SFB814[[Konstrukt/Skala]:[W3 Nacherhebung]],7,FALSE),FALSE)</f>
        <v>0</v>
      </c>
      <c r="M21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1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1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1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1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12" spans="1:17" x14ac:dyDescent="0.25">
      <c r="A212" s="16" t="s">
        <v>3575</v>
      </c>
      <c r="B212" s="16" t="s">
        <v>3753</v>
      </c>
      <c r="C212" s="19" t="str">
        <f>VLOOKUP(Uebersicht[[#This Row],[Konstr.Code]],KonstrBaum[[Code]:[Zusammenfassung]],5,FALSE)</f>
        <v>Individueller und institutioneller Hintergrund | Personale Merkmale | Lern- und leistungsbezogene Einstellungen</v>
      </c>
      <c r="D212" s="21">
        <f>COUNTIF(Items_EFB814[Konstrukt/Skala],Uebersicht[[#This Row],[Konstrukt/Skala]])</f>
        <v>0</v>
      </c>
      <c r="E212" s="21">
        <f>COUNTIF(Items_KEinsch814[Konstrukt/Skala],Uebersicht[[#This Row],[Konstrukt/Skala]])</f>
        <v>0</v>
      </c>
      <c r="F212" s="21">
        <f>COUNTIF(Items_LFB814[Konstrukt/Skala],Uebersicht[[#This Row],[Konstrukt/Skala]])</f>
        <v>0</v>
      </c>
      <c r="G212" s="21">
        <f>COUNTIF(Items_SFB814[Konstrukt/Skala],Uebersicht[[#This Row],[Konstrukt/Skala]])</f>
        <v>3</v>
      </c>
      <c r="H212" s="21">
        <f>COUNTIF(Items_Stamm814[Konstrukt/Skala],Uebersicht[[#This Row],[Konstrukt/Skala]])</f>
        <v>0</v>
      </c>
      <c r="I21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1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1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12" s="34" t="b">
        <f>IF(Uebersicht[Schüler:innenfrage-bogen (SuS_Fb)]&gt;0,VLOOKUP(Uebersicht[[#This Row],[Konstrukt/Skala]],Konstrukte_SFB814[[Konstrukt/Skala]:[W3 Nacherhebung]],7,FALSE),FALSE)</f>
        <v>0</v>
      </c>
      <c r="M21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1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1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1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1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13" spans="1:17" x14ac:dyDescent="0.25">
      <c r="A213" s="16" t="s">
        <v>3427</v>
      </c>
      <c r="B213" s="16" t="s">
        <v>3811</v>
      </c>
      <c r="C213" s="22" t="str">
        <f>VLOOKUP(Uebersicht[[#This Row],[Konstr.Code]],KonstrBaum[[Code]:[Zusammenfassung]],5,FALSE)</f>
        <v>Lehr-Lernarrangements | Klassenführung | Leistungsbeurteilung / Diagnostische Kompetenz</v>
      </c>
      <c r="D213" s="21">
        <f>COUNTIF(Items_EFB814[Konstrukt/Skala],Uebersicht[[#This Row],[Konstrukt/Skala]])</f>
        <v>0</v>
      </c>
      <c r="E213" s="21">
        <f>COUNTIF(Items_KEinsch814[Konstrukt/Skala],Uebersicht[[#This Row],[Konstrukt/Skala]])</f>
        <v>2</v>
      </c>
      <c r="F213" s="21">
        <f>COUNTIF(Items_LFB814[Konstrukt/Skala],Uebersicht[[#This Row],[Konstrukt/Skala]])</f>
        <v>0</v>
      </c>
      <c r="G213" s="21">
        <f>COUNTIF(Items_SFB814[Konstrukt/Skala],Uebersicht[[#This Row],[Konstrukt/Skala]])</f>
        <v>0</v>
      </c>
      <c r="H213" s="21">
        <f>COUNTIF(Items_Stamm814[Konstrukt/Skala],Uebersicht[[#This Row],[Konstrukt/Skala]])</f>
        <v>0</v>
      </c>
      <c r="I21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1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1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13" s="34" t="b">
        <f>IF(Uebersicht[Schüler:innenfrage-bogen (SuS_Fb)]&gt;0,VLOOKUP(Uebersicht[[#This Row],[Konstrukt/Skala]],Konstrukte_SFB814[[Konstrukt/Skala]:[W3 Nacherhebung]],7,FALSE),FALSE)</f>
        <v>0</v>
      </c>
      <c r="M21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1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1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1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1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14" spans="1:17" x14ac:dyDescent="0.25">
      <c r="A214" s="16" t="s">
        <v>3424</v>
      </c>
      <c r="B214" s="16" t="s">
        <v>3811</v>
      </c>
      <c r="C214" s="19" t="str">
        <f>VLOOKUP(Uebersicht[[#This Row],[Konstr.Code]],KonstrBaum[[Code]:[Zusammenfassung]],5,FALSE)</f>
        <v>Lehr-Lernarrangements | Klassenführung | Leistungsbeurteilung / Diagnostische Kompetenz</v>
      </c>
      <c r="D214" s="21">
        <f>COUNTIF(Items_EFB814[Konstrukt/Skala],Uebersicht[[#This Row],[Konstrukt/Skala]])</f>
        <v>0</v>
      </c>
      <c r="E214" s="21">
        <f>COUNTIF(Items_KEinsch814[Konstrukt/Skala],Uebersicht[[#This Row],[Konstrukt/Skala]])</f>
        <v>3</v>
      </c>
      <c r="F214" s="21">
        <f>COUNTIF(Items_LFB814[Konstrukt/Skala],Uebersicht[[#This Row],[Konstrukt/Skala]])</f>
        <v>0</v>
      </c>
      <c r="G214" s="21">
        <f>COUNTIF(Items_SFB814[Konstrukt/Skala],Uebersicht[[#This Row],[Konstrukt/Skala]])</f>
        <v>0</v>
      </c>
      <c r="H214" s="21">
        <f>COUNTIF(Items_Stamm814[Konstrukt/Skala],Uebersicht[[#This Row],[Konstrukt/Skala]])</f>
        <v>0</v>
      </c>
      <c r="I21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1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1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14" s="34" t="b">
        <f>IF(Uebersicht[Schüler:innenfrage-bogen (SuS_Fb)]&gt;0,VLOOKUP(Uebersicht[[#This Row],[Konstrukt/Skala]],Konstrukte_SFB814[[Konstrukt/Skala]:[W3 Nacherhebung]],7,FALSE),FALSE)</f>
        <v>0</v>
      </c>
      <c r="M21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1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1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1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1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15" spans="1:17" x14ac:dyDescent="0.25">
      <c r="A215" s="16" t="s">
        <v>3963</v>
      </c>
      <c r="B215" s="16" t="s">
        <v>3820</v>
      </c>
      <c r="C215" s="29" t="str">
        <f>VLOOKUP(Uebersicht[[#This Row],[Konstr.Code]],KonstrBaum[[Code]:[Zusammenfassung]],5,FALSE)</f>
        <v>Schulische Wirkungen | Kognitive Lernergebnisse</v>
      </c>
      <c r="D215" s="21">
        <f>COUNTIF(Items_EFB814[Konstrukt/Skala],Uebersicht[[#This Row],[Konstrukt/Skala]])</f>
        <v>2</v>
      </c>
      <c r="E215" s="21">
        <f>COUNTIF(Items_KEinsch814[Konstrukt/Skala],Uebersicht[[#This Row],[Konstrukt/Skala]])</f>
        <v>0</v>
      </c>
      <c r="F215" s="21">
        <f>COUNTIF(Items_LFB814[Konstrukt/Skala],Uebersicht[[#This Row],[Konstrukt/Skala]])</f>
        <v>0</v>
      </c>
      <c r="G215" s="21">
        <f>COUNTIF(Items_SFB814[Konstrukt/Skala],Uebersicht[[#This Row],[Konstrukt/Skala]])</f>
        <v>0</v>
      </c>
      <c r="H215" s="21">
        <f>COUNTIF(Items_Stamm814[Konstrukt/Skala],Uebersicht[[#This Row],[Konstrukt/Skala]])</f>
        <v>0</v>
      </c>
      <c r="I21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1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1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15" s="34" t="b">
        <f>IF(Uebersicht[Schüler:innenfrage-bogen (SuS_Fb)]&gt;0,VLOOKUP(Uebersicht[[#This Row],[Konstrukt/Skala]],Konstrukte_SFB814[[Konstrukt/Skala]:[W3 Nacherhebung]],7,FALSE),FALSE)</f>
        <v>0</v>
      </c>
      <c r="M21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1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1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1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1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16" spans="1:17" x14ac:dyDescent="0.25">
      <c r="A216" s="16" t="s">
        <v>3428</v>
      </c>
      <c r="B216" s="16" t="s">
        <v>3811</v>
      </c>
      <c r="C216" s="22" t="str">
        <f>VLOOKUP(Uebersicht[[#This Row],[Konstr.Code]],KonstrBaum[[Code]:[Zusammenfassung]],5,FALSE)</f>
        <v>Lehr-Lernarrangements | Klassenführung | Leistungsbeurteilung / Diagnostische Kompetenz</v>
      </c>
      <c r="D216" s="21">
        <f>COUNTIF(Items_EFB814[Konstrukt/Skala],Uebersicht[[#This Row],[Konstrukt/Skala]])</f>
        <v>0</v>
      </c>
      <c r="E216" s="21">
        <f>COUNTIF(Items_KEinsch814[Konstrukt/Skala],Uebersicht[[#This Row],[Konstrukt/Skala]])</f>
        <v>2</v>
      </c>
      <c r="F216" s="21">
        <f>COUNTIF(Items_LFB814[Konstrukt/Skala],Uebersicht[[#This Row],[Konstrukt/Skala]])</f>
        <v>0</v>
      </c>
      <c r="G216" s="21">
        <f>COUNTIF(Items_SFB814[Konstrukt/Skala],Uebersicht[[#This Row],[Konstrukt/Skala]])</f>
        <v>0</v>
      </c>
      <c r="H216" s="21">
        <f>COUNTIF(Items_Stamm814[Konstrukt/Skala],Uebersicht[[#This Row],[Konstrukt/Skala]])</f>
        <v>0</v>
      </c>
      <c r="I21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1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1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16" s="34" t="b">
        <f>IF(Uebersicht[Schüler:innenfrage-bogen (SuS_Fb)]&gt;0,VLOOKUP(Uebersicht[[#This Row],[Konstrukt/Skala]],Konstrukte_SFB814[[Konstrukt/Skala]:[W3 Nacherhebung]],7,FALSE),FALSE)</f>
        <v>0</v>
      </c>
      <c r="M21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1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1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1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1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17" spans="1:17" x14ac:dyDescent="0.25">
      <c r="A217" s="16" t="s">
        <v>3961</v>
      </c>
      <c r="B217" s="16" t="s">
        <v>3820</v>
      </c>
      <c r="C217" s="29" t="str">
        <f>VLOOKUP(Uebersicht[[#This Row],[Konstr.Code]],KonstrBaum[[Code]:[Zusammenfassung]],5,FALSE)</f>
        <v>Schulische Wirkungen | Kognitive Lernergebnisse</v>
      </c>
      <c r="D217" s="21">
        <f>COUNTIF(Items_EFB814[Konstrukt/Skala],Uebersicht[[#This Row],[Konstrukt/Skala]])</f>
        <v>2</v>
      </c>
      <c r="E217" s="21">
        <f>COUNTIF(Items_KEinsch814[Konstrukt/Skala],Uebersicht[[#This Row],[Konstrukt/Skala]])</f>
        <v>0</v>
      </c>
      <c r="F217" s="21">
        <f>COUNTIF(Items_LFB814[Konstrukt/Skala],Uebersicht[[#This Row],[Konstrukt/Skala]])</f>
        <v>0</v>
      </c>
      <c r="G217" s="21">
        <f>COUNTIF(Items_SFB814[Konstrukt/Skala],Uebersicht[[#This Row],[Konstrukt/Skala]])</f>
        <v>0</v>
      </c>
      <c r="H217" s="21">
        <f>COUNTIF(Items_Stamm814[Konstrukt/Skala],Uebersicht[[#This Row],[Konstrukt/Skala]])</f>
        <v>0</v>
      </c>
      <c r="I21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1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1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17" s="34" t="b">
        <f>IF(Uebersicht[Schüler:innenfrage-bogen (SuS_Fb)]&gt;0,VLOOKUP(Uebersicht[[#This Row],[Konstrukt/Skala]],Konstrukte_SFB814[[Konstrukt/Skala]:[W3 Nacherhebung]],7,FALSE),FALSE)</f>
        <v>0</v>
      </c>
      <c r="M21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1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1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1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1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18" spans="1:17" x14ac:dyDescent="0.25">
      <c r="A218" s="18" t="s">
        <v>3958</v>
      </c>
      <c r="B218" s="16" t="s">
        <v>3820</v>
      </c>
      <c r="C218" s="19" t="str">
        <f>VLOOKUP(Uebersicht[[#This Row],[Konstr.Code]],KonstrBaum[[Code]:[Zusammenfassung]],5,FALSE)</f>
        <v>Schulische Wirkungen | Kognitive Lernergebnisse</v>
      </c>
      <c r="D218" s="21">
        <f>COUNTIF(Items_EFB814[Konstrukt/Skala],Uebersicht[[#This Row],[Konstrukt/Skala]])</f>
        <v>1</v>
      </c>
      <c r="E218" s="21">
        <f>COUNTIF(Items_KEinsch814[Konstrukt/Skala],Uebersicht[[#This Row],[Konstrukt/Skala]])</f>
        <v>0</v>
      </c>
      <c r="F218" s="21">
        <f>COUNTIF(Items_LFB814[Konstrukt/Skala],Uebersicht[[#This Row],[Konstrukt/Skala]])</f>
        <v>0</v>
      </c>
      <c r="G218" s="21">
        <f>COUNTIF(Items_SFB814[Konstrukt/Skala],Uebersicht[[#This Row],[Konstrukt/Skala]])</f>
        <v>0</v>
      </c>
      <c r="H218" s="21">
        <f>COUNTIF(Items_Stamm814[Konstrukt/Skala],Uebersicht[[#This Row],[Konstrukt/Skala]])</f>
        <v>0</v>
      </c>
      <c r="I21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1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1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18" s="34" t="b">
        <f>IF(Uebersicht[Schüler:innenfrage-bogen (SuS_Fb)]&gt;0,VLOOKUP(Uebersicht[[#This Row],[Konstrukt/Skala]],Konstrukte_SFB814[[Konstrukt/Skala]:[W3 Nacherhebung]],7,FALSE),FALSE)</f>
        <v>0</v>
      </c>
      <c r="M21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1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1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1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1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19" spans="1:17" x14ac:dyDescent="0.25">
      <c r="A219" s="16" t="s">
        <v>3315</v>
      </c>
      <c r="B219" s="16" t="s">
        <v>3754</v>
      </c>
      <c r="C219" s="29" t="str">
        <f>VLOOKUP(Uebersicht[[#This Row],[Konstr.Code]],KonstrBaum[[Code]:[Zusammenfassung]],5,FALSE)</f>
        <v>Individueller und institutioneller Hintergrund | Personale Merkmale | Schulbezogene Einstellungen und Verhaltensweisen</v>
      </c>
      <c r="D219" s="21">
        <f>COUNTIF(Items_EFB814[Konstrukt/Skala],Uebersicht[[#This Row],[Konstrukt/Skala]])</f>
        <v>9</v>
      </c>
      <c r="E219" s="21">
        <f>COUNTIF(Items_KEinsch814[Konstrukt/Skala],Uebersicht[[#This Row],[Konstrukt/Skala]])</f>
        <v>0</v>
      </c>
      <c r="F219" s="21">
        <f>COUNTIF(Items_LFB814[Konstrukt/Skala],Uebersicht[[#This Row],[Konstrukt/Skala]])</f>
        <v>0</v>
      </c>
      <c r="G219" s="21">
        <f>COUNTIF(Items_SFB814[Konstrukt/Skala],Uebersicht[[#This Row],[Konstrukt/Skala]])</f>
        <v>0</v>
      </c>
      <c r="H219" s="21">
        <f>COUNTIF(Items_Stamm814[Konstrukt/Skala],Uebersicht[[#This Row],[Konstrukt/Skala]])</f>
        <v>0</v>
      </c>
      <c r="I21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21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1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19" s="34" t="b">
        <f>IF(Uebersicht[Schüler:innenfrage-bogen (SuS_Fb)]&gt;0,VLOOKUP(Uebersicht[[#This Row],[Konstrukt/Skala]],Konstrukte_SFB814[[Konstrukt/Skala]:[W3 Nacherhebung]],7,FALSE),FALSE)</f>
        <v>0</v>
      </c>
      <c r="M21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1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1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1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1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20" spans="1:17" x14ac:dyDescent="0.25">
      <c r="A220" s="16" t="s">
        <v>3422</v>
      </c>
      <c r="B220" s="16" t="s">
        <v>3811</v>
      </c>
      <c r="C220" s="19" t="str">
        <f>VLOOKUP(Uebersicht[[#This Row],[Konstr.Code]],KonstrBaum[[Code]:[Zusammenfassung]],5,FALSE)</f>
        <v>Lehr-Lernarrangements | Klassenführung | Leistungsbeurteilung / Diagnostische Kompetenz</v>
      </c>
      <c r="D220" s="21">
        <f>COUNTIF(Items_EFB814[Konstrukt/Skala],Uebersicht[[#This Row],[Konstrukt/Skala]])</f>
        <v>0</v>
      </c>
      <c r="E220" s="21">
        <f>COUNTIF(Items_KEinsch814[Konstrukt/Skala],Uebersicht[[#This Row],[Konstrukt/Skala]])</f>
        <v>2</v>
      </c>
      <c r="F220" s="21">
        <f>COUNTIF(Items_LFB814[Konstrukt/Skala],Uebersicht[[#This Row],[Konstrukt/Skala]])</f>
        <v>0</v>
      </c>
      <c r="G220" s="21">
        <f>COUNTIF(Items_SFB814[Konstrukt/Skala],Uebersicht[[#This Row],[Konstrukt/Skala]])</f>
        <v>0</v>
      </c>
      <c r="H220" s="21">
        <f>COUNTIF(Items_Stamm814[Konstrukt/Skala],Uebersicht[[#This Row],[Konstrukt/Skala]])</f>
        <v>0</v>
      </c>
      <c r="I22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2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2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20" s="34" t="b">
        <f>IF(Uebersicht[Schüler:innenfrage-bogen (SuS_Fb)]&gt;0,VLOOKUP(Uebersicht[[#This Row],[Konstrukt/Skala]],Konstrukte_SFB814[[Konstrukt/Skala]:[W3 Nacherhebung]],7,FALSE),FALSE)</f>
        <v>0</v>
      </c>
      <c r="M22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2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2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2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2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21" spans="1:17" x14ac:dyDescent="0.25">
      <c r="A221" s="16" t="s">
        <v>3959</v>
      </c>
      <c r="B221" s="16" t="s">
        <v>3820</v>
      </c>
      <c r="C221" s="19" t="str">
        <f>VLOOKUP(Uebersicht[[#This Row],[Konstr.Code]],KonstrBaum[[Code]:[Zusammenfassung]],5,FALSE)</f>
        <v>Schulische Wirkungen | Kognitive Lernergebnisse</v>
      </c>
      <c r="D221" s="21">
        <f>COUNTIF(Items_EFB814[Konstrukt/Skala],Uebersicht[[#This Row],[Konstrukt/Skala]])</f>
        <v>1</v>
      </c>
      <c r="E221" s="21">
        <f>COUNTIF(Items_KEinsch814[Konstrukt/Skala],Uebersicht[[#This Row],[Konstrukt/Skala]])</f>
        <v>0</v>
      </c>
      <c r="F221" s="21">
        <f>COUNTIF(Items_LFB814[Konstrukt/Skala],Uebersicht[[#This Row],[Konstrukt/Skala]])</f>
        <v>0</v>
      </c>
      <c r="G221" s="21">
        <f>COUNTIF(Items_SFB814[Konstrukt/Skala],Uebersicht[[#This Row],[Konstrukt/Skala]])</f>
        <v>0</v>
      </c>
      <c r="H221" s="21">
        <f>COUNTIF(Items_Stamm814[Konstrukt/Skala],Uebersicht[[#This Row],[Konstrukt/Skala]])</f>
        <v>0</v>
      </c>
      <c r="I22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2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2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21" s="34" t="b">
        <f>IF(Uebersicht[Schüler:innenfrage-bogen (SuS_Fb)]&gt;0,VLOOKUP(Uebersicht[[#This Row],[Konstrukt/Skala]],Konstrukte_SFB814[[Konstrukt/Skala]:[W3 Nacherhebung]],7,FALSE),FALSE)</f>
        <v>0</v>
      </c>
      <c r="M22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2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2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2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2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22" spans="1:17" x14ac:dyDescent="0.25">
      <c r="A222" s="16" t="s">
        <v>3429</v>
      </c>
      <c r="B222" s="16" t="s">
        <v>3811</v>
      </c>
      <c r="C222" s="19" t="str">
        <f>VLOOKUP(Uebersicht[[#This Row],[Konstr.Code]],KonstrBaum[[Code]:[Zusammenfassung]],5,FALSE)</f>
        <v>Lehr-Lernarrangements | Klassenführung | Leistungsbeurteilung / Diagnostische Kompetenz</v>
      </c>
      <c r="D222" s="21">
        <f>COUNTIF(Items_EFB814[Konstrukt/Skala],Uebersicht[[#This Row],[Konstrukt/Skala]])</f>
        <v>0</v>
      </c>
      <c r="E222" s="21">
        <f>COUNTIF(Items_KEinsch814[Konstrukt/Skala],Uebersicht[[#This Row],[Konstrukt/Skala]])</f>
        <v>2</v>
      </c>
      <c r="F222" s="21">
        <f>COUNTIF(Items_LFB814[Konstrukt/Skala],Uebersicht[[#This Row],[Konstrukt/Skala]])</f>
        <v>0</v>
      </c>
      <c r="G222" s="21">
        <f>COUNTIF(Items_SFB814[Konstrukt/Skala],Uebersicht[[#This Row],[Konstrukt/Skala]])</f>
        <v>0</v>
      </c>
      <c r="H222" s="21">
        <f>COUNTIF(Items_Stamm814[Konstrukt/Skala],Uebersicht[[#This Row],[Konstrukt/Skala]])</f>
        <v>0</v>
      </c>
      <c r="I22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2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2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22" s="34" t="b">
        <f>IF(Uebersicht[Schüler:innenfrage-bogen (SuS_Fb)]&gt;0,VLOOKUP(Uebersicht[[#This Row],[Konstrukt/Skala]],Konstrukte_SFB814[[Konstrukt/Skala]:[W3 Nacherhebung]],7,FALSE),FALSE)</f>
        <v>0</v>
      </c>
      <c r="M22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2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2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2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2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23" spans="1:17" x14ac:dyDescent="0.25">
      <c r="A223" s="16" t="s">
        <v>3956</v>
      </c>
      <c r="B223" s="16" t="s">
        <v>3820</v>
      </c>
      <c r="C223" s="19" t="str">
        <f>VLOOKUP(Uebersicht[[#This Row],[Konstr.Code]],KonstrBaum[[Code]:[Zusammenfassung]],5,FALSE)</f>
        <v>Schulische Wirkungen | Kognitive Lernergebnisse</v>
      </c>
      <c r="D223" s="21">
        <f>COUNTIF(Items_EFB814[Konstrukt/Skala],Uebersicht[[#This Row],[Konstrukt/Skala]])</f>
        <v>1</v>
      </c>
      <c r="E223" s="21">
        <f>COUNTIF(Items_KEinsch814[Konstrukt/Skala],Uebersicht[[#This Row],[Konstrukt/Skala]])</f>
        <v>0</v>
      </c>
      <c r="F223" s="21">
        <f>COUNTIF(Items_LFB814[Konstrukt/Skala],Uebersicht[[#This Row],[Konstrukt/Skala]])</f>
        <v>0</v>
      </c>
      <c r="G223" s="21">
        <f>COUNTIF(Items_SFB814[Konstrukt/Skala],Uebersicht[[#This Row],[Konstrukt/Skala]])</f>
        <v>0</v>
      </c>
      <c r="H223" s="21">
        <f>COUNTIF(Items_Stamm814[Konstrukt/Skala],Uebersicht[[#This Row],[Konstrukt/Skala]])</f>
        <v>0</v>
      </c>
      <c r="I22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2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2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23" s="34" t="b">
        <f>IF(Uebersicht[Schüler:innenfrage-bogen (SuS_Fb)]&gt;0,VLOOKUP(Uebersicht[[#This Row],[Konstrukt/Skala]],Konstrukte_SFB814[[Konstrukt/Skala]:[W3 Nacherhebung]],7,FALSE),FALSE)</f>
        <v>0</v>
      </c>
      <c r="M22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2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2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2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2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24" spans="1:17" x14ac:dyDescent="0.25">
      <c r="A224" s="16" t="s">
        <v>3897</v>
      </c>
      <c r="B224" s="16" t="s">
        <v>3782</v>
      </c>
      <c r="C224" s="19" t="str">
        <f>VLOOKUP(Uebersicht[[#This Row],[Konstr.Code]],KonstrBaum[[Code]:[Zusammenfassung]],5,FALSE)</f>
        <v>Individueller und institutioneller Hintergrund | Häusliche Lernumwelt | Elterliche Bildungsaspiration</v>
      </c>
      <c r="D224" s="21">
        <f>COUNTIF(Items_EFB814[Konstrukt/Skala],Uebersicht[[#This Row],[Konstrukt/Skala]])</f>
        <v>0</v>
      </c>
      <c r="E224" s="21">
        <f>COUNTIF(Items_KEinsch814[Konstrukt/Skala],Uebersicht[[#This Row],[Konstrukt/Skala]])</f>
        <v>5</v>
      </c>
      <c r="F224" s="21">
        <f>COUNTIF(Items_LFB814[Konstrukt/Skala],Uebersicht[[#This Row],[Konstrukt/Skala]])</f>
        <v>0</v>
      </c>
      <c r="G224" s="21">
        <f>COUNTIF(Items_SFB814[Konstrukt/Skala],Uebersicht[[#This Row],[Konstrukt/Skala]])</f>
        <v>0</v>
      </c>
      <c r="H224" s="21">
        <f>COUNTIF(Items_Stamm814[Konstrukt/Skala],Uebersicht[[#This Row],[Konstrukt/Skala]])</f>
        <v>0</v>
      </c>
      <c r="I22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2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2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24" s="34" t="b">
        <f>IF(Uebersicht[Schüler:innenfrage-bogen (SuS_Fb)]&gt;0,VLOOKUP(Uebersicht[[#This Row],[Konstrukt/Skala]],Konstrukte_SFB814[[Konstrukt/Skala]:[W3 Nacherhebung]],7,FALSE),FALSE)</f>
        <v>0</v>
      </c>
      <c r="M22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2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2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2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2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25" spans="1:17" x14ac:dyDescent="0.25">
      <c r="A225" s="16" t="s">
        <v>3903</v>
      </c>
      <c r="B225" s="16" t="s">
        <v>3811</v>
      </c>
      <c r="C225" s="19" t="str">
        <f>VLOOKUP(Uebersicht[[#This Row],[Konstr.Code]],KonstrBaum[[Code]:[Zusammenfassung]],5,FALSE)</f>
        <v>Lehr-Lernarrangements | Klassenführung | Leistungsbeurteilung / Diagnostische Kompetenz</v>
      </c>
      <c r="D225" s="21">
        <f>COUNTIF(Items_EFB814[Konstrukt/Skala],Uebersicht[[#This Row],[Konstrukt/Skala]])</f>
        <v>0</v>
      </c>
      <c r="E225" s="21">
        <f>COUNTIF(Items_KEinsch814[Konstrukt/Skala],Uebersicht[[#This Row],[Konstrukt/Skala]])</f>
        <v>1</v>
      </c>
      <c r="F225" s="21">
        <f>COUNTIF(Items_LFB814[Konstrukt/Skala],Uebersicht[[#This Row],[Konstrukt/Skala]])</f>
        <v>0</v>
      </c>
      <c r="G225" s="21">
        <f>COUNTIF(Items_SFB814[Konstrukt/Skala],Uebersicht[[#This Row],[Konstrukt/Skala]])</f>
        <v>0</v>
      </c>
      <c r="H225" s="21">
        <f>COUNTIF(Items_Stamm814[Konstrukt/Skala],Uebersicht[[#This Row],[Konstrukt/Skala]])</f>
        <v>0</v>
      </c>
      <c r="I22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2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2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25" s="34" t="b">
        <f>IF(Uebersicht[Schüler:innenfrage-bogen (SuS_Fb)]&gt;0,VLOOKUP(Uebersicht[[#This Row],[Konstrukt/Skala]],Konstrukte_SFB814[[Konstrukt/Skala]:[W3 Nacherhebung]],7,FALSE),FALSE)</f>
        <v>0</v>
      </c>
      <c r="M22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2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2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2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2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26" spans="1:17" x14ac:dyDescent="0.25">
      <c r="A226" s="16" t="s">
        <v>3896</v>
      </c>
      <c r="B226" s="16" t="s">
        <v>3841</v>
      </c>
      <c r="C226" s="29" t="str">
        <f>VLOOKUP(Uebersicht[[#This Row],[Konstr.Code]],KonstrBaum[[Code]:[Zusammenfassung]],5,FALSE)</f>
        <v>Lehr-Lernarrangements | Lernatmosphäre im Unterricht und Klassenverband | Zusammensetzung der Schülerschaft</v>
      </c>
      <c r="D226" s="21">
        <f>COUNTIF(Items_EFB814[Konstrukt/Skala],Uebersicht[[#This Row],[Konstrukt/Skala]])</f>
        <v>0</v>
      </c>
      <c r="E226" s="21">
        <f>COUNTIF(Items_KEinsch814[Konstrukt/Skala],Uebersicht[[#This Row],[Konstrukt/Skala]])</f>
        <v>4</v>
      </c>
      <c r="F226" s="21">
        <f>COUNTIF(Items_LFB814[Konstrukt/Skala],Uebersicht[[#This Row],[Konstrukt/Skala]])</f>
        <v>0</v>
      </c>
      <c r="G226" s="21">
        <f>COUNTIF(Items_SFB814[Konstrukt/Skala],Uebersicht[[#This Row],[Konstrukt/Skala]])</f>
        <v>0</v>
      </c>
      <c r="H226" s="21">
        <f>COUNTIF(Items_Stamm814[Konstrukt/Skala],Uebersicht[[#This Row],[Konstrukt/Skala]])</f>
        <v>0</v>
      </c>
      <c r="I22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2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2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26" s="34" t="b">
        <f>IF(Uebersicht[Schüler:innenfrage-bogen (SuS_Fb)]&gt;0,VLOOKUP(Uebersicht[[#This Row],[Konstrukt/Skala]],Konstrukte_SFB814[[Konstrukt/Skala]:[W3 Nacherhebung]],7,FALSE),FALSE)</f>
        <v>0</v>
      </c>
      <c r="M22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2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2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2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2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27" spans="1:17" x14ac:dyDescent="0.25">
      <c r="A227" s="16" t="s">
        <v>4121</v>
      </c>
      <c r="B227" s="16" t="s">
        <v>3754</v>
      </c>
      <c r="C227" s="29" t="str">
        <f>VLOOKUP(Uebersicht[[#This Row],[Konstr.Code]],KonstrBaum[[Code]:[Zusammenfassung]],5,FALSE)</f>
        <v>Individueller und institutioneller Hintergrund | Personale Merkmale | Schulbezogene Einstellungen und Verhaltensweisen</v>
      </c>
      <c r="D227" s="21">
        <f>COUNTIF(Items_EFB814[Konstrukt/Skala],Uebersicht[[#This Row],[Konstrukt/Skala]])</f>
        <v>0</v>
      </c>
      <c r="E227" s="21">
        <f>COUNTIF(Items_KEinsch814[Konstrukt/Skala],Uebersicht[[#This Row],[Konstrukt/Skala]])</f>
        <v>0</v>
      </c>
      <c r="F227" s="21">
        <f>COUNTIF(Items_LFB814[Konstrukt/Skala],Uebersicht[[#This Row],[Konstrukt/Skala]])</f>
        <v>12</v>
      </c>
      <c r="G227" s="21">
        <f>COUNTIF(Items_SFB814[Konstrukt/Skala],Uebersicht[[#This Row],[Konstrukt/Skala]])</f>
        <v>0</v>
      </c>
      <c r="H227" s="21">
        <f>COUNTIF(Items_Stamm814[Konstrukt/Skala],Uebersicht[[#This Row],[Konstrukt/Skala]])</f>
        <v>0</v>
      </c>
      <c r="I22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2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2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27" s="34" t="b">
        <f>IF(Uebersicht[Schüler:innenfrage-bogen (SuS_Fb)]&gt;0,VLOOKUP(Uebersicht[[#This Row],[Konstrukt/Skala]],Konstrukte_SFB814[[Konstrukt/Skala]:[W3 Nacherhebung]],7,FALSE),FALSE)</f>
        <v>0</v>
      </c>
      <c r="M22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2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2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2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2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28" spans="1:17" x14ac:dyDescent="0.25">
      <c r="A228" s="16" t="s">
        <v>7265</v>
      </c>
      <c r="B228" s="16" t="s">
        <v>3807</v>
      </c>
      <c r="C228" s="19" t="str">
        <f>VLOOKUP(Uebersicht[[#This Row],[Konstr.Code]],KonstrBaum[[Code]:[Zusammenfassung]],5,FALSE)</f>
        <v>Lehr-Lernarrangements | Unterrichtsgestaltung / Unterrichtspraxis | Unterrichtsvorbereitung und Unterrichtsinhalte</v>
      </c>
      <c r="D228" s="21">
        <f>COUNTIF(Items_EFB814[Konstrukt/Skala],Uebersicht[[#This Row],[Konstrukt/Skala]])</f>
        <v>0</v>
      </c>
      <c r="E228" s="21">
        <f>COUNTIF(Items_KEinsch814[Konstrukt/Skala],Uebersicht[[#This Row],[Konstrukt/Skala]])</f>
        <v>0</v>
      </c>
      <c r="F228" s="21">
        <f>COUNTIF(Items_LFB814[Konstrukt/Skala],Uebersicht[[#This Row],[Konstrukt/Skala]])</f>
        <v>5</v>
      </c>
      <c r="G228" s="21">
        <f>COUNTIF(Items_SFB814[Konstrukt/Skala],Uebersicht[[#This Row],[Konstrukt/Skala]])</f>
        <v>0</v>
      </c>
      <c r="H228" s="21">
        <f>COUNTIF(Items_Stamm814[Konstrukt/Skala],Uebersicht[[#This Row],[Konstrukt/Skala]])</f>
        <v>0</v>
      </c>
      <c r="I22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2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2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28" s="34" t="b">
        <f>IF(Uebersicht[Schüler:innenfrage-bogen (SuS_Fb)]&gt;0,VLOOKUP(Uebersicht[[#This Row],[Konstrukt/Skala]],Konstrukte_SFB814[[Konstrukt/Skala]:[W3 Nacherhebung]],7,FALSE),FALSE)</f>
        <v>0</v>
      </c>
      <c r="M22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2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2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2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2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29" spans="1:17" x14ac:dyDescent="0.25">
      <c r="A229" s="16" t="s">
        <v>3898</v>
      </c>
      <c r="B229" s="16" t="s">
        <v>3782</v>
      </c>
      <c r="C229" s="19" t="str">
        <f>VLOOKUP(Uebersicht[[#This Row],[Konstr.Code]],KonstrBaum[[Code]:[Zusammenfassung]],5,FALSE)</f>
        <v>Individueller und institutioneller Hintergrund | Häusliche Lernumwelt | Elterliche Bildungsaspiration</v>
      </c>
      <c r="D229" s="21">
        <f>COUNTIF(Items_EFB814[Konstrukt/Skala],Uebersicht[[#This Row],[Konstrukt/Skala]])</f>
        <v>0</v>
      </c>
      <c r="E229" s="21">
        <f>COUNTIF(Items_KEinsch814[Konstrukt/Skala],Uebersicht[[#This Row],[Konstrukt/Skala]])</f>
        <v>4</v>
      </c>
      <c r="F229" s="21">
        <f>COUNTIF(Items_LFB814[Konstrukt/Skala],Uebersicht[[#This Row],[Konstrukt/Skala]])</f>
        <v>0</v>
      </c>
      <c r="G229" s="21">
        <f>COUNTIF(Items_SFB814[Konstrukt/Skala],Uebersicht[[#This Row],[Konstrukt/Skala]])</f>
        <v>0</v>
      </c>
      <c r="H229" s="21">
        <f>COUNTIF(Items_Stamm814[Konstrukt/Skala],Uebersicht[[#This Row],[Konstrukt/Skala]])</f>
        <v>0</v>
      </c>
      <c r="I22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2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2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29" s="34" t="b">
        <f>IF(Uebersicht[Schüler:innenfrage-bogen (SuS_Fb)]&gt;0,VLOOKUP(Uebersicht[[#This Row],[Konstrukt/Skala]],Konstrukte_SFB814[[Konstrukt/Skala]:[W3 Nacherhebung]],7,FALSE),FALSE)</f>
        <v>0</v>
      </c>
      <c r="M22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2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2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2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2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30" spans="1:17" x14ac:dyDescent="0.25">
      <c r="A230" s="16" t="s">
        <v>3563</v>
      </c>
      <c r="B230" s="16" t="s">
        <v>3777</v>
      </c>
      <c r="C230" s="19" t="str">
        <f>VLOOKUP(Uebersicht[[#This Row],[Konstr.Code]],KonstrBaum[[Code]:[Zusammenfassung]],5,FALSE)</f>
        <v>Individueller und institutioneller Hintergrund | Freizeitverhalten und Mediennutzung | Freizeitaktivitäten und Peergruppe</v>
      </c>
      <c r="D230" s="21">
        <f>COUNTIF(Items_EFB814[Konstrukt/Skala],Uebersicht[[#This Row],[Konstrukt/Skala]])</f>
        <v>0</v>
      </c>
      <c r="E230" s="21">
        <f>COUNTIF(Items_KEinsch814[Konstrukt/Skala],Uebersicht[[#This Row],[Konstrukt/Skala]])</f>
        <v>0</v>
      </c>
      <c r="F230" s="21">
        <f>COUNTIF(Items_LFB814[Konstrukt/Skala],Uebersicht[[#This Row],[Konstrukt/Skala]])</f>
        <v>0</v>
      </c>
      <c r="G230" s="21">
        <f>COUNTIF(Items_SFB814[Konstrukt/Skala],Uebersicht[[#This Row],[Konstrukt/Skala]])</f>
        <v>2</v>
      </c>
      <c r="H230" s="21">
        <f>COUNTIF(Items_Stamm814[Konstrukt/Skala],Uebersicht[[#This Row],[Konstrukt/Skala]])</f>
        <v>0</v>
      </c>
      <c r="I23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3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3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30" s="34" t="b">
        <f>IF(Uebersicht[Schüler:innenfrage-bogen (SuS_Fb)]&gt;0,VLOOKUP(Uebersicht[[#This Row],[Konstrukt/Skala]],Konstrukte_SFB814[[Konstrukt/Skala]:[W3 Nacherhebung]],7,FALSE),FALSE)</f>
        <v>0</v>
      </c>
      <c r="M23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3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3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3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3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31" spans="1:17" x14ac:dyDescent="0.25">
      <c r="A231" s="21" t="s">
        <v>3601</v>
      </c>
      <c r="B231" s="21" t="s">
        <v>3828</v>
      </c>
      <c r="C231" s="24" t="str">
        <f>VLOOKUP(Uebersicht[[#This Row],[Konstr.Code]],KonstrBaum[[Code]:[Zusammenfassung]],5,FALSE)</f>
        <v>Sonstiges | Sonstiges</v>
      </c>
      <c r="D231" s="21">
        <f>COUNTIF(Items_EFB814[Konstrukt/Skala],Uebersicht[[#This Row],[Konstrukt/Skala]])</f>
        <v>0</v>
      </c>
      <c r="E231" s="21">
        <f>COUNTIF(Items_KEinsch814[Konstrukt/Skala],Uebersicht[[#This Row],[Konstrukt/Skala]])</f>
        <v>0</v>
      </c>
      <c r="F231" s="21">
        <f>COUNTIF(Items_LFB814[Konstrukt/Skala],Uebersicht[[#This Row],[Konstrukt/Skala]])</f>
        <v>0</v>
      </c>
      <c r="G231" s="21">
        <f>COUNTIF(Items_SFB814[Konstrukt/Skala],Uebersicht[[#This Row],[Konstrukt/Skala]])</f>
        <v>1</v>
      </c>
      <c r="H231" s="21">
        <f>COUNTIF(Items_Stamm814[Konstrukt/Skala],Uebersicht[[#This Row],[Konstrukt/Skala]])</f>
        <v>0</v>
      </c>
      <c r="I23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3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3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31" s="34" t="b">
        <f>IF(Uebersicht[Schüler:innenfrage-bogen (SuS_Fb)]&gt;0,VLOOKUP(Uebersicht[[#This Row],[Konstrukt/Skala]],Konstrukte_SFB814[[Konstrukt/Skala]:[W3 Nacherhebung]],7,FALSE),FALSE)</f>
        <v>0</v>
      </c>
      <c r="M23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3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3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3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3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32" spans="1:17" x14ac:dyDescent="0.25">
      <c r="A232" s="16" t="s">
        <v>3982</v>
      </c>
      <c r="B232" s="16" t="s">
        <v>3781</v>
      </c>
      <c r="C232" s="19" t="str">
        <f>VLOOKUP(Uebersicht[[#This Row],[Konstr.Code]],KonstrBaum[[Code]:[Zusammenfassung]],5,FALSE)</f>
        <v>Individueller und institutioneller Hintergrund | Häusliche Lernumwelt | Elterliches Erziehungshandeln</v>
      </c>
      <c r="D232" s="21">
        <f>COUNTIF(Items_EFB814[Konstrukt/Skala],Uebersicht[[#This Row],[Konstrukt/Skala]])</f>
        <v>10</v>
      </c>
      <c r="E232" s="21">
        <f>COUNTIF(Items_KEinsch814[Konstrukt/Skala],Uebersicht[[#This Row],[Konstrukt/Skala]])</f>
        <v>0</v>
      </c>
      <c r="F232" s="21">
        <f>COUNTIF(Items_LFB814[Konstrukt/Skala],Uebersicht[[#This Row],[Konstrukt/Skala]])</f>
        <v>10</v>
      </c>
      <c r="G232" s="21">
        <f>COUNTIF(Items_SFB814[Konstrukt/Skala],Uebersicht[[#This Row],[Konstrukt/Skala]])</f>
        <v>0</v>
      </c>
      <c r="H232" s="21">
        <f>COUNTIF(Items_Stamm814[Konstrukt/Skala],Uebersicht[[#This Row],[Konstrukt/Skala]])</f>
        <v>0</v>
      </c>
      <c r="I23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3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3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32" s="34" t="b">
        <f>IF(Uebersicht[Schüler:innenfrage-bogen (SuS_Fb)]&gt;0,VLOOKUP(Uebersicht[[#This Row],[Konstrukt/Skala]],Konstrukte_SFB814[[Konstrukt/Skala]:[W3 Nacherhebung]],7,FALSE),FALSE)</f>
        <v>0</v>
      </c>
      <c r="M23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3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3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3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3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33" spans="1:17" x14ac:dyDescent="0.25">
      <c r="A233" s="16" t="s">
        <v>3984</v>
      </c>
      <c r="B233" s="16" t="s">
        <v>3791</v>
      </c>
      <c r="C233" s="19" t="str">
        <f>VLOOKUP(Uebersicht[[#This Row],[Konstr.Code]],KonstrBaum[[Code]:[Zusammenfassung]],5,FALSE)</f>
        <v>Prozesse auf Schulebene | Elternarbeit</v>
      </c>
      <c r="D233" s="21">
        <f>COUNTIF(Items_EFB814[Konstrukt/Skala],Uebersicht[[#This Row],[Konstrukt/Skala]])</f>
        <v>5</v>
      </c>
      <c r="E233" s="21">
        <f>COUNTIF(Items_KEinsch814[Konstrukt/Skala],Uebersicht[[#This Row],[Konstrukt/Skala]])</f>
        <v>0</v>
      </c>
      <c r="F233" s="21">
        <f>COUNTIF(Items_LFB814[Konstrukt/Skala],Uebersicht[[#This Row],[Konstrukt/Skala]])</f>
        <v>0</v>
      </c>
      <c r="G233" s="21">
        <f>COUNTIF(Items_SFB814[Konstrukt/Skala],Uebersicht[[#This Row],[Konstrukt/Skala]])</f>
        <v>0</v>
      </c>
      <c r="H233" s="21">
        <f>COUNTIF(Items_Stamm814[Konstrukt/Skala],Uebersicht[[#This Row],[Konstrukt/Skala]])</f>
        <v>0</v>
      </c>
      <c r="I23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3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3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33" s="34" t="b">
        <f>IF(Uebersicht[Schüler:innenfrage-bogen (SuS_Fb)]&gt;0,VLOOKUP(Uebersicht[[#This Row],[Konstrukt/Skala]],Konstrukte_SFB814[[Konstrukt/Skala]:[W3 Nacherhebung]],7,FALSE),FALSE)</f>
        <v>0</v>
      </c>
      <c r="M23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3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3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3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3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34" spans="1:17" x14ac:dyDescent="0.25">
      <c r="A234" s="16" t="s">
        <v>3928</v>
      </c>
      <c r="B234" s="16" t="s">
        <v>3781</v>
      </c>
      <c r="C234" s="22" t="str">
        <f>VLOOKUP(Uebersicht[[#This Row],[Konstr.Code]],KonstrBaum[[Code]:[Zusammenfassung]],5,FALSE)</f>
        <v>Individueller und institutioneller Hintergrund | Häusliche Lernumwelt | Elterliches Erziehungshandeln</v>
      </c>
      <c r="D234" s="21">
        <f>COUNTIF(Items_EFB814[Konstrukt/Skala],Uebersicht[[#This Row],[Konstrukt/Skala]])</f>
        <v>3</v>
      </c>
      <c r="E234" s="21">
        <f>COUNTIF(Items_KEinsch814[Konstrukt/Skala],Uebersicht[[#This Row],[Konstrukt/Skala]])</f>
        <v>0</v>
      </c>
      <c r="F234" s="21">
        <f>COUNTIF(Items_LFB814[Konstrukt/Skala],Uebersicht[[#This Row],[Konstrukt/Skala]])</f>
        <v>0</v>
      </c>
      <c r="G234" s="21">
        <f>COUNTIF(Items_SFB814[Konstrukt/Skala],Uebersicht[[#This Row],[Konstrukt/Skala]])</f>
        <v>0</v>
      </c>
      <c r="H234" s="21">
        <f>COUNTIF(Items_Stamm814[Konstrukt/Skala],Uebersicht[[#This Row],[Konstrukt/Skala]])</f>
        <v>0</v>
      </c>
      <c r="I23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3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3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34" s="34" t="b">
        <f>IF(Uebersicht[Schüler:innenfrage-bogen (SuS_Fb)]&gt;0,VLOOKUP(Uebersicht[[#This Row],[Konstrukt/Skala]],Konstrukte_SFB814[[Konstrukt/Skala]:[W3 Nacherhebung]],7,FALSE),FALSE)</f>
        <v>0</v>
      </c>
      <c r="M23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3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3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3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3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35" spans="1:17" x14ac:dyDescent="0.25">
      <c r="A235" s="16" t="s">
        <v>3923</v>
      </c>
      <c r="B235" s="16" t="s">
        <v>3781</v>
      </c>
      <c r="C235" s="29" t="str">
        <f>VLOOKUP(Uebersicht[[#This Row],[Konstr.Code]],KonstrBaum[[Code]:[Zusammenfassung]],5,FALSE)</f>
        <v>Individueller und institutioneller Hintergrund | Häusliche Lernumwelt | Elterliches Erziehungshandeln</v>
      </c>
      <c r="D235" s="21">
        <f>COUNTIF(Items_EFB814[Konstrukt/Skala],Uebersicht[[#This Row],[Konstrukt/Skala]])</f>
        <v>5</v>
      </c>
      <c r="E235" s="21">
        <f>COUNTIF(Items_KEinsch814[Konstrukt/Skala],Uebersicht[[#This Row],[Konstrukt/Skala]])</f>
        <v>0</v>
      </c>
      <c r="F235" s="21">
        <f>COUNTIF(Items_LFB814[Konstrukt/Skala],Uebersicht[[#This Row],[Konstrukt/Skala]])</f>
        <v>0</v>
      </c>
      <c r="G235" s="21">
        <f>COUNTIF(Items_SFB814[Konstrukt/Skala],Uebersicht[[#This Row],[Konstrukt/Skala]])</f>
        <v>0</v>
      </c>
      <c r="H235" s="21">
        <f>COUNTIF(Items_Stamm814[Konstrukt/Skala],Uebersicht[[#This Row],[Konstrukt/Skala]])</f>
        <v>0</v>
      </c>
      <c r="I23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23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3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35" s="34" t="b">
        <f>IF(Uebersicht[Schüler:innenfrage-bogen (SuS_Fb)]&gt;0,VLOOKUP(Uebersicht[[#This Row],[Konstrukt/Skala]],Konstrukte_SFB814[[Konstrukt/Skala]:[W3 Nacherhebung]],7,FALSE),FALSE)</f>
        <v>0</v>
      </c>
      <c r="M23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3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3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3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3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36" spans="1:17" x14ac:dyDescent="0.25">
      <c r="A236" s="16" t="s">
        <v>4062</v>
      </c>
      <c r="B236" s="16" t="s">
        <v>3758</v>
      </c>
      <c r="C236" s="22" t="str">
        <f>VLOOKUP(Uebersicht[[#This Row],[Konstr.Code]],KonstrBaum[[Code]:[Zusammenfassung]],5,FALSE)</f>
        <v>Individueller und institutioneller Hintergrund | Beruflicher Hintergrund | Professionelles Selbstverständnis</v>
      </c>
      <c r="D236" s="21">
        <f>COUNTIF(Items_EFB814[Konstrukt/Skala],Uebersicht[[#This Row],[Konstrukt/Skala]])</f>
        <v>0</v>
      </c>
      <c r="E236" s="21">
        <f>COUNTIF(Items_KEinsch814[Konstrukt/Skala],Uebersicht[[#This Row],[Konstrukt/Skala]])</f>
        <v>0</v>
      </c>
      <c r="F236" s="21">
        <f>COUNTIF(Items_LFB814[Konstrukt/Skala],Uebersicht[[#This Row],[Konstrukt/Skala]])</f>
        <v>8</v>
      </c>
      <c r="G236" s="21">
        <f>COUNTIF(Items_SFB814[Konstrukt/Skala],Uebersicht[[#This Row],[Konstrukt/Skala]])</f>
        <v>0</v>
      </c>
      <c r="H236" s="21">
        <f>COUNTIF(Items_Stamm814[Konstrukt/Skala],Uebersicht[[#This Row],[Konstrukt/Skala]])</f>
        <v>0</v>
      </c>
      <c r="I23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23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3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36" s="34" t="b">
        <f>IF(Uebersicht[Schüler:innenfrage-bogen (SuS_Fb)]&gt;0,VLOOKUP(Uebersicht[[#This Row],[Konstrukt/Skala]],Konstrukte_SFB814[[Konstrukt/Skala]:[W3 Nacherhebung]],7,FALSE),FALSE)</f>
        <v>0</v>
      </c>
      <c r="M23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3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3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3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3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37" spans="1:17" x14ac:dyDescent="0.25">
      <c r="A237" s="16" t="s">
        <v>6479</v>
      </c>
      <c r="B237" s="16" t="s">
        <v>3758</v>
      </c>
      <c r="C237" s="29" t="str">
        <f>VLOOKUP(Uebersicht[[#This Row],[Konstr.Code]],KonstrBaum[[Code]:[Zusammenfassung]],5,FALSE)</f>
        <v>Individueller und institutioneller Hintergrund | Beruflicher Hintergrund | Professionelles Selbstverständnis</v>
      </c>
      <c r="D237" s="21">
        <f>COUNTIF(Items_EFB814[Konstrukt/Skala],Uebersicht[[#This Row],[Konstrukt/Skala]])</f>
        <v>0</v>
      </c>
      <c r="E237" s="21">
        <f>COUNTIF(Items_KEinsch814[Konstrukt/Skala],Uebersicht[[#This Row],[Konstrukt/Skala]])</f>
        <v>0</v>
      </c>
      <c r="F237" s="21">
        <f>COUNTIF(Items_LFB814[Konstrukt/Skala],Uebersicht[[#This Row],[Konstrukt/Skala]])</f>
        <v>2</v>
      </c>
      <c r="G237" s="21">
        <f>COUNTIF(Items_SFB814[Konstrukt/Skala],Uebersicht[[#This Row],[Konstrukt/Skala]])</f>
        <v>0</v>
      </c>
      <c r="H237" s="21">
        <f>COUNTIF(Items_Stamm814[Konstrukt/Skala],Uebersicht[[#This Row],[Konstrukt/Skala]])</f>
        <v>0</v>
      </c>
      <c r="I23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23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3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37" s="34" t="b">
        <f>IF(Uebersicht[Schüler:innenfrage-bogen (SuS_Fb)]&gt;0,VLOOKUP(Uebersicht[[#This Row],[Konstrukt/Skala]],Konstrukte_SFB814[[Konstrukt/Skala]:[W3 Nacherhebung]],7,FALSE),FALSE)</f>
        <v>0</v>
      </c>
      <c r="M23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3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3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3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3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38" spans="1:17" x14ac:dyDescent="0.25">
      <c r="A238" s="16" t="s">
        <v>4021</v>
      </c>
      <c r="B238" s="16" t="s">
        <v>3776</v>
      </c>
      <c r="C238" s="29" t="str">
        <f>VLOOKUP(Uebersicht[[#This Row],[Konstr.Code]],KonstrBaum[[Code]:[Zusammenfassung]],5,FALSE)</f>
        <v>Individueller und institutioneller Hintergrund | Freizeitverhalten und Mediennutzung | Lese- und Schreibgewohnheiten</v>
      </c>
      <c r="D238" s="21">
        <f>COUNTIF(Items_EFB814[Konstrukt/Skala],Uebersicht[[#This Row],[Konstrukt/Skala]])</f>
        <v>10</v>
      </c>
      <c r="E238" s="21">
        <f>COUNTIF(Items_KEinsch814[Konstrukt/Skala],Uebersicht[[#This Row],[Konstrukt/Skala]])</f>
        <v>0</v>
      </c>
      <c r="F238" s="21">
        <f>COUNTIF(Items_LFB814[Konstrukt/Skala],Uebersicht[[#This Row],[Konstrukt/Skala]])</f>
        <v>0</v>
      </c>
      <c r="G238" s="21">
        <f>COUNTIF(Items_SFB814[Konstrukt/Skala],Uebersicht[[#This Row],[Konstrukt/Skala]])</f>
        <v>0</v>
      </c>
      <c r="H238" s="21">
        <f>COUNTIF(Items_Stamm814[Konstrukt/Skala],Uebersicht[[#This Row],[Konstrukt/Skala]])</f>
        <v>0</v>
      </c>
      <c r="I23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3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3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38" s="34" t="b">
        <f>IF(Uebersicht[Schüler:innenfrage-bogen (SuS_Fb)]&gt;0,VLOOKUP(Uebersicht[[#This Row],[Konstrukt/Skala]],Konstrukte_SFB814[[Konstrukt/Skala]:[W3 Nacherhebung]],7,FALSE),FALSE)</f>
        <v>0</v>
      </c>
      <c r="M23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3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3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3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3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39" spans="1:17" x14ac:dyDescent="0.25">
      <c r="A239" s="21" t="s">
        <v>3634</v>
      </c>
      <c r="B239" s="21" t="s">
        <v>3753</v>
      </c>
      <c r="C239" s="24" t="str">
        <f>VLOOKUP(Uebersicht[[#This Row],[Konstr.Code]],KonstrBaum[[Code]:[Zusammenfassung]],5,FALSE)</f>
        <v>Individueller und institutioneller Hintergrund | Personale Merkmale | Lern- und leistungsbezogene Einstellungen</v>
      </c>
      <c r="D239" s="21">
        <f>COUNTIF(Items_EFB814[Konstrukt/Skala],Uebersicht[[#This Row],[Konstrukt/Skala]])</f>
        <v>0</v>
      </c>
      <c r="E239" s="21">
        <f>COUNTIF(Items_KEinsch814[Konstrukt/Skala],Uebersicht[[#This Row],[Konstrukt/Skala]])</f>
        <v>0</v>
      </c>
      <c r="F239" s="21">
        <f>COUNTIF(Items_LFB814[Konstrukt/Skala],Uebersicht[[#This Row],[Konstrukt/Skala]])</f>
        <v>0</v>
      </c>
      <c r="G239" s="21">
        <f>COUNTIF(Items_SFB814[Konstrukt/Skala],Uebersicht[[#This Row],[Konstrukt/Skala]])</f>
        <v>3</v>
      </c>
      <c r="H239" s="21">
        <f>COUNTIF(Items_Stamm814[Konstrukt/Skala],Uebersicht[[#This Row],[Konstrukt/Skala]])</f>
        <v>0</v>
      </c>
      <c r="I23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3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3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39" s="34" t="b">
        <f>IF(Uebersicht[Schüler:innenfrage-bogen (SuS_Fb)]&gt;0,VLOOKUP(Uebersicht[[#This Row],[Konstrukt/Skala]],Konstrukte_SFB814[[Konstrukt/Skala]:[W3 Nacherhebung]],7,FALSE),FALSE)</f>
        <v>0</v>
      </c>
      <c r="M23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3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3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3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3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40" spans="1:17" x14ac:dyDescent="0.25">
      <c r="A240" s="16" t="s">
        <v>3635</v>
      </c>
      <c r="B240" s="16" t="s">
        <v>3753</v>
      </c>
      <c r="C240" s="22" t="str">
        <f>VLOOKUP(Uebersicht[[#This Row],[Konstr.Code]],KonstrBaum[[Code]:[Zusammenfassung]],5,FALSE)</f>
        <v>Individueller und institutioneller Hintergrund | Personale Merkmale | Lern- und leistungsbezogene Einstellungen</v>
      </c>
      <c r="D240" s="21">
        <f>COUNTIF(Items_EFB814[Konstrukt/Skala],Uebersicht[[#This Row],[Konstrukt/Skala]])</f>
        <v>0</v>
      </c>
      <c r="E240" s="21">
        <f>COUNTIF(Items_KEinsch814[Konstrukt/Skala],Uebersicht[[#This Row],[Konstrukt/Skala]])</f>
        <v>0</v>
      </c>
      <c r="F240" s="21">
        <f>COUNTIF(Items_LFB814[Konstrukt/Skala],Uebersicht[[#This Row],[Konstrukt/Skala]])</f>
        <v>0</v>
      </c>
      <c r="G240" s="21">
        <f>COUNTIF(Items_SFB814[Konstrukt/Skala],Uebersicht[[#This Row],[Konstrukt/Skala]])</f>
        <v>3</v>
      </c>
      <c r="H240" s="21">
        <f>COUNTIF(Items_Stamm814[Konstrukt/Skala],Uebersicht[[#This Row],[Konstrukt/Skala]])</f>
        <v>0</v>
      </c>
      <c r="I24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4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4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40" s="34" t="b">
        <f>IF(Uebersicht[Schüler:innenfrage-bogen (SuS_Fb)]&gt;0,VLOOKUP(Uebersicht[[#This Row],[Konstrukt/Skala]],Konstrukte_SFB814[[Konstrukt/Skala]:[W3 Nacherhebung]],7,FALSE),FALSE)</f>
        <v>0</v>
      </c>
      <c r="M24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4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4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4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4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41" spans="1:17" x14ac:dyDescent="0.25">
      <c r="A241" s="16" t="s">
        <v>3983</v>
      </c>
      <c r="B241" s="16" t="s">
        <v>3754</v>
      </c>
      <c r="C241" s="22" t="str">
        <f>VLOOKUP(Uebersicht[[#This Row],[Konstr.Code]],KonstrBaum[[Code]:[Zusammenfassung]],5,FALSE)</f>
        <v>Individueller und institutioneller Hintergrund | Personale Merkmale | Schulbezogene Einstellungen und Verhaltensweisen</v>
      </c>
      <c r="D241" s="21">
        <f>COUNTIF(Items_EFB814[Konstrukt/Skala],Uebersicht[[#This Row],[Konstrukt/Skala]])</f>
        <v>5</v>
      </c>
      <c r="E241" s="21">
        <f>COUNTIF(Items_KEinsch814[Konstrukt/Skala],Uebersicht[[#This Row],[Konstrukt/Skala]])</f>
        <v>0</v>
      </c>
      <c r="F241" s="21">
        <f>COUNTIF(Items_LFB814[Konstrukt/Skala],Uebersicht[[#This Row],[Konstrukt/Skala]])</f>
        <v>0</v>
      </c>
      <c r="G241" s="21">
        <f>COUNTIF(Items_SFB814[Konstrukt/Skala],Uebersicht[[#This Row],[Konstrukt/Skala]])</f>
        <v>0</v>
      </c>
      <c r="H241" s="21">
        <f>COUNTIF(Items_Stamm814[Konstrukt/Skala],Uebersicht[[#This Row],[Konstrukt/Skala]])</f>
        <v>0</v>
      </c>
      <c r="I24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4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4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41" s="34" t="b">
        <f>IF(Uebersicht[Schüler:innenfrage-bogen (SuS_Fb)]&gt;0,VLOOKUP(Uebersicht[[#This Row],[Konstrukt/Skala]],Konstrukte_SFB814[[Konstrukt/Skala]:[W3 Nacherhebung]],7,FALSE),FALSE)</f>
        <v>0</v>
      </c>
      <c r="M24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4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4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4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4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42" spans="1:17" x14ac:dyDescent="0.25">
      <c r="A242" s="16" t="s">
        <v>3451</v>
      </c>
      <c r="B242" s="16" t="s">
        <v>3754</v>
      </c>
      <c r="C242" s="19" t="str">
        <f>VLOOKUP(Uebersicht[[#This Row],[Konstr.Code]],KonstrBaum[[Code]:[Zusammenfassung]],5,FALSE)</f>
        <v>Individueller und institutioneller Hintergrund | Personale Merkmale | Schulbezogene Einstellungen und Verhaltensweisen</v>
      </c>
      <c r="D242" s="21">
        <f>COUNTIF(Items_EFB814[Konstrukt/Skala],Uebersicht[[#This Row],[Konstrukt/Skala]])</f>
        <v>0</v>
      </c>
      <c r="E242" s="21">
        <f>COUNTIF(Items_KEinsch814[Konstrukt/Skala],Uebersicht[[#This Row],[Konstrukt/Skala]])</f>
        <v>0</v>
      </c>
      <c r="F242" s="21">
        <f>COUNTIF(Items_LFB814[Konstrukt/Skala],Uebersicht[[#This Row],[Konstrukt/Skala]])</f>
        <v>0</v>
      </c>
      <c r="G242" s="21">
        <f>COUNTIF(Items_SFB814[Konstrukt/Skala],Uebersicht[[#This Row],[Konstrukt/Skala]])</f>
        <v>2</v>
      </c>
      <c r="H242" s="21">
        <f>COUNTIF(Items_Stamm814[Konstrukt/Skala],Uebersicht[[#This Row],[Konstrukt/Skala]])</f>
        <v>0</v>
      </c>
      <c r="I24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24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4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42" s="34" t="b">
        <f>IF(Uebersicht[Schüler:innenfrage-bogen (SuS_Fb)]&gt;0,VLOOKUP(Uebersicht[[#This Row],[Konstrukt/Skala]],Konstrukte_SFB814[[Konstrukt/Skala]:[W3 Nacherhebung]],7,FALSE),FALSE)</f>
        <v>0</v>
      </c>
      <c r="M24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4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4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4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4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43" spans="1:17" x14ac:dyDescent="0.25">
      <c r="A243" s="16" t="s">
        <v>3571</v>
      </c>
      <c r="B243" s="16" t="s">
        <v>3776</v>
      </c>
      <c r="C243" s="19" t="str">
        <f>VLOOKUP(Uebersicht[[#This Row],[Konstr.Code]],KonstrBaum[[Code]:[Zusammenfassung]],5,FALSE)</f>
        <v>Individueller und institutioneller Hintergrund | Freizeitverhalten und Mediennutzung | Lese- und Schreibgewohnheiten</v>
      </c>
      <c r="D243" s="21">
        <f>COUNTIF(Items_EFB814[Konstrukt/Skala],Uebersicht[[#This Row],[Konstrukt/Skala]])</f>
        <v>0</v>
      </c>
      <c r="E243" s="21">
        <f>COUNTIF(Items_KEinsch814[Konstrukt/Skala],Uebersicht[[#This Row],[Konstrukt/Skala]])</f>
        <v>0</v>
      </c>
      <c r="F243" s="21">
        <f>COUNTIF(Items_LFB814[Konstrukt/Skala],Uebersicht[[#This Row],[Konstrukt/Skala]])</f>
        <v>0</v>
      </c>
      <c r="G243" s="21">
        <f>COUNTIF(Items_SFB814[Konstrukt/Skala],Uebersicht[[#This Row],[Konstrukt/Skala]])</f>
        <v>4</v>
      </c>
      <c r="H243" s="21">
        <f>COUNTIF(Items_Stamm814[Konstrukt/Skala],Uebersicht[[#This Row],[Konstrukt/Skala]])</f>
        <v>0</v>
      </c>
      <c r="I24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4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4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43" s="34" t="b">
        <f>IF(Uebersicht[Schüler:innenfrage-bogen (SuS_Fb)]&gt;0,VLOOKUP(Uebersicht[[#This Row],[Konstrukt/Skala]],Konstrukte_SFB814[[Konstrukt/Skala]:[W3 Nacherhebung]],7,FALSE),FALSE)</f>
        <v>0</v>
      </c>
      <c r="M24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4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4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4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4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44" spans="1:17" x14ac:dyDescent="0.25">
      <c r="A244" s="16" t="s">
        <v>4127</v>
      </c>
      <c r="B244" s="16" t="s">
        <v>3750</v>
      </c>
      <c r="C244" s="29" t="str">
        <f>VLOOKUP(Uebersicht[[#This Row],[Konstr.Code]],KonstrBaum[[Code]:[Zusammenfassung]],5,FALSE)</f>
        <v>Individueller und institutioneller Hintergrund | Soziodemografischer Hintergrund | Familiärer Hintergrund</v>
      </c>
      <c r="D244" s="21">
        <f>COUNTIF(Items_EFB814[Konstrukt/Skala],Uebersicht[[#This Row],[Konstrukt/Skala]])</f>
        <v>6</v>
      </c>
      <c r="E244" s="21">
        <f>COUNTIF(Items_KEinsch814[Konstrukt/Skala],Uebersicht[[#This Row],[Konstrukt/Skala]])</f>
        <v>0</v>
      </c>
      <c r="F244" s="21">
        <f>COUNTIF(Items_LFB814[Konstrukt/Skala],Uebersicht[[#This Row],[Konstrukt/Skala]])</f>
        <v>0</v>
      </c>
      <c r="G244" s="21">
        <f>COUNTIF(Items_SFB814[Konstrukt/Skala],Uebersicht[[#This Row],[Konstrukt/Skala]])</f>
        <v>0</v>
      </c>
      <c r="H244" s="21">
        <f>COUNTIF(Items_Stamm814[Konstrukt/Skala],Uebersicht[[#This Row],[Konstrukt/Skala]])</f>
        <v>0</v>
      </c>
      <c r="I24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24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4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44" s="34" t="b">
        <f>IF(Uebersicht[Schüler:innenfrage-bogen (SuS_Fb)]&gt;0,VLOOKUP(Uebersicht[[#This Row],[Konstrukt/Skala]],Konstrukte_SFB814[[Konstrukt/Skala]:[W3 Nacherhebung]],7,FALSE),FALSE)</f>
        <v>0</v>
      </c>
      <c r="M24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4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4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4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4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45" spans="1:17" x14ac:dyDescent="0.25">
      <c r="A245" s="18" t="s">
        <v>4162</v>
      </c>
      <c r="B245" s="16" t="s">
        <v>3747</v>
      </c>
      <c r="C245" s="19" t="str">
        <f>VLOOKUP(Uebersicht[[#This Row],[Konstr.Code]],KonstrBaum[[Code]:[Zusammenfassung]],5,FALSE)</f>
        <v>Individueller und institutioneller Hintergrund | Soziodemografischer Hintergrund | Migrationshintergrund</v>
      </c>
      <c r="D245" s="21">
        <f>COUNTIF(Items_EFB814[Konstrukt/Skala],Uebersicht[[#This Row],[Konstrukt/Skala]])</f>
        <v>1</v>
      </c>
      <c r="E245" s="21">
        <f>COUNTIF(Items_KEinsch814[Konstrukt/Skala],Uebersicht[[#This Row],[Konstrukt/Skala]])</f>
        <v>0</v>
      </c>
      <c r="F245" s="21">
        <f>COUNTIF(Items_LFB814[Konstrukt/Skala],Uebersicht[[#This Row],[Konstrukt/Skala]])</f>
        <v>0</v>
      </c>
      <c r="G245" s="21">
        <f>COUNTIF(Items_SFB814[Konstrukt/Skala],Uebersicht[[#This Row],[Konstrukt/Skala]])</f>
        <v>0</v>
      </c>
      <c r="H245" s="21">
        <f>COUNTIF(Items_Stamm814[Konstrukt/Skala],Uebersicht[[#This Row],[Konstrukt/Skala]])</f>
        <v>0</v>
      </c>
      <c r="I24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4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4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45" s="34" t="b">
        <f>IF(Uebersicht[Schüler:innenfrage-bogen (SuS_Fb)]&gt;0,VLOOKUP(Uebersicht[[#This Row],[Konstrukt/Skala]],Konstrukte_SFB814[[Konstrukt/Skala]:[W3 Nacherhebung]],7,FALSE),FALSE)</f>
        <v>0</v>
      </c>
      <c r="M24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4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4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4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4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46" spans="1:17" x14ac:dyDescent="0.25">
      <c r="A246" s="16" t="s">
        <v>4167</v>
      </c>
      <c r="B246" s="16" t="s">
        <v>3747</v>
      </c>
      <c r="C246" s="19" t="str">
        <f>VLOOKUP(Uebersicht[[#This Row],[Konstr.Code]],KonstrBaum[[Code]:[Zusammenfassung]],5,FALSE)</f>
        <v>Individueller und institutioneller Hintergrund | Soziodemografischer Hintergrund | Migrationshintergrund</v>
      </c>
      <c r="D246" s="21">
        <f>COUNTIF(Items_EFB814[Konstrukt/Skala],Uebersicht[[#This Row],[Konstrukt/Skala]])</f>
        <v>1</v>
      </c>
      <c r="E246" s="21">
        <f>COUNTIF(Items_KEinsch814[Konstrukt/Skala],Uebersicht[[#This Row],[Konstrukt/Skala]])</f>
        <v>0</v>
      </c>
      <c r="F246" s="21">
        <f>COUNTIF(Items_LFB814[Konstrukt/Skala],Uebersicht[[#This Row],[Konstrukt/Skala]])</f>
        <v>0</v>
      </c>
      <c r="G246" s="21">
        <f>COUNTIF(Items_SFB814[Konstrukt/Skala],Uebersicht[[#This Row],[Konstrukt/Skala]])</f>
        <v>0</v>
      </c>
      <c r="H246" s="21">
        <f>COUNTIF(Items_Stamm814[Konstrukt/Skala],Uebersicht[[#This Row],[Konstrukt/Skala]])</f>
        <v>0</v>
      </c>
      <c r="I24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4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4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46" s="34" t="b">
        <f>IF(Uebersicht[Schüler:innenfrage-bogen (SuS_Fb)]&gt;0,VLOOKUP(Uebersicht[[#This Row],[Konstrukt/Skala]],Konstrukte_SFB814[[Konstrukt/Skala]:[W3 Nacherhebung]],7,FALSE),FALSE)</f>
        <v>0</v>
      </c>
      <c r="M24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4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4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4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4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47" spans="1:17" x14ac:dyDescent="0.25">
      <c r="A247" s="16" t="s">
        <v>4161</v>
      </c>
      <c r="B247" s="16" t="s">
        <v>3747</v>
      </c>
      <c r="C247" s="19" t="str">
        <f>VLOOKUP(Uebersicht[[#This Row],[Konstr.Code]],KonstrBaum[[Code]:[Zusammenfassung]],5,FALSE)</f>
        <v>Individueller und institutioneller Hintergrund | Soziodemografischer Hintergrund | Migrationshintergrund</v>
      </c>
      <c r="D247" s="21">
        <f>COUNTIF(Items_EFB814[Konstrukt/Skala],Uebersicht[[#This Row],[Konstrukt/Skala]])</f>
        <v>1</v>
      </c>
      <c r="E247" s="21">
        <f>COUNTIF(Items_KEinsch814[Konstrukt/Skala],Uebersicht[[#This Row],[Konstrukt/Skala]])</f>
        <v>0</v>
      </c>
      <c r="F247" s="21">
        <f>COUNTIF(Items_LFB814[Konstrukt/Skala],Uebersicht[[#This Row],[Konstrukt/Skala]])</f>
        <v>0</v>
      </c>
      <c r="G247" s="21">
        <f>COUNTIF(Items_SFB814[Konstrukt/Skala],Uebersicht[[#This Row],[Konstrukt/Skala]])</f>
        <v>0</v>
      </c>
      <c r="H247" s="21">
        <f>COUNTIF(Items_Stamm814[Konstrukt/Skala],Uebersicht[[#This Row],[Konstrukt/Skala]])</f>
        <v>0</v>
      </c>
      <c r="I24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4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4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47" s="34" t="b">
        <f>IF(Uebersicht[Schüler:innenfrage-bogen (SuS_Fb)]&gt;0,VLOOKUP(Uebersicht[[#This Row],[Konstrukt/Skala]],Konstrukte_SFB814[[Konstrukt/Skala]:[W3 Nacherhebung]],7,FALSE),FALSE)</f>
        <v>0</v>
      </c>
      <c r="M24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4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4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4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4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48" spans="1:17" x14ac:dyDescent="0.25">
      <c r="A248" s="16" t="s">
        <v>4159</v>
      </c>
      <c r="B248" s="16" t="s">
        <v>3747</v>
      </c>
      <c r="C248" s="19" t="str">
        <f>VLOOKUP(Uebersicht[[#This Row],[Konstr.Code]],KonstrBaum[[Code]:[Zusammenfassung]],5,FALSE)</f>
        <v>Individueller und institutioneller Hintergrund | Soziodemografischer Hintergrund | Migrationshintergrund</v>
      </c>
      <c r="D248" s="21">
        <f>COUNTIF(Items_EFB814[Konstrukt/Skala],Uebersicht[[#This Row],[Konstrukt/Skala]])</f>
        <v>1</v>
      </c>
      <c r="E248" s="21">
        <f>COUNTIF(Items_KEinsch814[Konstrukt/Skala],Uebersicht[[#This Row],[Konstrukt/Skala]])</f>
        <v>0</v>
      </c>
      <c r="F248" s="21">
        <f>COUNTIF(Items_LFB814[Konstrukt/Skala],Uebersicht[[#This Row],[Konstrukt/Skala]])</f>
        <v>0</v>
      </c>
      <c r="G248" s="21">
        <f>COUNTIF(Items_SFB814[Konstrukt/Skala],Uebersicht[[#This Row],[Konstrukt/Skala]])</f>
        <v>0</v>
      </c>
      <c r="H248" s="21">
        <f>COUNTIF(Items_Stamm814[Konstrukt/Skala],Uebersicht[[#This Row],[Konstrukt/Skala]])</f>
        <v>0</v>
      </c>
      <c r="I24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4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4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48" s="34" t="b">
        <f>IF(Uebersicht[Schüler:innenfrage-bogen (SuS_Fb)]&gt;0,VLOOKUP(Uebersicht[[#This Row],[Konstrukt/Skala]],Konstrukte_SFB814[[Konstrukt/Skala]:[W3 Nacherhebung]],7,FALSE),FALSE)</f>
        <v>0</v>
      </c>
      <c r="M24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4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4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4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4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49" spans="1:17" x14ac:dyDescent="0.25">
      <c r="A249" s="16" t="s">
        <v>4187</v>
      </c>
      <c r="B249" s="16" t="s">
        <v>3747</v>
      </c>
      <c r="C249" s="19" t="str">
        <f>VLOOKUP(Uebersicht[[#This Row],[Konstr.Code]],KonstrBaum[[Code]:[Zusammenfassung]],5,FALSE)</f>
        <v>Individueller und institutioneller Hintergrund | Soziodemografischer Hintergrund | Migrationshintergrund</v>
      </c>
      <c r="D249" s="21">
        <f>COUNTIF(Items_EFB814[Konstrukt/Skala],Uebersicht[[#This Row],[Konstrukt/Skala]])</f>
        <v>4</v>
      </c>
      <c r="E249" s="21">
        <f>COUNTIF(Items_KEinsch814[Konstrukt/Skala],Uebersicht[[#This Row],[Konstrukt/Skala]])</f>
        <v>0</v>
      </c>
      <c r="F249" s="21">
        <f>COUNTIF(Items_LFB814[Konstrukt/Skala],Uebersicht[[#This Row],[Konstrukt/Skala]])</f>
        <v>0</v>
      </c>
      <c r="G249" s="21">
        <f>COUNTIF(Items_SFB814[Konstrukt/Skala],Uebersicht[[#This Row],[Konstrukt/Skala]])</f>
        <v>0</v>
      </c>
      <c r="H249" s="21">
        <f>COUNTIF(Items_Stamm814[Konstrukt/Skala],Uebersicht[[#This Row],[Konstrukt/Skala]])</f>
        <v>0</v>
      </c>
      <c r="I24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4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4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49" s="34" t="b">
        <f>IF(Uebersicht[Schüler:innenfrage-bogen (SuS_Fb)]&gt;0,VLOOKUP(Uebersicht[[#This Row],[Konstrukt/Skala]],Konstrukte_SFB814[[Konstrukt/Skala]:[W3 Nacherhebung]],7,FALSE),FALSE)</f>
        <v>0</v>
      </c>
      <c r="M24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4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4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4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4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50" spans="1:17" x14ac:dyDescent="0.25">
      <c r="A250" s="16" t="s">
        <v>3306</v>
      </c>
      <c r="B250" s="16" t="s">
        <v>3781</v>
      </c>
      <c r="C250" s="29" t="str">
        <f>VLOOKUP(Uebersicht[[#This Row],[Konstr.Code]],KonstrBaum[[Code]:[Zusammenfassung]],5,FALSE)</f>
        <v>Individueller und institutioneller Hintergrund | Häusliche Lernumwelt | Elterliches Erziehungshandeln</v>
      </c>
      <c r="D250" s="21">
        <f>COUNTIF(Items_EFB814[Konstrukt/Skala],Uebersicht[[#This Row],[Konstrukt/Skala]])</f>
        <v>3</v>
      </c>
      <c r="E250" s="21">
        <f>COUNTIF(Items_KEinsch814[Konstrukt/Skala],Uebersicht[[#This Row],[Konstrukt/Skala]])</f>
        <v>0</v>
      </c>
      <c r="F250" s="21">
        <f>COUNTIF(Items_LFB814[Konstrukt/Skala],Uebersicht[[#This Row],[Konstrukt/Skala]])</f>
        <v>0</v>
      </c>
      <c r="G250" s="21">
        <f>COUNTIF(Items_SFB814[Konstrukt/Skala],Uebersicht[[#This Row],[Konstrukt/Skala]])</f>
        <v>0</v>
      </c>
      <c r="H250" s="21">
        <f>COUNTIF(Items_Stamm814[Konstrukt/Skala],Uebersicht[[#This Row],[Konstrukt/Skala]])</f>
        <v>0</v>
      </c>
      <c r="I25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25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5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50" s="34" t="b">
        <f>IF(Uebersicht[Schüler:innenfrage-bogen (SuS_Fb)]&gt;0,VLOOKUP(Uebersicht[[#This Row],[Konstrukt/Skala]],Konstrukte_SFB814[[Konstrukt/Skala]:[W3 Nacherhebung]],7,FALSE),FALSE)</f>
        <v>0</v>
      </c>
      <c r="M25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5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5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5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5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51" spans="1:17" x14ac:dyDescent="0.25">
      <c r="A251" s="16" t="s">
        <v>3888</v>
      </c>
      <c r="B251" s="16" t="s">
        <v>3782</v>
      </c>
      <c r="C251" s="19" t="str">
        <f>VLOOKUP(Uebersicht[[#This Row],[Konstr.Code]],KonstrBaum[[Code]:[Zusammenfassung]],5,FALSE)</f>
        <v>Individueller und institutioneller Hintergrund | Häusliche Lernumwelt | Elterliche Bildungsaspiration</v>
      </c>
      <c r="D251" s="21">
        <f>COUNTIF(Items_EFB814[Konstrukt/Skala],Uebersicht[[#This Row],[Konstrukt/Skala]])</f>
        <v>0</v>
      </c>
      <c r="E251" s="21">
        <f>COUNTIF(Items_KEinsch814[Konstrukt/Skala],Uebersicht[[#This Row],[Konstrukt/Skala]])</f>
        <v>3</v>
      </c>
      <c r="F251" s="21">
        <f>COUNTIF(Items_LFB814[Konstrukt/Skala],Uebersicht[[#This Row],[Konstrukt/Skala]])</f>
        <v>0</v>
      </c>
      <c r="G251" s="21">
        <f>COUNTIF(Items_SFB814[Konstrukt/Skala],Uebersicht[[#This Row],[Konstrukt/Skala]])</f>
        <v>0</v>
      </c>
      <c r="H251" s="21">
        <f>COUNTIF(Items_Stamm814[Konstrukt/Skala],Uebersicht[[#This Row],[Konstrukt/Skala]])</f>
        <v>0</v>
      </c>
      <c r="I25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25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5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51" s="34" t="b">
        <f>IF(Uebersicht[Schüler:innenfrage-bogen (SuS_Fb)]&gt;0,VLOOKUP(Uebersicht[[#This Row],[Konstrukt/Skala]],Konstrukte_SFB814[[Konstrukt/Skala]:[W3 Nacherhebung]],7,FALSE),FALSE)</f>
        <v>0</v>
      </c>
      <c r="M25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5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5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5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5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52" spans="1:17" x14ac:dyDescent="0.25">
      <c r="A252" s="16" t="s">
        <v>3606</v>
      </c>
      <c r="B252" s="16" t="s">
        <v>3781</v>
      </c>
      <c r="C252" s="22" t="str">
        <f>VLOOKUP(Uebersicht[[#This Row],[Konstr.Code]],KonstrBaum[[Code]:[Zusammenfassung]],5,FALSE)</f>
        <v>Individueller und institutioneller Hintergrund | Häusliche Lernumwelt | Elterliches Erziehungshandeln</v>
      </c>
      <c r="D252" s="21">
        <f>COUNTIF(Items_EFB814[Konstrukt/Skala],Uebersicht[[#This Row],[Konstrukt/Skala]])</f>
        <v>0</v>
      </c>
      <c r="E252" s="21">
        <f>COUNTIF(Items_KEinsch814[Konstrukt/Skala],Uebersicht[[#This Row],[Konstrukt/Skala]])</f>
        <v>0</v>
      </c>
      <c r="F252" s="21">
        <f>COUNTIF(Items_LFB814[Konstrukt/Skala],Uebersicht[[#This Row],[Konstrukt/Skala]])</f>
        <v>0</v>
      </c>
      <c r="G252" s="21">
        <f>COUNTIF(Items_SFB814[Konstrukt/Skala],Uebersicht[[#This Row],[Konstrukt/Skala]])</f>
        <v>3</v>
      </c>
      <c r="H252" s="21">
        <f>COUNTIF(Items_Stamm814[Konstrukt/Skala],Uebersicht[[#This Row],[Konstrukt/Skala]])</f>
        <v>0</v>
      </c>
      <c r="I25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5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5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52" s="34" t="b">
        <f>IF(Uebersicht[Schüler:innenfrage-bogen (SuS_Fb)]&gt;0,VLOOKUP(Uebersicht[[#This Row],[Konstrukt/Skala]],Konstrukte_SFB814[[Konstrukt/Skala]:[W3 Nacherhebung]],7,FALSE),FALSE)</f>
        <v>0</v>
      </c>
      <c r="M25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5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5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5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5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53" spans="1:17" x14ac:dyDescent="0.25">
      <c r="A253" s="16" t="s">
        <v>3475</v>
      </c>
      <c r="B253" s="16" t="s">
        <v>3779</v>
      </c>
      <c r="C253" s="29" t="str">
        <f>VLOOKUP(Uebersicht[[#This Row],[Konstr.Code]],KonstrBaum[[Code]:[Zusammenfassung]],5,FALSE)</f>
        <v>Individueller und institutioneller Hintergrund | Häusliche Lernumwelt | Häusliche Lernunterstützung</v>
      </c>
      <c r="D253" s="21">
        <f>COUNTIF(Items_EFB814[Konstrukt/Skala],Uebersicht[[#This Row],[Konstrukt/Skala]])</f>
        <v>0</v>
      </c>
      <c r="E253" s="21">
        <f>COUNTIF(Items_KEinsch814[Konstrukt/Skala],Uebersicht[[#This Row],[Konstrukt/Skala]])</f>
        <v>0</v>
      </c>
      <c r="F253" s="21">
        <f>COUNTIF(Items_LFB814[Konstrukt/Skala],Uebersicht[[#This Row],[Konstrukt/Skala]])</f>
        <v>0</v>
      </c>
      <c r="G253" s="21">
        <f>COUNTIF(Items_SFB814[Konstrukt/Skala],Uebersicht[[#This Row],[Konstrukt/Skala]])</f>
        <v>1</v>
      </c>
      <c r="H253" s="21">
        <f>COUNTIF(Items_Stamm814[Konstrukt/Skala],Uebersicht[[#This Row],[Konstrukt/Skala]])</f>
        <v>0</v>
      </c>
      <c r="I25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25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5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53" s="34" t="b">
        <f>IF(Uebersicht[Schüler:innenfrage-bogen (SuS_Fb)]&gt;0,VLOOKUP(Uebersicht[[#This Row],[Konstrukt/Skala]],Konstrukte_SFB814[[Konstrukt/Skala]:[W3 Nacherhebung]],7,FALSE),FALSE)</f>
        <v>0</v>
      </c>
      <c r="M25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5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5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5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5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54" spans="1:17" x14ac:dyDescent="0.25">
      <c r="A254" s="16" t="s">
        <v>3474</v>
      </c>
      <c r="B254" s="16" t="s">
        <v>3779</v>
      </c>
      <c r="C254" s="19" t="str">
        <f>VLOOKUP(Uebersicht[[#This Row],[Konstr.Code]],KonstrBaum[[Code]:[Zusammenfassung]],5,FALSE)</f>
        <v>Individueller und institutioneller Hintergrund | Häusliche Lernumwelt | Häusliche Lernunterstützung</v>
      </c>
      <c r="D254" s="21">
        <f>COUNTIF(Items_EFB814[Konstrukt/Skala],Uebersicht[[#This Row],[Konstrukt/Skala]])</f>
        <v>0</v>
      </c>
      <c r="E254" s="21">
        <f>COUNTIF(Items_KEinsch814[Konstrukt/Skala],Uebersicht[[#This Row],[Konstrukt/Skala]])</f>
        <v>0</v>
      </c>
      <c r="F254" s="21">
        <f>COUNTIF(Items_LFB814[Konstrukt/Skala],Uebersicht[[#This Row],[Konstrukt/Skala]])</f>
        <v>0</v>
      </c>
      <c r="G254" s="21">
        <f>COUNTIF(Items_SFB814[Konstrukt/Skala],Uebersicht[[#This Row],[Konstrukt/Skala]])</f>
        <v>1</v>
      </c>
      <c r="H254" s="21">
        <f>COUNTIF(Items_Stamm814[Konstrukt/Skala],Uebersicht[[#This Row],[Konstrukt/Skala]])</f>
        <v>0</v>
      </c>
      <c r="I25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25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5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54" s="34" t="b">
        <f>IF(Uebersicht[Schüler:innenfrage-bogen (SuS_Fb)]&gt;0,VLOOKUP(Uebersicht[[#This Row],[Konstrukt/Skala]],Konstrukte_SFB814[[Konstrukt/Skala]:[W3 Nacherhebung]],7,FALSE),FALSE)</f>
        <v>0</v>
      </c>
      <c r="M25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5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5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5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5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55" spans="1:17" x14ac:dyDescent="0.25">
      <c r="A255" s="16" t="s">
        <v>3613</v>
      </c>
      <c r="B255" s="16" t="s">
        <v>3781</v>
      </c>
      <c r="C255" s="22" t="str">
        <f>VLOOKUP(Uebersicht[[#This Row],[Konstr.Code]],KonstrBaum[[Code]:[Zusammenfassung]],5,FALSE)</f>
        <v>Individueller und institutioneller Hintergrund | Häusliche Lernumwelt | Elterliches Erziehungshandeln</v>
      </c>
      <c r="D255" s="21">
        <f>COUNTIF(Items_EFB814[Konstrukt/Skala],Uebersicht[[#This Row],[Konstrukt/Skala]])</f>
        <v>0</v>
      </c>
      <c r="E255" s="21">
        <f>COUNTIF(Items_KEinsch814[Konstrukt/Skala],Uebersicht[[#This Row],[Konstrukt/Skala]])</f>
        <v>0</v>
      </c>
      <c r="F255" s="21">
        <f>COUNTIF(Items_LFB814[Konstrukt/Skala],Uebersicht[[#This Row],[Konstrukt/Skala]])</f>
        <v>0</v>
      </c>
      <c r="G255" s="21">
        <f>COUNTIF(Items_SFB814[Konstrukt/Skala],Uebersicht[[#This Row],[Konstrukt/Skala]])</f>
        <v>1</v>
      </c>
      <c r="H255" s="21">
        <f>COUNTIF(Items_Stamm814[Konstrukt/Skala],Uebersicht[[#This Row],[Konstrukt/Skala]])</f>
        <v>0</v>
      </c>
      <c r="I25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5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5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55" s="34" t="b">
        <f>IF(Uebersicht[Schüler:innenfrage-bogen (SuS_Fb)]&gt;0,VLOOKUP(Uebersicht[[#This Row],[Konstrukt/Skala]],Konstrukte_SFB814[[Konstrukt/Skala]:[W3 Nacherhebung]],7,FALSE),FALSE)</f>
        <v>0</v>
      </c>
      <c r="M25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5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5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5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5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56" spans="1:17" x14ac:dyDescent="0.25">
      <c r="A256" s="16" t="s">
        <v>3316</v>
      </c>
      <c r="B256" s="16" t="s">
        <v>3779</v>
      </c>
      <c r="C256" s="19" t="str">
        <f>VLOOKUP(Uebersicht[[#This Row],[Konstr.Code]],KonstrBaum[[Code]:[Zusammenfassung]],5,FALSE)</f>
        <v>Individueller und institutioneller Hintergrund | Häusliche Lernumwelt | Häusliche Lernunterstützung</v>
      </c>
      <c r="D256" s="21">
        <f>COUNTIF(Items_EFB814[Konstrukt/Skala],Uebersicht[[#This Row],[Konstrukt/Skala]])</f>
        <v>6</v>
      </c>
      <c r="E256" s="21">
        <f>COUNTIF(Items_KEinsch814[Konstrukt/Skala],Uebersicht[[#This Row],[Konstrukt/Skala]])</f>
        <v>0</v>
      </c>
      <c r="F256" s="21">
        <f>COUNTIF(Items_LFB814[Konstrukt/Skala],Uebersicht[[#This Row],[Konstrukt/Skala]])</f>
        <v>0</v>
      </c>
      <c r="G256" s="21">
        <f>COUNTIF(Items_SFB814[Konstrukt/Skala],Uebersicht[[#This Row],[Konstrukt/Skala]])</f>
        <v>0</v>
      </c>
      <c r="H256" s="21">
        <f>COUNTIF(Items_Stamm814[Konstrukt/Skala],Uebersicht[[#This Row],[Konstrukt/Skala]])</f>
        <v>0</v>
      </c>
      <c r="I25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5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5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56" s="34" t="b">
        <f>IF(Uebersicht[Schüler:innenfrage-bogen (SuS_Fb)]&gt;0,VLOOKUP(Uebersicht[[#This Row],[Konstrukt/Skala]],Konstrukte_SFB814[[Konstrukt/Skala]:[W3 Nacherhebung]],7,FALSE),FALSE)</f>
        <v>0</v>
      </c>
      <c r="M25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5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5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5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5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57" spans="1:17" x14ac:dyDescent="0.25">
      <c r="A257" s="16" t="s">
        <v>3438</v>
      </c>
      <c r="B257" s="16" t="s">
        <v>3782</v>
      </c>
      <c r="C257" s="19" t="str">
        <f>VLOOKUP(Uebersicht[[#This Row],[Konstr.Code]],KonstrBaum[[Code]:[Zusammenfassung]],5,FALSE)</f>
        <v>Individueller und institutioneller Hintergrund | Häusliche Lernumwelt | Elterliche Bildungsaspiration</v>
      </c>
      <c r="D257" s="21">
        <f>COUNTIF(Items_EFB814[Konstrukt/Skala],Uebersicht[[#This Row],[Konstrukt/Skala]])</f>
        <v>0</v>
      </c>
      <c r="E257" s="21">
        <f>COUNTIF(Items_KEinsch814[Konstrukt/Skala],Uebersicht[[#This Row],[Konstrukt/Skala]])</f>
        <v>3</v>
      </c>
      <c r="F257" s="21">
        <f>COUNTIF(Items_LFB814[Konstrukt/Skala],Uebersicht[[#This Row],[Konstrukt/Skala]])</f>
        <v>0</v>
      </c>
      <c r="G257" s="21">
        <f>COUNTIF(Items_SFB814[Konstrukt/Skala],Uebersicht[[#This Row],[Konstrukt/Skala]])</f>
        <v>0</v>
      </c>
      <c r="H257" s="21">
        <f>COUNTIF(Items_Stamm814[Konstrukt/Skala],Uebersicht[[#This Row],[Konstrukt/Skala]])</f>
        <v>0</v>
      </c>
      <c r="I25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25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5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57" s="34" t="b">
        <f>IF(Uebersicht[Schüler:innenfrage-bogen (SuS_Fb)]&gt;0,VLOOKUP(Uebersicht[[#This Row],[Konstrukt/Skala]],Konstrukte_SFB814[[Konstrukt/Skala]:[W3 Nacherhebung]],7,FALSE),FALSE)</f>
        <v>0</v>
      </c>
      <c r="M25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5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5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5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5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58" spans="1:17" x14ac:dyDescent="0.25">
      <c r="A258" s="16" t="s">
        <v>3446</v>
      </c>
      <c r="B258" s="16" t="s">
        <v>3758</v>
      </c>
      <c r="C258" s="22" t="str">
        <f>VLOOKUP(Uebersicht[[#This Row],[Konstr.Code]],KonstrBaum[[Code]:[Zusammenfassung]],5,FALSE)</f>
        <v>Individueller und institutioneller Hintergrund | Beruflicher Hintergrund | Professionelles Selbstverständnis</v>
      </c>
      <c r="D258" s="21">
        <f>COUNTIF(Items_EFB814[Konstrukt/Skala],Uebersicht[[#This Row],[Konstrukt/Skala]])</f>
        <v>0</v>
      </c>
      <c r="E258" s="21">
        <f>COUNTIF(Items_KEinsch814[Konstrukt/Skala],Uebersicht[[#This Row],[Konstrukt/Skala]])</f>
        <v>4</v>
      </c>
      <c r="F258" s="21">
        <f>COUNTIF(Items_LFB814[Konstrukt/Skala],Uebersicht[[#This Row],[Konstrukt/Skala]])</f>
        <v>0</v>
      </c>
      <c r="G258" s="21">
        <f>COUNTIF(Items_SFB814[Konstrukt/Skala],Uebersicht[[#This Row],[Konstrukt/Skala]])</f>
        <v>0</v>
      </c>
      <c r="H258" s="21">
        <f>COUNTIF(Items_Stamm814[Konstrukt/Skala],Uebersicht[[#This Row],[Konstrukt/Skala]])</f>
        <v>0</v>
      </c>
      <c r="I25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5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5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58" s="34" t="b">
        <f>IF(Uebersicht[Schüler:innenfrage-bogen (SuS_Fb)]&gt;0,VLOOKUP(Uebersicht[[#This Row],[Konstrukt/Skala]],Konstrukte_SFB814[[Konstrukt/Skala]:[W3 Nacherhebung]],7,FALSE),FALSE)</f>
        <v>0</v>
      </c>
      <c r="M25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5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5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5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5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59" spans="1:17" x14ac:dyDescent="0.25">
      <c r="A259" s="16" t="s">
        <v>4086</v>
      </c>
      <c r="B259" s="16" t="s">
        <v>3791</v>
      </c>
      <c r="C259" s="19" t="str">
        <f>VLOOKUP(Uebersicht[[#This Row],[Konstr.Code]],KonstrBaum[[Code]:[Zusammenfassung]],5,FALSE)</f>
        <v>Prozesse auf Schulebene | Elternarbeit</v>
      </c>
      <c r="D259" s="21">
        <f>COUNTIF(Items_EFB814[Konstrukt/Skala],Uebersicht[[#This Row],[Konstrukt/Skala]])</f>
        <v>0</v>
      </c>
      <c r="E259" s="21">
        <f>COUNTIF(Items_KEinsch814[Konstrukt/Skala],Uebersicht[[#This Row],[Konstrukt/Skala]])</f>
        <v>0</v>
      </c>
      <c r="F259" s="21">
        <f>COUNTIF(Items_LFB814[Konstrukt/Skala],Uebersicht[[#This Row],[Konstrukt/Skala]])</f>
        <v>9</v>
      </c>
      <c r="G259" s="21">
        <f>COUNTIF(Items_SFB814[Konstrukt/Skala],Uebersicht[[#This Row],[Konstrukt/Skala]])</f>
        <v>0</v>
      </c>
      <c r="H259" s="21">
        <f>COUNTIF(Items_Stamm814[Konstrukt/Skala],Uebersicht[[#This Row],[Konstrukt/Skala]])</f>
        <v>0</v>
      </c>
      <c r="I25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5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5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59" s="34" t="b">
        <f>IF(Uebersicht[Schüler:innenfrage-bogen (SuS_Fb)]&gt;0,VLOOKUP(Uebersicht[[#This Row],[Konstrukt/Skala]],Konstrukte_SFB814[[Konstrukt/Skala]:[W3 Nacherhebung]],7,FALSE),FALSE)</f>
        <v>0</v>
      </c>
      <c r="M25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5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5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5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5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60" spans="1:17" x14ac:dyDescent="0.25">
      <c r="A260" s="16" t="s">
        <v>4067</v>
      </c>
      <c r="B260" s="16" t="s">
        <v>3791</v>
      </c>
      <c r="C260" s="19" t="str">
        <f>VLOOKUP(Uebersicht[[#This Row],[Konstr.Code]],KonstrBaum[[Code]:[Zusammenfassung]],5,FALSE)</f>
        <v>Prozesse auf Schulebene | Elternarbeit</v>
      </c>
      <c r="D260" s="21">
        <f>COUNTIF(Items_EFB814[Konstrukt/Skala],Uebersicht[[#This Row],[Konstrukt/Skala]])</f>
        <v>0</v>
      </c>
      <c r="E260" s="21">
        <f>COUNTIF(Items_KEinsch814[Konstrukt/Skala],Uebersicht[[#This Row],[Konstrukt/Skala]])</f>
        <v>0</v>
      </c>
      <c r="F260" s="21">
        <f>COUNTIF(Items_LFB814[Konstrukt/Skala],Uebersicht[[#This Row],[Konstrukt/Skala]])</f>
        <v>26</v>
      </c>
      <c r="G260" s="21">
        <f>COUNTIF(Items_SFB814[Konstrukt/Skala],Uebersicht[[#This Row],[Konstrukt/Skala]])</f>
        <v>0</v>
      </c>
      <c r="H260" s="21">
        <f>COUNTIF(Items_Stamm814[Konstrukt/Skala],Uebersicht[[#This Row],[Konstrukt/Skala]])</f>
        <v>0</v>
      </c>
      <c r="I26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26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6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60" s="34" t="b">
        <f>IF(Uebersicht[Schüler:innenfrage-bogen (SuS_Fb)]&gt;0,VLOOKUP(Uebersicht[[#This Row],[Konstrukt/Skala]],Konstrukte_SFB814[[Konstrukt/Skala]:[W3 Nacherhebung]],7,FALSE),FALSE)</f>
        <v>0</v>
      </c>
      <c r="M26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6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6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6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6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61" spans="1:17" x14ac:dyDescent="0.25">
      <c r="A261" s="16" t="s">
        <v>1697</v>
      </c>
      <c r="B261" s="16" t="s">
        <v>3811</v>
      </c>
      <c r="C261" s="29" t="str">
        <f>VLOOKUP(Uebersicht[[#This Row],[Konstr.Code]],KonstrBaum[[Code]:[Zusammenfassung]],5,FALSE)</f>
        <v>Lehr-Lernarrangements | Klassenführung | Leistungsbeurteilung / Diagnostische Kompetenz</v>
      </c>
      <c r="D261" s="21">
        <f>COUNTIF(Items_EFB814[Konstrukt/Skala],Uebersicht[[#This Row],[Konstrukt/Skala]])</f>
        <v>0</v>
      </c>
      <c r="E261" s="21">
        <f>COUNTIF(Items_KEinsch814[Konstrukt/Skala],Uebersicht[[#This Row],[Konstrukt/Skala]])</f>
        <v>21</v>
      </c>
      <c r="F261" s="21">
        <f>COUNTIF(Items_LFB814[Konstrukt/Skala],Uebersicht[[#This Row],[Konstrukt/Skala]])</f>
        <v>0</v>
      </c>
      <c r="G261" s="21">
        <f>COUNTIF(Items_SFB814[Konstrukt/Skala],Uebersicht[[#This Row],[Konstrukt/Skala]])</f>
        <v>0</v>
      </c>
      <c r="H261" s="21">
        <f>COUNTIF(Items_Stamm814[Konstrukt/Skala],Uebersicht[[#This Row],[Konstrukt/Skala]])</f>
        <v>0</v>
      </c>
      <c r="I26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6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6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61" s="34" t="b">
        <f>IF(Uebersicht[Schüler:innenfrage-bogen (SuS_Fb)]&gt;0,VLOOKUP(Uebersicht[[#This Row],[Konstrukt/Skala]],Konstrukte_SFB814[[Konstrukt/Skala]:[W3 Nacherhebung]],7,FALSE),FALSE)</f>
        <v>0</v>
      </c>
      <c r="M26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6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6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6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6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62" spans="1:17" x14ac:dyDescent="0.25">
      <c r="A262" s="16" t="s">
        <v>5469</v>
      </c>
      <c r="B262" s="16" t="s">
        <v>3778</v>
      </c>
      <c r="C262" s="19" t="str">
        <f>VLOOKUP(Uebersicht[[#This Row],[Konstr.Code]],KonstrBaum[[Code]:[Zusammenfassung]],5,FALSE)</f>
        <v>Individueller und institutioneller Hintergrund | Häusliche Lernumwelt</v>
      </c>
      <c r="D262" s="21">
        <f>COUNTIF(Items_EFB814[Konstrukt/Skala],Uebersicht[[#This Row],[Konstrukt/Skala]])</f>
        <v>6</v>
      </c>
      <c r="E262" s="21">
        <f>COUNTIF(Items_KEinsch814[Konstrukt/Skala],Uebersicht[[#This Row],[Konstrukt/Skala]])</f>
        <v>0</v>
      </c>
      <c r="F262" s="21">
        <f>COUNTIF(Items_LFB814[Konstrukt/Skala],Uebersicht[[#This Row],[Konstrukt/Skala]])</f>
        <v>0</v>
      </c>
      <c r="G262" s="21">
        <f>COUNTIF(Items_SFB814[Konstrukt/Skala],Uebersicht[[#This Row],[Konstrukt/Skala]])</f>
        <v>0</v>
      </c>
      <c r="H262" s="21">
        <f>COUNTIF(Items_Stamm814[Konstrukt/Skala],Uebersicht[[#This Row],[Konstrukt/Skala]])</f>
        <v>0</v>
      </c>
      <c r="I26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6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6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62" s="34" t="b">
        <f>IF(Uebersicht[Schüler:innenfrage-bogen (SuS_Fb)]&gt;0,VLOOKUP(Uebersicht[[#This Row],[Konstrukt/Skala]],Konstrukte_SFB814[[Konstrukt/Skala]:[W3 Nacherhebung]],7,FALSE),FALSE)</f>
        <v>0</v>
      </c>
      <c r="M26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6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6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6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6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63" spans="1:17" x14ac:dyDescent="0.25">
      <c r="A263" s="16" t="s">
        <v>3905</v>
      </c>
      <c r="B263" s="16" t="s">
        <v>3811</v>
      </c>
      <c r="C263" s="29" t="str">
        <f>VLOOKUP(Uebersicht[[#This Row],[Konstr.Code]],KonstrBaum[[Code]:[Zusammenfassung]],5,FALSE)</f>
        <v>Lehr-Lernarrangements | Klassenführung | Leistungsbeurteilung / Diagnostische Kompetenz</v>
      </c>
      <c r="D263" s="21">
        <f>COUNTIF(Items_EFB814[Konstrukt/Skala],Uebersicht[[#This Row],[Konstrukt/Skala]])</f>
        <v>0</v>
      </c>
      <c r="E263" s="21">
        <f>COUNTIF(Items_KEinsch814[Konstrukt/Skala],Uebersicht[[#This Row],[Konstrukt/Skala]])</f>
        <v>16</v>
      </c>
      <c r="F263" s="21">
        <f>COUNTIF(Items_LFB814[Konstrukt/Skala],Uebersicht[[#This Row],[Konstrukt/Skala]])</f>
        <v>0</v>
      </c>
      <c r="G263" s="21">
        <f>COUNTIF(Items_SFB814[Konstrukt/Skala],Uebersicht[[#This Row],[Konstrukt/Skala]])</f>
        <v>0</v>
      </c>
      <c r="H263" s="21">
        <f>COUNTIF(Items_Stamm814[Konstrukt/Skala],Uebersicht[[#This Row],[Konstrukt/Skala]])</f>
        <v>0</v>
      </c>
      <c r="I26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6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6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63" s="34" t="b">
        <f>IF(Uebersicht[Schüler:innenfrage-bogen (SuS_Fb)]&gt;0,VLOOKUP(Uebersicht[[#This Row],[Konstrukt/Skala]],Konstrukte_SFB814[[Konstrukt/Skala]:[W3 Nacherhebung]],7,FALSE),FALSE)</f>
        <v>0</v>
      </c>
      <c r="M26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6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6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6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6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64" spans="1:17" x14ac:dyDescent="0.25">
      <c r="A264" s="16" t="s">
        <v>3307</v>
      </c>
      <c r="B264" s="16" t="s">
        <v>3753</v>
      </c>
      <c r="C264" s="22" t="str">
        <f>VLOOKUP(Uebersicht[[#This Row],[Konstr.Code]],KonstrBaum[[Code]:[Zusammenfassung]],5,FALSE)</f>
        <v>Individueller und institutioneller Hintergrund | Personale Merkmale | Lern- und leistungsbezogene Einstellungen</v>
      </c>
      <c r="D264" s="21">
        <f>COUNTIF(Items_EFB814[Konstrukt/Skala],Uebersicht[[#This Row],[Konstrukt/Skala]])</f>
        <v>2</v>
      </c>
      <c r="E264" s="21">
        <f>COUNTIF(Items_KEinsch814[Konstrukt/Skala],Uebersicht[[#This Row],[Konstrukt/Skala]])</f>
        <v>0</v>
      </c>
      <c r="F264" s="21">
        <f>COUNTIF(Items_LFB814[Konstrukt/Skala],Uebersicht[[#This Row],[Konstrukt/Skala]])</f>
        <v>0</v>
      </c>
      <c r="G264" s="21">
        <f>COUNTIF(Items_SFB814[Konstrukt/Skala],Uebersicht[[#This Row],[Konstrukt/Skala]])</f>
        <v>0</v>
      </c>
      <c r="H264" s="21">
        <f>COUNTIF(Items_Stamm814[Konstrukt/Skala],Uebersicht[[#This Row],[Konstrukt/Skala]])</f>
        <v>0</v>
      </c>
      <c r="I26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6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6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64" s="34" t="b">
        <f>IF(Uebersicht[Schüler:innenfrage-bogen (SuS_Fb)]&gt;0,VLOOKUP(Uebersicht[[#This Row],[Konstrukt/Skala]],Konstrukte_SFB814[[Konstrukt/Skala]:[W3 Nacherhebung]],7,FALSE),FALSE)</f>
        <v>0</v>
      </c>
      <c r="M26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6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6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6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6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65" spans="1:17" x14ac:dyDescent="0.25">
      <c r="A265" s="16" t="s">
        <v>3975</v>
      </c>
      <c r="B265" s="16" t="s">
        <v>3783</v>
      </c>
      <c r="C265" s="19" t="str">
        <f>VLOOKUP(Uebersicht[[#This Row],[Konstr.Code]],KonstrBaum[[Code]:[Zusammenfassung]],5,FALSE)</f>
        <v>Individueller und institutioneller Hintergrund | Häusliche Lernumwelt | Elterliches Fachwissen und Weltbilder</v>
      </c>
      <c r="D265" s="21">
        <f>COUNTIF(Items_EFB814[Konstrukt/Skala],Uebersicht[[#This Row],[Konstrukt/Skala]])</f>
        <v>8</v>
      </c>
      <c r="E265" s="21">
        <f>COUNTIF(Items_KEinsch814[Konstrukt/Skala],Uebersicht[[#This Row],[Konstrukt/Skala]])</f>
        <v>0</v>
      </c>
      <c r="F265" s="21">
        <f>COUNTIF(Items_LFB814[Konstrukt/Skala],Uebersicht[[#This Row],[Konstrukt/Skala]])</f>
        <v>0</v>
      </c>
      <c r="G265" s="21">
        <f>COUNTIF(Items_SFB814[Konstrukt/Skala],Uebersicht[[#This Row],[Konstrukt/Skala]])</f>
        <v>0</v>
      </c>
      <c r="H265" s="21">
        <f>COUNTIF(Items_Stamm814[Konstrukt/Skala],Uebersicht[[#This Row],[Konstrukt/Skala]])</f>
        <v>0</v>
      </c>
      <c r="I26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26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6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65" s="34" t="b">
        <f>IF(Uebersicht[Schüler:innenfrage-bogen (SuS_Fb)]&gt;0,VLOOKUP(Uebersicht[[#This Row],[Konstrukt/Skala]],Konstrukte_SFB814[[Konstrukt/Skala]:[W3 Nacherhebung]],7,FALSE),FALSE)</f>
        <v>0</v>
      </c>
      <c r="M26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6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26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26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6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66" spans="1:17" x14ac:dyDescent="0.25">
      <c r="A266" s="16" t="s">
        <v>4196</v>
      </c>
      <c r="B266" s="16" t="s">
        <v>3811</v>
      </c>
      <c r="C266" s="29" t="str">
        <f>VLOOKUP(Uebersicht[[#This Row],[Konstr.Code]],KonstrBaum[[Code]:[Zusammenfassung]],5,FALSE)</f>
        <v>Lehr-Lernarrangements | Klassenführung | Leistungsbeurteilung / Diagnostische Kompetenz</v>
      </c>
      <c r="D266" s="21">
        <f>COUNTIF(Items_EFB814[Konstrukt/Skala],Uebersicht[[#This Row],[Konstrukt/Skala]])</f>
        <v>0</v>
      </c>
      <c r="E266" s="21">
        <f>COUNTIF(Items_KEinsch814[Konstrukt/Skala],Uebersicht[[#This Row],[Konstrukt/Skala]])</f>
        <v>2</v>
      </c>
      <c r="F266" s="21">
        <f>COUNTIF(Items_LFB814[Konstrukt/Skala],Uebersicht[[#This Row],[Konstrukt/Skala]])</f>
        <v>0</v>
      </c>
      <c r="G266" s="21">
        <f>COUNTIF(Items_SFB814[Konstrukt/Skala],Uebersicht[[#This Row],[Konstrukt/Skala]])</f>
        <v>0</v>
      </c>
      <c r="H266" s="21">
        <f>COUNTIF(Items_Stamm814[Konstrukt/Skala],Uebersicht[[#This Row],[Konstrukt/Skala]])</f>
        <v>0</v>
      </c>
      <c r="I26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26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6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66" s="34" t="b">
        <f>IF(Uebersicht[Schüler:innenfrage-bogen (SuS_Fb)]&gt;0,VLOOKUP(Uebersicht[[#This Row],[Konstrukt/Skala]],Konstrukte_SFB814[[Konstrukt/Skala]:[W3 Nacherhebung]],7,FALSE),FALSE)</f>
        <v>0</v>
      </c>
      <c r="M26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6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6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6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6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67" spans="1:17" x14ac:dyDescent="0.25">
      <c r="A267" s="16" t="s">
        <v>3346</v>
      </c>
      <c r="B267" s="16" t="s">
        <v>3820</v>
      </c>
      <c r="C267" s="29" t="str">
        <f>VLOOKUP(Uebersicht[[#This Row],[Konstr.Code]],KonstrBaum[[Code]:[Zusammenfassung]],5,FALSE)</f>
        <v>Schulische Wirkungen | Kognitive Lernergebnisse</v>
      </c>
      <c r="D267" s="21">
        <f>COUNTIF(Items_EFB814[Konstrukt/Skala],Uebersicht[[#This Row],[Konstrukt/Skala]])</f>
        <v>1</v>
      </c>
      <c r="E267" s="21">
        <f>COUNTIF(Items_KEinsch814[Konstrukt/Skala],Uebersicht[[#This Row],[Konstrukt/Skala]])</f>
        <v>0</v>
      </c>
      <c r="F267" s="21">
        <f>COUNTIF(Items_LFB814[Konstrukt/Skala],Uebersicht[[#This Row],[Konstrukt/Skala]])</f>
        <v>0</v>
      </c>
      <c r="G267" s="21">
        <f>COUNTIF(Items_SFB814[Konstrukt/Skala],Uebersicht[[#This Row],[Konstrukt/Skala]])</f>
        <v>0</v>
      </c>
      <c r="H267" s="21">
        <f>COUNTIF(Items_Stamm814[Konstrukt/Skala],Uebersicht[[#This Row],[Konstrukt/Skala]])</f>
        <v>0</v>
      </c>
      <c r="I26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6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6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67" s="34" t="b">
        <f>IF(Uebersicht[Schüler:innenfrage-bogen (SuS_Fb)]&gt;0,VLOOKUP(Uebersicht[[#This Row],[Konstrukt/Skala]],Konstrukte_SFB814[[Konstrukt/Skala]:[W3 Nacherhebung]],7,FALSE),FALSE)</f>
        <v>0</v>
      </c>
      <c r="M26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6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6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6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6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68" spans="1:17" x14ac:dyDescent="0.25">
      <c r="A268" s="16" t="s">
        <v>3347</v>
      </c>
      <c r="B268" s="16" t="s">
        <v>3820</v>
      </c>
      <c r="C268" s="29" t="str">
        <f>VLOOKUP(Uebersicht[[#This Row],[Konstr.Code]],KonstrBaum[[Code]:[Zusammenfassung]],5,FALSE)</f>
        <v>Schulische Wirkungen | Kognitive Lernergebnisse</v>
      </c>
      <c r="D268" s="21">
        <f>COUNTIF(Items_EFB814[Konstrukt/Skala],Uebersicht[[#This Row],[Konstrukt/Skala]])</f>
        <v>1</v>
      </c>
      <c r="E268" s="21">
        <f>COUNTIF(Items_KEinsch814[Konstrukt/Skala],Uebersicht[[#This Row],[Konstrukt/Skala]])</f>
        <v>0</v>
      </c>
      <c r="F268" s="21">
        <f>COUNTIF(Items_LFB814[Konstrukt/Skala],Uebersicht[[#This Row],[Konstrukt/Skala]])</f>
        <v>0</v>
      </c>
      <c r="G268" s="21">
        <f>COUNTIF(Items_SFB814[Konstrukt/Skala],Uebersicht[[#This Row],[Konstrukt/Skala]])</f>
        <v>0</v>
      </c>
      <c r="H268" s="21">
        <f>COUNTIF(Items_Stamm814[Konstrukt/Skala],Uebersicht[[#This Row],[Konstrukt/Skala]])</f>
        <v>0</v>
      </c>
      <c r="I26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6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6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68" s="34" t="b">
        <f>IF(Uebersicht[Schüler:innenfrage-bogen (SuS_Fb)]&gt;0,VLOOKUP(Uebersicht[[#This Row],[Konstrukt/Skala]],Konstrukte_SFB814[[Konstrukt/Skala]:[W3 Nacherhebung]],7,FALSE),FALSE)</f>
        <v>0</v>
      </c>
      <c r="M26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6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6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6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6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69" spans="1:17" x14ac:dyDescent="0.25">
      <c r="A269" s="16" t="s">
        <v>3350</v>
      </c>
      <c r="B269" s="16" t="s">
        <v>3820</v>
      </c>
      <c r="C269" s="19" t="str">
        <f>VLOOKUP(Uebersicht[[#This Row],[Konstr.Code]],KonstrBaum[[Code]:[Zusammenfassung]],5,FALSE)</f>
        <v>Schulische Wirkungen | Kognitive Lernergebnisse</v>
      </c>
      <c r="D269" s="21">
        <f>COUNTIF(Items_EFB814[Konstrukt/Skala],Uebersicht[[#This Row],[Konstrukt/Skala]])</f>
        <v>1</v>
      </c>
      <c r="E269" s="21">
        <f>COUNTIF(Items_KEinsch814[Konstrukt/Skala],Uebersicht[[#This Row],[Konstrukt/Skala]])</f>
        <v>0</v>
      </c>
      <c r="F269" s="21">
        <f>COUNTIF(Items_LFB814[Konstrukt/Skala],Uebersicht[[#This Row],[Konstrukt/Skala]])</f>
        <v>0</v>
      </c>
      <c r="G269" s="21">
        <f>COUNTIF(Items_SFB814[Konstrukt/Skala],Uebersicht[[#This Row],[Konstrukt/Skala]])</f>
        <v>0</v>
      </c>
      <c r="H269" s="21">
        <f>COUNTIF(Items_Stamm814[Konstrukt/Skala],Uebersicht[[#This Row],[Konstrukt/Skala]])</f>
        <v>0</v>
      </c>
      <c r="I26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6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6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69" s="34" t="b">
        <f>IF(Uebersicht[Schüler:innenfrage-bogen (SuS_Fb)]&gt;0,VLOOKUP(Uebersicht[[#This Row],[Konstrukt/Skala]],Konstrukte_SFB814[[Konstrukt/Skala]:[W3 Nacherhebung]],7,FALSE),FALSE)</f>
        <v>0</v>
      </c>
      <c r="M26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6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6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6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6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70" spans="1:17" x14ac:dyDescent="0.25">
      <c r="A270" s="16" t="s">
        <v>3348</v>
      </c>
      <c r="B270" s="16" t="s">
        <v>3820</v>
      </c>
      <c r="C270" s="19" t="str">
        <f>VLOOKUP(Uebersicht[[#This Row],[Konstr.Code]],KonstrBaum[[Code]:[Zusammenfassung]],5,FALSE)</f>
        <v>Schulische Wirkungen | Kognitive Lernergebnisse</v>
      </c>
      <c r="D270" s="21">
        <f>COUNTIF(Items_EFB814[Konstrukt/Skala],Uebersicht[[#This Row],[Konstrukt/Skala]])</f>
        <v>1</v>
      </c>
      <c r="E270" s="21">
        <f>COUNTIF(Items_KEinsch814[Konstrukt/Skala],Uebersicht[[#This Row],[Konstrukt/Skala]])</f>
        <v>0</v>
      </c>
      <c r="F270" s="21">
        <f>COUNTIF(Items_LFB814[Konstrukt/Skala],Uebersicht[[#This Row],[Konstrukt/Skala]])</f>
        <v>0</v>
      </c>
      <c r="G270" s="21">
        <f>COUNTIF(Items_SFB814[Konstrukt/Skala],Uebersicht[[#This Row],[Konstrukt/Skala]])</f>
        <v>0</v>
      </c>
      <c r="H270" s="21">
        <f>COUNTIF(Items_Stamm814[Konstrukt/Skala],Uebersicht[[#This Row],[Konstrukt/Skala]])</f>
        <v>0</v>
      </c>
      <c r="I27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7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7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70" s="34" t="b">
        <f>IF(Uebersicht[Schüler:innenfrage-bogen (SuS_Fb)]&gt;0,VLOOKUP(Uebersicht[[#This Row],[Konstrukt/Skala]],Konstrukte_SFB814[[Konstrukt/Skala]:[W3 Nacherhebung]],7,FALSE),FALSE)</f>
        <v>0</v>
      </c>
      <c r="M27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7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7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7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7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71" spans="1:17" x14ac:dyDescent="0.25">
      <c r="A271" s="16" t="s">
        <v>3349</v>
      </c>
      <c r="B271" s="16" t="s">
        <v>3820</v>
      </c>
      <c r="C271" s="22" t="str">
        <f>VLOOKUP(Uebersicht[[#This Row],[Konstr.Code]],KonstrBaum[[Code]:[Zusammenfassung]],5,FALSE)</f>
        <v>Schulische Wirkungen | Kognitive Lernergebnisse</v>
      </c>
      <c r="D271" s="21">
        <f>COUNTIF(Items_EFB814[Konstrukt/Skala],Uebersicht[[#This Row],[Konstrukt/Skala]])</f>
        <v>1</v>
      </c>
      <c r="E271" s="21">
        <f>COUNTIF(Items_KEinsch814[Konstrukt/Skala],Uebersicht[[#This Row],[Konstrukt/Skala]])</f>
        <v>0</v>
      </c>
      <c r="F271" s="21">
        <f>COUNTIF(Items_LFB814[Konstrukt/Skala],Uebersicht[[#This Row],[Konstrukt/Skala]])</f>
        <v>0</v>
      </c>
      <c r="G271" s="21">
        <f>COUNTIF(Items_SFB814[Konstrukt/Skala],Uebersicht[[#This Row],[Konstrukt/Skala]])</f>
        <v>0</v>
      </c>
      <c r="H271" s="21">
        <f>COUNTIF(Items_Stamm814[Konstrukt/Skala],Uebersicht[[#This Row],[Konstrukt/Skala]])</f>
        <v>0</v>
      </c>
      <c r="I27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7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7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71" s="34" t="b">
        <f>IF(Uebersicht[Schüler:innenfrage-bogen (SuS_Fb)]&gt;0,VLOOKUP(Uebersicht[[#This Row],[Konstrukt/Skala]],Konstrukte_SFB814[[Konstrukt/Skala]:[W3 Nacherhebung]],7,FALSE),FALSE)</f>
        <v>0</v>
      </c>
      <c r="M27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7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7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7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7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72" spans="1:17" x14ac:dyDescent="0.25">
      <c r="A272" s="16" t="s">
        <v>3343</v>
      </c>
      <c r="B272" s="16" t="s">
        <v>3820</v>
      </c>
      <c r="C272" s="22" t="str">
        <f>VLOOKUP(Uebersicht[[#This Row],[Konstr.Code]],KonstrBaum[[Code]:[Zusammenfassung]],5,FALSE)</f>
        <v>Schulische Wirkungen | Kognitive Lernergebnisse</v>
      </c>
      <c r="D272" s="21">
        <f>COUNTIF(Items_EFB814[Konstrukt/Skala],Uebersicht[[#This Row],[Konstrukt/Skala]])</f>
        <v>1</v>
      </c>
      <c r="E272" s="21">
        <f>COUNTIF(Items_KEinsch814[Konstrukt/Skala],Uebersicht[[#This Row],[Konstrukt/Skala]])</f>
        <v>0</v>
      </c>
      <c r="F272" s="21">
        <f>COUNTIF(Items_LFB814[Konstrukt/Skala],Uebersicht[[#This Row],[Konstrukt/Skala]])</f>
        <v>0</v>
      </c>
      <c r="G272" s="21">
        <f>COUNTIF(Items_SFB814[Konstrukt/Skala],Uebersicht[[#This Row],[Konstrukt/Skala]])</f>
        <v>0</v>
      </c>
      <c r="H272" s="21">
        <f>COUNTIF(Items_Stamm814[Konstrukt/Skala],Uebersicht[[#This Row],[Konstrukt/Skala]])</f>
        <v>0</v>
      </c>
      <c r="I27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7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7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72" s="34" t="b">
        <f>IF(Uebersicht[Schüler:innenfrage-bogen (SuS_Fb)]&gt;0,VLOOKUP(Uebersicht[[#This Row],[Konstrukt/Skala]],Konstrukte_SFB814[[Konstrukt/Skala]:[W3 Nacherhebung]],7,FALSE),FALSE)</f>
        <v>0</v>
      </c>
      <c r="M27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7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7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7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7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73" spans="1:17" x14ac:dyDescent="0.25">
      <c r="A273" s="16" t="s">
        <v>3345</v>
      </c>
      <c r="B273" s="16" t="s">
        <v>3820</v>
      </c>
      <c r="C273" s="29" t="str">
        <f>VLOOKUP(Uebersicht[[#This Row],[Konstr.Code]],KonstrBaum[[Code]:[Zusammenfassung]],5,FALSE)</f>
        <v>Schulische Wirkungen | Kognitive Lernergebnisse</v>
      </c>
      <c r="D273" s="21">
        <f>COUNTIF(Items_EFB814[Konstrukt/Skala],Uebersicht[[#This Row],[Konstrukt/Skala]])</f>
        <v>1</v>
      </c>
      <c r="E273" s="21">
        <f>COUNTIF(Items_KEinsch814[Konstrukt/Skala],Uebersicht[[#This Row],[Konstrukt/Skala]])</f>
        <v>0</v>
      </c>
      <c r="F273" s="21">
        <f>COUNTIF(Items_LFB814[Konstrukt/Skala],Uebersicht[[#This Row],[Konstrukt/Skala]])</f>
        <v>0</v>
      </c>
      <c r="G273" s="21">
        <f>COUNTIF(Items_SFB814[Konstrukt/Skala],Uebersicht[[#This Row],[Konstrukt/Skala]])</f>
        <v>0</v>
      </c>
      <c r="H273" s="21">
        <f>COUNTIF(Items_Stamm814[Konstrukt/Skala],Uebersicht[[#This Row],[Konstrukt/Skala]])</f>
        <v>0</v>
      </c>
      <c r="I27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7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7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73" s="34" t="b">
        <f>IF(Uebersicht[Schüler:innenfrage-bogen (SuS_Fb)]&gt;0,VLOOKUP(Uebersicht[[#This Row],[Konstrukt/Skala]],Konstrukte_SFB814[[Konstrukt/Skala]:[W3 Nacherhebung]],7,FALSE),FALSE)</f>
        <v>0</v>
      </c>
      <c r="M27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7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7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7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7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74" spans="1:17" x14ac:dyDescent="0.25">
      <c r="A274" s="16" t="s">
        <v>3344</v>
      </c>
      <c r="B274" s="16" t="s">
        <v>3820</v>
      </c>
      <c r="C274" s="22" t="str">
        <f>VLOOKUP(Uebersicht[[#This Row],[Konstr.Code]],KonstrBaum[[Code]:[Zusammenfassung]],5,FALSE)</f>
        <v>Schulische Wirkungen | Kognitive Lernergebnisse</v>
      </c>
      <c r="D274" s="21">
        <f>COUNTIF(Items_EFB814[Konstrukt/Skala],Uebersicht[[#This Row],[Konstrukt/Skala]])</f>
        <v>1</v>
      </c>
      <c r="E274" s="21">
        <f>COUNTIF(Items_KEinsch814[Konstrukt/Skala],Uebersicht[[#This Row],[Konstrukt/Skala]])</f>
        <v>0</v>
      </c>
      <c r="F274" s="21">
        <f>COUNTIF(Items_LFB814[Konstrukt/Skala],Uebersicht[[#This Row],[Konstrukt/Skala]])</f>
        <v>0</v>
      </c>
      <c r="G274" s="21">
        <f>COUNTIF(Items_SFB814[Konstrukt/Skala],Uebersicht[[#This Row],[Konstrukt/Skala]])</f>
        <v>0</v>
      </c>
      <c r="H274" s="21">
        <f>COUNTIF(Items_Stamm814[Konstrukt/Skala],Uebersicht[[#This Row],[Konstrukt/Skala]])</f>
        <v>0</v>
      </c>
      <c r="I27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7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7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74" s="34" t="b">
        <f>IF(Uebersicht[Schüler:innenfrage-bogen (SuS_Fb)]&gt;0,VLOOKUP(Uebersicht[[#This Row],[Konstrukt/Skala]],Konstrukte_SFB814[[Konstrukt/Skala]:[W3 Nacherhebung]],7,FALSE),FALSE)</f>
        <v>0</v>
      </c>
      <c r="M27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7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7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7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7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75" spans="1:17" x14ac:dyDescent="0.25">
      <c r="A275" s="16" t="s">
        <v>3336</v>
      </c>
      <c r="B275" s="16" t="s">
        <v>3820</v>
      </c>
      <c r="C275" s="19" t="str">
        <f>VLOOKUP(Uebersicht[[#This Row],[Konstr.Code]],KonstrBaum[[Code]:[Zusammenfassung]],5,FALSE)</f>
        <v>Schulische Wirkungen | Kognitive Lernergebnisse</v>
      </c>
      <c r="D275" s="21">
        <f>COUNTIF(Items_EFB814[Konstrukt/Skala],Uebersicht[[#This Row],[Konstrukt/Skala]])</f>
        <v>1</v>
      </c>
      <c r="E275" s="21">
        <f>COUNTIF(Items_KEinsch814[Konstrukt/Skala],Uebersicht[[#This Row],[Konstrukt/Skala]])</f>
        <v>0</v>
      </c>
      <c r="F275" s="21">
        <f>COUNTIF(Items_LFB814[Konstrukt/Skala],Uebersicht[[#This Row],[Konstrukt/Skala]])</f>
        <v>0</v>
      </c>
      <c r="G275" s="21">
        <f>COUNTIF(Items_SFB814[Konstrukt/Skala],Uebersicht[[#This Row],[Konstrukt/Skala]])</f>
        <v>0</v>
      </c>
      <c r="H275" s="21">
        <f>COUNTIF(Items_Stamm814[Konstrukt/Skala],Uebersicht[[#This Row],[Konstrukt/Skala]])</f>
        <v>0</v>
      </c>
      <c r="I27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7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7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75" s="34" t="b">
        <f>IF(Uebersicht[Schüler:innenfrage-bogen (SuS_Fb)]&gt;0,VLOOKUP(Uebersicht[[#This Row],[Konstrukt/Skala]],Konstrukte_SFB814[[Konstrukt/Skala]:[W3 Nacherhebung]],7,FALSE),FALSE)</f>
        <v>0</v>
      </c>
      <c r="M27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7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7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7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7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76" spans="1:17" x14ac:dyDescent="0.25">
      <c r="A276" s="16" t="s">
        <v>3338</v>
      </c>
      <c r="B276" s="16" t="s">
        <v>3820</v>
      </c>
      <c r="C276" s="19" t="str">
        <f>VLOOKUP(Uebersicht[[#This Row],[Konstr.Code]],KonstrBaum[[Code]:[Zusammenfassung]],5,FALSE)</f>
        <v>Schulische Wirkungen | Kognitive Lernergebnisse</v>
      </c>
      <c r="D276" s="21">
        <f>COUNTIF(Items_EFB814[Konstrukt/Skala],Uebersicht[[#This Row],[Konstrukt/Skala]])</f>
        <v>1</v>
      </c>
      <c r="E276" s="21">
        <f>COUNTIF(Items_KEinsch814[Konstrukt/Skala],Uebersicht[[#This Row],[Konstrukt/Skala]])</f>
        <v>0</v>
      </c>
      <c r="F276" s="21">
        <f>COUNTIF(Items_LFB814[Konstrukt/Skala],Uebersicht[[#This Row],[Konstrukt/Skala]])</f>
        <v>0</v>
      </c>
      <c r="G276" s="21">
        <f>COUNTIF(Items_SFB814[Konstrukt/Skala],Uebersicht[[#This Row],[Konstrukt/Skala]])</f>
        <v>0</v>
      </c>
      <c r="H276" s="21">
        <f>COUNTIF(Items_Stamm814[Konstrukt/Skala],Uebersicht[[#This Row],[Konstrukt/Skala]])</f>
        <v>0</v>
      </c>
      <c r="I27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7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7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76" s="34" t="b">
        <f>IF(Uebersicht[Schüler:innenfrage-bogen (SuS_Fb)]&gt;0,VLOOKUP(Uebersicht[[#This Row],[Konstrukt/Skala]],Konstrukte_SFB814[[Konstrukt/Skala]:[W3 Nacherhebung]],7,FALSE),FALSE)</f>
        <v>0</v>
      </c>
      <c r="M27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7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7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7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7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77" spans="1:17" x14ac:dyDescent="0.25">
      <c r="A277" s="16" t="s">
        <v>3340</v>
      </c>
      <c r="B277" s="16" t="s">
        <v>3820</v>
      </c>
      <c r="C277" s="29" t="str">
        <f>VLOOKUP(Uebersicht[[#This Row],[Konstr.Code]],KonstrBaum[[Code]:[Zusammenfassung]],5,FALSE)</f>
        <v>Schulische Wirkungen | Kognitive Lernergebnisse</v>
      </c>
      <c r="D277" s="21">
        <f>COUNTIF(Items_EFB814[Konstrukt/Skala],Uebersicht[[#This Row],[Konstrukt/Skala]])</f>
        <v>1</v>
      </c>
      <c r="E277" s="21">
        <f>COUNTIF(Items_KEinsch814[Konstrukt/Skala],Uebersicht[[#This Row],[Konstrukt/Skala]])</f>
        <v>0</v>
      </c>
      <c r="F277" s="21">
        <f>COUNTIF(Items_LFB814[Konstrukt/Skala],Uebersicht[[#This Row],[Konstrukt/Skala]])</f>
        <v>0</v>
      </c>
      <c r="G277" s="21">
        <f>COUNTIF(Items_SFB814[Konstrukt/Skala],Uebersicht[[#This Row],[Konstrukt/Skala]])</f>
        <v>0</v>
      </c>
      <c r="H277" s="21">
        <f>COUNTIF(Items_Stamm814[Konstrukt/Skala],Uebersicht[[#This Row],[Konstrukt/Skala]])</f>
        <v>0</v>
      </c>
      <c r="I27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7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7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77" s="34" t="b">
        <f>IF(Uebersicht[Schüler:innenfrage-bogen (SuS_Fb)]&gt;0,VLOOKUP(Uebersicht[[#This Row],[Konstrukt/Skala]],Konstrukte_SFB814[[Konstrukt/Skala]:[W3 Nacherhebung]],7,FALSE),FALSE)</f>
        <v>0</v>
      </c>
      <c r="M27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7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7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7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7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78" spans="1:17" x14ac:dyDescent="0.25">
      <c r="A278" s="16" t="s">
        <v>3341</v>
      </c>
      <c r="B278" s="16" t="s">
        <v>3820</v>
      </c>
      <c r="C278" s="29" t="str">
        <f>VLOOKUP(Uebersicht[[#This Row],[Konstr.Code]],KonstrBaum[[Code]:[Zusammenfassung]],5,FALSE)</f>
        <v>Schulische Wirkungen | Kognitive Lernergebnisse</v>
      </c>
      <c r="D278" s="21">
        <f>COUNTIF(Items_EFB814[Konstrukt/Skala],Uebersicht[[#This Row],[Konstrukt/Skala]])</f>
        <v>1</v>
      </c>
      <c r="E278" s="21">
        <f>COUNTIF(Items_KEinsch814[Konstrukt/Skala],Uebersicht[[#This Row],[Konstrukt/Skala]])</f>
        <v>0</v>
      </c>
      <c r="F278" s="21">
        <f>COUNTIF(Items_LFB814[Konstrukt/Skala],Uebersicht[[#This Row],[Konstrukt/Skala]])</f>
        <v>0</v>
      </c>
      <c r="G278" s="21">
        <f>COUNTIF(Items_SFB814[Konstrukt/Skala],Uebersicht[[#This Row],[Konstrukt/Skala]])</f>
        <v>0</v>
      </c>
      <c r="H278" s="21">
        <f>COUNTIF(Items_Stamm814[Konstrukt/Skala],Uebersicht[[#This Row],[Konstrukt/Skala]])</f>
        <v>0</v>
      </c>
      <c r="I27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7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7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78" s="34" t="b">
        <f>IF(Uebersicht[Schüler:innenfrage-bogen (SuS_Fb)]&gt;0,VLOOKUP(Uebersicht[[#This Row],[Konstrukt/Skala]],Konstrukte_SFB814[[Konstrukt/Skala]:[W3 Nacherhebung]],7,FALSE),FALSE)</f>
        <v>0</v>
      </c>
      <c r="M27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7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7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7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7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79" spans="1:17" x14ac:dyDescent="0.25">
      <c r="A279" s="16" t="s">
        <v>3339</v>
      </c>
      <c r="B279" s="16" t="s">
        <v>3820</v>
      </c>
      <c r="C279" s="22" t="str">
        <f>VLOOKUP(Uebersicht[[#This Row],[Konstr.Code]],KonstrBaum[[Code]:[Zusammenfassung]],5,FALSE)</f>
        <v>Schulische Wirkungen | Kognitive Lernergebnisse</v>
      </c>
      <c r="D279" s="21">
        <f>COUNTIF(Items_EFB814[Konstrukt/Skala],Uebersicht[[#This Row],[Konstrukt/Skala]])</f>
        <v>1</v>
      </c>
      <c r="E279" s="21">
        <f>COUNTIF(Items_KEinsch814[Konstrukt/Skala],Uebersicht[[#This Row],[Konstrukt/Skala]])</f>
        <v>0</v>
      </c>
      <c r="F279" s="21">
        <f>COUNTIF(Items_LFB814[Konstrukt/Skala],Uebersicht[[#This Row],[Konstrukt/Skala]])</f>
        <v>0</v>
      </c>
      <c r="G279" s="21">
        <f>COUNTIF(Items_SFB814[Konstrukt/Skala],Uebersicht[[#This Row],[Konstrukt/Skala]])</f>
        <v>0</v>
      </c>
      <c r="H279" s="21">
        <f>COUNTIF(Items_Stamm814[Konstrukt/Skala],Uebersicht[[#This Row],[Konstrukt/Skala]])</f>
        <v>0</v>
      </c>
      <c r="I27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7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7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79" s="34" t="b">
        <f>IF(Uebersicht[Schüler:innenfrage-bogen (SuS_Fb)]&gt;0,VLOOKUP(Uebersicht[[#This Row],[Konstrukt/Skala]],Konstrukte_SFB814[[Konstrukt/Skala]:[W3 Nacherhebung]],7,FALSE),FALSE)</f>
        <v>0</v>
      </c>
      <c r="M27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7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7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7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7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80" spans="1:17" x14ac:dyDescent="0.25">
      <c r="A280" s="16" t="s">
        <v>3337</v>
      </c>
      <c r="B280" s="16" t="s">
        <v>3820</v>
      </c>
      <c r="C280" s="19" t="str">
        <f>VLOOKUP(Uebersicht[[#This Row],[Konstr.Code]],KonstrBaum[[Code]:[Zusammenfassung]],5,FALSE)</f>
        <v>Schulische Wirkungen | Kognitive Lernergebnisse</v>
      </c>
      <c r="D280" s="21">
        <f>COUNTIF(Items_EFB814[Konstrukt/Skala],Uebersicht[[#This Row],[Konstrukt/Skala]])</f>
        <v>1</v>
      </c>
      <c r="E280" s="21">
        <f>COUNTIF(Items_KEinsch814[Konstrukt/Skala],Uebersicht[[#This Row],[Konstrukt/Skala]])</f>
        <v>0</v>
      </c>
      <c r="F280" s="21">
        <f>COUNTIF(Items_LFB814[Konstrukt/Skala],Uebersicht[[#This Row],[Konstrukt/Skala]])</f>
        <v>0</v>
      </c>
      <c r="G280" s="21">
        <f>COUNTIF(Items_SFB814[Konstrukt/Skala],Uebersicht[[#This Row],[Konstrukt/Skala]])</f>
        <v>0</v>
      </c>
      <c r="H280" s="21">
        <f>COUNTIF(Items_Stamm814[Konstrukt/Skala],Uebersicht[[#This Row],[Konstrukt/Skala]])</f>
        <v>0</v>
      </c>
      <c r="I28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8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8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80" s="34" t="b">
        <f>IF(Uebersicht[Schüler:innenfrage-bogen (SuS_Fb)]&gt;0,VLOOKUP(Uebersicht[[#This Row],[Konstrukt/Skala]],Konstrukte_SFB814[[Konstrukt/Skala]:[W3 Nacherhebung]],7,FALSE),FALSE)</f>
        <v>0</v>
      </c>
      <c r="M28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8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8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8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8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81" spans="1:17" x14ac:dyDescent="0.25">
      <c r="A281" s="16" t="s">
        <v>3342</v>
      </c>
      <c r="B281" s="16" t="s">
        <v>3820</v>
      </c>
      <c r="C281" s="29" t="str">
        <f>VLOOKUP(Uebersicht[[#This Row],[Konstr.Code]],KonstrBaum[[Code]:[Zusammenfassung]],5,FALSE)</f>
        <v>Schulische Wirkungen | Kognitive Lernergebnisse</v>
      </c>
      <c r="D281" s="21">
        <f>COUNTIF(Items_EFB814[Konstrukt/Skala],Uebersicht[[#This Row],[Konstrukt/Skala]])</f>
        <v>1</v>
      </c>
      <c r="E281" s="21">
        <f>COUNTIF(Items_KEinsch814[Konstrukt/Skala],Uebersicht[[#This Row],[Konstrukt/Skala]])</f>
        <v>0</v>
      </c>
      <c r="F281" s="21">
        <f>COUNTIF(Items_LFB814[Konstrukt/Skala],Uebersicht[[#This Row],[Konstrukt/Skala]])</f>
        <v>0</v>
      </c>
      <c r="G281" s="21">
        <f>COUNTIF(Items_SFB814[Konstrukt/Skala],Uebersicht[[#This Row],[Konstrukt/Skala]])</f>
        <v>0</v>
      </c>
      <c r="H281" s="21">
        <f>COUNTIF(Items_Stamm814[Konstrukt/Skala],Uebersicht[[#This Row],[Konstrukt/Skala]])</f>
        <v>0</v>
      </c>
      <c r="I28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8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8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81" s="34" t="b">
        <f>IF(Uebersicht[Schüler:innenfrage-bogen (SuS_Fb)]&gt;0,VLOOKUP(Uebersicht[[#This Row],[Konstrukt/Skala]],Konstrukte_SFB814[[Konstrukt/Skala]:[W3 Nacherhebung]],7,FALSE),FALSE)</f>
        <v>0</v>
      </c>
      <c r="M28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8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8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8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8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82" spans="1:17" x14ac:dyDescent="0.25">
      <c r="A282" s="16" t="s">
        <v>1331</v>
      </c>
      <c r="B282" s="16" t="s">
        <v>3772</v>
      </c>
      <c r="C282" s="29" t="str">
        <f>VLOOKUP(Uebersicht[[#This Row],[Konstr.Code]],KonstrBaum[[Code]:[Zusammenfassung]],5,FALSE)</f>
        <v>Individueller und institutioneller Hintergrund | Bildungsbiografie</v>
      </c>
      <c r="D282" s="21">
        <f>COUNTIF(Items_EFB814[Konstrukt/Skala],Uebersicht[[#This Row],[Konstrukt/Skala]])</f>
        <v>1</v>
      </c>
      <c r="E282" s="21">
        <f>COUNTIF(Items_KEinsch814[Konstrukt/Skala],Uebersicht[[#This Row],[Konstrukt/Skala]])</f>
        <v>0</v>
      </c>
      <c r="F282" s="21">
        <f>COUNTIF(Items_LFB814[Konstrukt/Skala],Uebersicht[[#This Row],[Konstrukt/Skala]])</f>
        <v>0</v>
      </c>
      <c r="G282" s="21">
        <f>COUNTIF(Items_SFB814[Konstrukt/Skala],Uebersicht[[#This Row],[Konstrukt/Skala]])</f>
        <v>0</v>
      </c>
      <c r="H282" s="21">
        <f>COUNTIF(Items_Stamm814[Konstrukt/Skala],Uebersicht[[#This Row],[Konstrukt/Skala]])</f>
        <v>0</v>
      </c>
      <c r="I28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8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8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82" s="34" t="b">
        <f>IF(Uebersicht[Schüler:innenfrage-bogen (SuS_Fb)]&gt;0,VLOOKUP(Uebersicht[[#This Row],[Konstrukt/Skala]],Konstrukte_SFB814[[Konstrukt/Skala]:[W3 Nacherhebung]],7,FALSE),FALSE)</f>
        <v>0</v>
      </c>
      <c r="M28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8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8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8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8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83" spans="1:17" x14ac:dyDescent="0.25">
      <c r="A283" s="16" t="s">
        <v>3359</v>
      </c>
      <c r="B283" s="16" t="s">
        <v>3772</v>
      </c>
      <c r="C283" s="29" t="str">
        <f>VLOOKUP(Uebersicht[[#This Row],[Konstr.Code]],KonstrBaum[[Code]:[Zusammenfassung]],5,FALSE)</f>
        <v>Individueller und institutioneller Hintergrund | Bildungsbiografie</v>
      </c>
      <c r="D283" s="21">
        <f>COUNTIF(Items_EFB814[Konstrukt/Skala],Uebersicht[[#This Row],[Konstrukt/Skala]])</f>
        <v>1</v>
      </c>
      <c r="E283" s="21">
        <f>COUNTIF(Items_KEinsch814[Konstrukt/Skala],Uebersicht[[#This Row],[Konstrukt/Skala]])</f>
        <v>0</v>
      </c>
      <c r="F283" s="21">
        <f>COUNTIF(Items_LFB814[Konstrukt/Skala],Uebersicht[[#This Row],[Konstrukt/Skala]])</f>
        <v>0</v>
      </c>
      <c r="G283" s="21">
        <f>COUNTIF(Items_SFB814[Konstrukt/Skala],Uebersicht[[#This Row],[Konstrukt/Skala]])</f>
        <v>0</v>
      </c>
      <c r="H283" s="21">
        <f>COUNTIF(Items_Stamm814[Konstrukt/Skala],Uebersicht[[#This Row],[Konstrukt/Skala]])</f>
        <v>0</v>
      </c>
      <c r="I28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8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8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83" s="34" t="b">
        <f>IF(Uebersicht[Schüler:innenfrage-bogen (SuS_Fb)]&gt;0,VLOOKUP(Uebersicht[[#This Row],[Konstrukt/Skala]],Konstrukte_SFB814[[Konstrukt/Skala]:[W3 Nacherhebung]],7,FALSE),FALSE)</f>
        <v>0</v>
      </c>
      <c r="M28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28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8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8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8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84" spans="1:17" x14ac:dyDescent="0.25">
      <c r="A284" s="16" t="s">
        <v>3997</v>
      </c>
      <c r="B284" s="16" t="s">
        <v>3764</v>
      </c>
      <c r="C284" s="22" t="str">
        <f>VLOOKUP(Uebersicht[[#This Row],[Konstr.Code]],KonstrBaum[[Code]:[Zusammenfassung]],5,FALSE)</f>
        <v>Individueller und institutioneller Hintergrund | Institutionelle Hintergrundmerkmale | Standort der Schule</v>
      </c>
      <c r="D284" s="21">
        <f>COUNTIF(Items_EFB814[Konstrukt/Skala],Uebersicht[[#This Row],[Konstrukt/Skala]])</f>
        <v>1</v>
      </c>
      <c r="E284" s="21">
        <f>COUNTIF(Items_KEinsch814[Konstrukt/Skala],Uebersicht[[#This Row],[Konstrukt/Skala]])</f>
        <v>0</v>
      </c>
      <c r="F284" s="21">
        <f>COUNTIF(Items_LFB814[Konstrukt/Skala],Uebersicht[[#This Row],[Konstrukt/Skala]])</f>
        <v>0</v>
      </c>
      <c r="G284" s="21">
        <f>COUNTIF(Items_SFB814[Konstrukt/Skala],Uebersicht[[#This Row],[Konstrukt/Skala]])</f>
        <v>0</v>
      </c>
      <c r="H284" s="21">
        <f>COUNTIF(Items_Stamm814[Konstrukt/Skala],Uebersicht[[#This Row],[Konstrukt/Skala]])</f>
        <v>0</v>
      </c>
      <c r="I28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8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8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84" s="34" t="b">
        <f>IF(Uebersicht[Schüler:innenfrage-bogen (SuS_Fb)]&gt;0,VLOOKUP(Uebersicht[[#This Row],[Konstrukt/Skala]],Konstrukte_SFB814[[Konstrukt/Skala]:[W3 Nacherhebung]],7,FALSE),FALSE)</f>
        <v>0</v>
      </c>
      <c r="M28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8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8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8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8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85" spans="1:17" x14ac:dyDescent="0.25">
      <c r="A285" s="16" t="s">
        <v>3995</v>
      </c>
      <c r="B285" s="16" t="s">
        <v>3764</v>
      </c>
      <c r="C285" s="22" t="str">
        <f>VLOOKUP(Uebersicht[[#This Row],[Konstr.Code]],KonstrBaum[[Code]:[Zusammenfassung]],5,FALSE)</f>
        <v>Individueller und institutioneller Hintergrund | Institutionelle Hintergrundmerkmale | Standort der Schule</v>
      </c>
      <c r="D285" s="21">
        <f>COUNTIF(Items_EFB814[Konstrukt/Skala],Uebersicht[[#This Row],[Konstrukt/Skala]])</f>
        <v>1</v>
      </c>
      <c r="E285" s="21">
        <f>COUNTIF(Items_KEinsch814[Konstrukt/Skala],Uebersicht[[#This Row],[Konstrukt/Skala]])</f>
        <v>0</v>
      </c>
      <c r="F285" s="21">
        <f>COUNTIF(Items_LFB814[Konstrukt/Skala],Uebersicht[[#This Row],[Konstrukt/Skala]])</f>
        <v>0</v>
      </c>
      <c r="G285" s="21">
        <f>COUNTIF(Items_SFB814[Konstrukt/Skala],Uebersicht[[#This Row],[Konstrukt/Skala]])</f>
        <v>0</v>
      </c>
      <c r="H285" s="21">
        <f>COUNTIF(Items_Stamm814[Konstrukt/Skala],Uebersicht[[#This Row],[Konstrukt/Skala]])</f>
        <v>0</v>
      </c>
      <c r="I28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8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8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85" s="34" t="b">
        <f>IF(Uebersicht[Schüler:innenfrage-bogen (SuS_Fb)]&gt;0,VLOOKUP(Uebersicht[[#This Row],[Konstrukt/Skala]],Konstrukte_SFB814[[Konstrukt/Skala]:[W3 Nacherhebung]],7,FALSE),FALSE)</f>
        <v>0</v>
      </c>
      <c r="M28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8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8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8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8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86" spans="1:17" x14ac:dyDescent="0.25">
      <c r="A286" s="16" t="s">
        <v>3996</v>
      </c>
      <c r="B286" s="16" t="s">
        <v>3764</v>
      </c>
      <c r="C286" s="19" t="str">
        <f>VLOOKUP(Uebersicht[[#This Row],[Konstr.Code]],KonstrBaum[[Code]:[Zusammenfassung]],5,FALSE)</f>
        <v>Individueller und institutioneller Hintergrund | Institutionelle Hintergrundmerkmale | Standort der Schule</v>
      </c>
      <c r="D286" s="21">
        <f>COUNTIF(Items_EFB814[Konstrukt/Skala],Uebersicht[[#This Row],[Konstrukt/Skala]])</f>
        <v>1</v>
      </c>
      <c r="E286" s="21">
        <f>COUNTIF(Items_KEinsch814[Konstrukt/Skala],Uebersicht[[#This Row],[Konstrukt/Skala]])</f>
        <v>0</v>
      </c>
      <c r="F286" s="21">
        <f>COUNTIF(Items_LFB814[Konstrukt/Skala],Uebersicht[[#This Row],[Konstrukt/Skala]])</f>
        <v>0</v>
      </c>
      <c r="G286" s="21">
        <f>COUNTIF(Items_SFB814[Konstrukt/Skala],Uebersicht[[#This Row],[Konstrukt/Skala]])</f>
        <v>0</v>
      </c>
      <c r="H286" s="21">
        <f>COUNTIF(Items_Stamm814[Konstrukt/Skala],Uebersicht[[#This Row],[Konstrukt/Skala]])</f>
        <v>0</v>
      </c>
      <c r="I28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8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8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86" s="34" t="b">
        <f>IF(Uebersicht[Schüler:innenfrage-bogen (SuS_Fb)]&gt;0,VLOOKUP(Uebersicht[[#This Row],[Konstrukt/Skala]],Konstrukte_SFB814[[Konstrukt/Skala]:[W3 Nacherhebung]],7,FALSE),FALSE)</f>
        <v>0</v>
      </c>
      <c r="M28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8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8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8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8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87" spans="1:17" x14ac:dyDescent="0.25">
      <c r="A287" s="16" t="s">
        <v>3485</v>
      </c>
      <c r="B287" s="16" t="s">
        <v>3781</v>
      </c>
      <c r="C287" s="19" t="str">
        <f>VLOOKUP(Uebersicht[[#This Row],[Konstr.Code]],KonstrBaum[[Code]:[Zusammenfassung]],5,FALSE)</f>
        <v>Individueller und institutioneller Hintergrund | Häusliche Lernumwelt | Elterliches Erziehungshandeln</v>
      </c>
      <c r="D287" s="21">
        <f>COUNTIF(Items_EFB814[Konstrukt/Skala],Uebersicht[[#This Row],[Konstrukt/Skala]])</f>
        <v>0</v>
      </c>
      <c r="E287" s="21">
        <f>COUNTIF(Items_KEinsch814[Konstrukt/Skala],Uebersicht[[#This Row],[Konstrukt/Skala]])</f>
        <v>0</v>
      </c>
      <c r="F287" s="21">
        <f>COUNTIF(Items_LFB814[Konstrukt/Skala],Uebersicht[[#This Row],[Konstrukt/Skala]])</f>
        <v>0</v>
      </c>
      <c r="G287" s="21">
        <f>COUNTIF(Items_SFB814[Konstrukt/Skala],Uebersicht[[#This Row],[Konstrukt/Skala]])</f>
        <v>6</v>
      </c>
      <c r="H287" s="21">
        <f>COUNTIF(Items_Stamm814[Konstrukt/Skala],Uebersicht[[#This Row],[Konstrukt/Skala]])</f>
        <v>0</v>
      </c>
      <c r="I28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8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8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87" s="34" t="b">
        <f>IF(Uebersicht[Schüler:innenfrage-bogen (SuS_Fb)]&gt;0,VLOOKUP(Uebersicht[[#This Row],[Konstrukt/Skala]],Konstrukte_SFB814[[Konstrukt/Skala]:[W3 Nacherhebung]],7,FALSE),FALSE)</f>
        <v>0</v>
      </c>
      <c r="M28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8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8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8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8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88" spans="1:17" x14ac:dyDescent="0.25">
      <c r="A288" s="16" t="s">
        <v>3320</v>
      </c>
      <c r="B288" s="16" t="s">
        <v>3782</v>
      </c>
      <c r="C288" s="29" t="str">
        <f>VLOOKUP(Uebersicht[[#This Row],[Konstr.Code]],KonstrBaum[[Code]:[Zusammenfassung]],5,FALSE)</f>
        <v>Individueller und institutioneller Hintergrund | Häusliche Lernumwelt | Elterliche Bildungsaspiration</v>
      </c>
      <c r="D288" s="21">
        <f>COUNTIF(Items_EFB814[Konstrukt/Skala],Uebersicht[[#This Row],[Konstrukt/Skala]])</f>
        <v>1</v>
      </c>
      <c r="E288" s="21">
        <f>COUNTIF(Items_KEinsch814[Konstrukt/Skala],Uebersicht[[#This Row],[Konstrukt/Skala]])</f>
        <v>0</v>
      </c>
      <c r="F288" s="21">
        <f>COUNTIF(Items_LFB814[Konstrukt/Skala],Uebersicht[[#This Row],[Konstrukt/Skala]])</f>
        <v>0</v>
      </c>
      <c r="G288" s="21">
        <f>COUNTIF(Items_SFB814[Konstrukt/Skala],Uebersicht[[#This Row],[Konstrukt/Skala]])</f>
        <v>0</v>
      </c>
      <c r="H288" s="21">
        <f>COUNTIF(Items_Stamm814[Konstrukt/Skala],Uebersicht[[#This Row],[Konstrukt/Skala]])</f>
        <v>0</v>
      </c>
      <c r="I28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8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8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88" s="34" t="b">
        <f>IF(Uebersicht[Schüler:innenfrage-bogen (SuS_Fb)]&gt;0,VLOOKUP(Uebersicht[[#This Row],[Konstrukt/Skala]],Konstrukte_SFB814[[Konstrukt/Skala]:[W3 Nacherhebung]],7,FALSE),FALSE)</f>
        <v>0</v>
      </c>
      <c r="M28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8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8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8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8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89" spans="1:17" x14ac:dyDescent="0.25">
      <c r="A289" s="16" t="s">
        <v>3321</v>
      </c>
      <c r="B289" s="16" t="s">
        <v>3782</v>
      </c>
      <c r="C289" s="19" t="str">
        <f>VLOOKUP(Uebersicht[[#This Row],[Konstr.Code]],KonstrBaum[[Code]:[Zusammenfassung]],5,FALSE)</f>
        <v>Individueller und institutioneller Hintergrund | Häusliche Lernumwelt | Elterliche Bildungsaspiration</v>
      </c>
      <c r="D289" s="21">
        <f>COUNTIF(Items_EFB814[Konstrukt/Skala],Uebersicht[[#This Row],[Konstrukt/Skala]])</f>
        <v>1</v>
      </c>
      <c r="E289" s="21">
        <f>COUNTIF(Items_KEinsch814[Konstrukt/Skala],Uebersicht[[#This Row],[Konstrukt/Skala]])</f>
        <v>0</v>
      </c>
      <c r="F289" s="21">
        <f>COUNTIF(Items_LFB814[Konstrukt/Skala],Uebersicht[[#This Row],[Konstrukt/Skala]])</f>
        <v>0</v>
      </c>
      <c r="G289" s="21">
        <f>COUNTIF(Items_SFB814[Konstrukt/Skala],Uebersicht[[#This Row],[Konstrukt/Skala]])</f>
        <v>0</v>
      </c>
      <c r="H289" s="21">
        <f>COUNTIF(Items_Stamm814[Konstrukt/Skala],Uebersicht[[#This Row],[Konstrukt/Skala]])</f>
        <v>0</v>
      </c>
      <c r="I28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8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8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89" s="34" t="b">
        <f>IF(Uebersicht[Schüler:innenfrage-bogen (SuS_Fb)]&gt;0,VLOOKUP(Uebersicht[[#This Row],[Konstrukt/Skala]],Konstrukte_SFB814[[Konstrukt/Skala]:[W3 Nacherhebung]],7,FALSE),FALSE)</f>
        <v>0</v>
      </c>
      <c r="M28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8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8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8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8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90" spans="1:17" x14ac:dyDescent="0.25">
      <c r="A290" s="16" t="s">
        <v>3470</v>
      </c>
      <c r="B290" s="16" t="s">
        <v>3781</v>
      </c>
      <c r="C290" s="22" t="str">
        <f>VLOOKUP(Uebersicht[[#This Row],[Konstr.Code]],KonstrBaum[[Code]:[Zusammenfassung]],5,FALSE)</f>
        <v>Individueller und institutioneller Hintergrund | Häusliche Lernumwelt | Elterliches Erziehungshandeln</v>
      </c>
      <c r="D290" s="21">
        <f>COUNTIF(Items_EFB814[Konstrukt/Skala],Uebersicht[[#This Row],[Konstrukt/Skala]])</f>
        <v>0</v>
      </c>
      <c r="E290" s="21">
        <f>COUNTIF(Items_KEinsch814[Konstrukt/Skala],Uebersicht[[#This Row],[Konstrukt/Skala]])</f>
        <v>0</v>
      </c>
      <c r="F290" s="21">
        <f>COUNTIF(Items_LFB814[Konstrukt/Skala],Uebersicht[[#This Row],[Konstrukt/Skala]])</f>
        <v>0</v>
      </c>
      <c r="G290" s="21">
        <f>COUNTIF(Items_SFB814[Konstrukt/Skala],Uebersicht[[#This Row],[Konstrukt/Skala]])</f>
        <v>3</v>
      </c>
      <c r="H290" s="21">
        <f>COUNTIF(Items_Stamm814[Konstrukt/Skala],Uebersicht[[#This Row],[Konstrukt/Skala]])</f>
        <v>0</v>
      </c>
      <c r="I29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29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9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90" s="34" t="b">
        <f>IF(Uebersicht[Schüler:innenfrage-bogen (SuS_Fb)]&gt;0,VLOOKUP(Uebersicht[[#This Row],[Konstrukt/Skala]],Konstrukte_SFB814[[Konstrukt/Skala]:[W3 Nacherhebung]],7,FALSE),FALSE)</f>
        <v>0</v>
      </c>
      <c r="M29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9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9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9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9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91" spans="1:17" x14ac:dyDescent="0.25">
      <c r="A291" s="16" t="s">
        <v>3614</v>
      </c>
      <c r="B291" s="16" t="s">
        <v>3781</v>
      </c>
      <c r="C291" s="22" t="str">
        <f>VLOOKUP(Uebersicht[[#This Row],[Konstr.Code]],KonstrBaum[[Code]:[Zusammenfassung]],5,FALSE)</f>
        <v>Individueller und institutioneller Hintergrund | Häusliche Lernumwelt | Elterliches Erziehungshandeln</v>
      </c>
      <c r="D291" s="21">
        <f>COUNTIF(Items_EFB814[Konstrukt/Skala],Uebersicht[[#This Row],[Konstrukt/Skala]])</f>
        <v>0</v>
      </c>
      <c r="E291" s="21">
        <f>COUNTIF(Items_KEinsch814[Konstrukt/Skala],Uebersicht[[#This Row],[Konstrukt/Skala]])</f>
        <v>0</v>
      </c>
      <c r="F291" s="21">
        <f>COUNTIF(Items_LFB814[Konstrukt/Skala],Uebersicht[[#This Row],[Konstrukt/Skala]])</f>
        <v>0</v>
      </c>
      <c r="G291" s="21">
        <f>COUNTIF(Items_SFB814[Konstrukt/Skala],Uebersicht[[#This Row],[Konstrukt/Skala]])</f>
        <v>5</v>
      </c>
      <c r="H291" s="21">
        <f>COUNTIF(Items_Stamm814[Konstrukt/Skala],Uebersicht[[#This Row],[Konstrukt/Skala]])</f>
        <v>0</v>
      </c>
      <c r="I29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9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9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91" s="34" t="b">
        <f>IF(Uebersicht[Schüler:innenfrage-bogen (SuS_Fb)]&gt;0,VLOOKUP(Uebersicht[[#This Row],[Konstrukt/Skala]],Konstrukte_SFB814[[Konstrukt/Skala]:[W3 Nacherhebung]],7,FALSE),FALSE)</f>
        <v>0</v>
      </c>
      <c r="M29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9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9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9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9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92" spans="1:17" x14ac:dyDescent="0.25">
      <c r="A292" s="16" t="s">
        <v>3447</v>
      </c>
      <c r="B292" s="16" t="s">
        <v>3811</v>
      </c>
      <c r="C292" s="19" t="str">
        <f>VLOOKUP(Uebersicht[[#This Row],[Konstr.Code]],KonstrBaum[[Code]:[Zusammenfassung]],5,FALSE)</f>
        <v>Lehr-Lernarrangements | Klassenführung | Leistungsbeurteilung / Diagnostische Kompetenz</v>
      </c>
      <c r="D292" s="21">
        <f>COUNTIF(Items_EFB814[Konstrukt/Skala],Uebersicht[[#This Row],[Konstrukt/Skala]])</f>
        <v>0</v>
      </c>
      <c r="E292" s="21">
        <f>COUNTIF(Items_KEinsch814[Konstrukt/Skala],Uebersicht[[#This Row],[Konstrukt/Skala]])</f>
        <v>1</v>
      </c>
      <c r="F292" s="21">
        <f>COUNTIF(Items_LFB814[Konstrukt/Skala],Uebersicht[[#This Row],[Konstrukt/Skala]])</f>
        <v>0</v>
      </c>
      <c r="G292" s="21">
        <f>COUNTIF(Items_SFB814[Konstrukt/Skala],Uebersicht[[#This Row],[Konstrukt/Skala]])</f>
        <v>0</v>
      </c>
      <c r="H292" s="21">
        <f>COUNTIF(Items_Stamm814[Konstrukt/Skala],Uebersicht[[#This Row],[Konstrukt/Skala]])</f>
        <v>0</v>
      </c>
      <c r="I29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9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9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92" s="34" t="b">
        <f>IF(Uebersicht[Schüler:innenfrage-bogen (SuS_Fb)]&gt;0,VLOOKUP(Uebersicht[[#This Row],[Konstrukt/Skala]],Konstrukte_SFB814[[Konstrukt/Skala]:[W3 Nacherhebung]],7,FALSE),FALSE)</f>
        <v>0</v>
      </c>
      <c r="M29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9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9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9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9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93" spans="1:17" x14ac:dyDescent="0.25">
      <c r="A293" s="16" t="s">
        <v>3448</v>
      </c>
      <c r="B293" s="16" t="s">
        <v>3811</v>
      </c>
      <c r="C293" s="29" t="str">
        <f>VLOOKUP(Uebersicht[[#This Row],[Konstr.Code]],KonstrBaum[[Code]:[Zusammenfassung]],5,FALSE)</f>
        <v>Lehr-Lernarrangements | Klassenführung | Leistungsbeurteilung / Diagnostische Kompetenz</v>
      </c>
      <c r="D293" s="21">
        <f>COUNTIF(Items_EFB814[Konstrukt/Skala],Uebersicht[[#This Row],[Konstrukt/Skala]])</f>
        <v>0</v>
      </c>
      <c r="E293" s="21">
        <f>COUNTIF(Items_KEinsch814[Konstrukt/Skala],Uebersicht[[#This Row],[Konstrukt/Skala]])</f>
        <v>1</v>
      </c>
      <c r="F293" s="21">
        <f>COUNTIF(Items_LFB814[Konstrukt/Skala],Uebersicht[[#This Row],[Konstrukt/Skala]])</f>
        <v>0</v>
      </c>
      <c r="G293" s="21">
        <f>COUNTIF(Items_SFB814[Konstrukt/Skala],Uebersicht[[#This Row],[Konstrukt/Skala]])</f>
        <v>0</v>
      </c>
      <c r="H293" s="21">
        <f>COUNTIF(Items_Stamm814[Konstrukt/Skala],Uebersicht[[#This Row],[Konstrukt/Skala]])</f>
        <v>0</v>
      </c>
      <c r="I29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9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9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93" s="34" t="b">
        <f>IF(Uebersicht[Schüler:innenfrage-bogen (SuS_Fb)]&gt;0,VLOOKUP(Uebersicht[[#This Row],[Konstrukt/Skala]],Konstrukte_SFB814[[Konstrukt/Skala]:[W3 Nacherhebung]],7,FALSE),FALSE)</f>
        <v>0</v>
      </c>
      <c r="M29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9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9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9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29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94" spans="1:17" x14ac:dyDescent="0.25">
      <c r="A294" s="16" t="s">
        <v>3927</v>
      </c>
      <c r="B294" s="16" t="s">
        <v>3749</v>
      </c>
      <c r="C294" s="19" t="str">
        <f>VLOOKUP(Uebersicht[[#This Row],[Konstr.Code]],KonstrBaum[[Code]:[Zusammenfassung]],5,FALSE)</f>
        <v>Individueller und institutioneller Hintergrund | Soziodemografischer Hintergrund | Individuelle Merkmale</v>
      </c>
      <c r="D294" s="21">
        <f>COUNTIF(Items_EFB814[Konstrukt/Skala],Uebersicht[[#This Row],[Konstrukt/Skala]])</f>
        <v>1</v>
      </c>
      <c r="E294" s="21">
        <f>COUNTIF(Items_KEinsch814[Konstrukt/Skala],Uebersicht[[#This Row],[Konstrukt/Skala]])</f>
        <v>0</v>
      </c>
      <c r="F294" s="21">
        <f>COUNTIF(Items_LFB814[Konstrukt/Skala],Uebersicht[[#This Row],[Konstrukt/Skala]])</f>
        <v>0</v>
      </c>
      <c r="G294" s="21">
        <f>COUNTIF(Items_SFB814[Konstrukt/Skala],Uebersicht[[#This Row],[Konstrukt/Skala]])</f>
        <v>0</v>
      </c>
      <c r="H294" s="21">
        <f>COUNTIF(Items_Stamm814[Konstrukt/Skala],Uebersicht[[#This Row],[Konstrukt/Skala]])</f>
        <v>0</v>
      </c>
      <c r="I29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9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9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94" s="34" t="b">
        <f>IF(Uebersicht[Schüler:innenfrage-bogen (SuS_Fb)]&gt;0,VLOOKUP(Uebersicht[[#This Row],[Konstrukt/Skala]],Konstrukte_SFB814[[Konstrukt/Skala]:[W3 Nacherhebung]],7,FALSE),FALSE)</f>
        <v>0</v>
      </c>
      <c r="M29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9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9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9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9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95" spans="1:17" x14ac:dyDescent="0.25">
      <c r="A295" s="16" t="s">
        <v>4087</v>
      </c>
      <c r="B295" s="16" t="s">
        <v>3758</v>
      </c>
      <c r="C295" s="22" t="str">
        <f>VLOOKUP(Uebersicht[[#This Row],[Konstr.Code]],KonstrBaum[[Code]:[Zusammenfassung]],5,FALSE)</f>
        <v>Individueller und institutioneller Hintergrund | Beruflicher Hintergrund | Professionelles Selbstverständnis</v>
      </c>
      <c r="D295" s="21">
        <f>COUNTIF(Items_EFB814[Konstrukt/Skala],Uebersicht[[#This Row],[Konstrukt/Skala]])</f>
        <v>0</v>
      </c>
      <c r="E295" s="21">
        <f>COUNTIF(Items_KEinsch814[Konstrukt/Skala],Uebersicht[[#This Row],[Konstrukt/Skala]])</f>
        <v>0</v>
      </c>
      <c r="F295" s="21">
        <f>COUNTIF(Items_LFB814[Konstrukt/Skala],Uebersicht[[#This Row],[Konstrukt/Skala]])</f>
        <v>6</v>
      </c>
      <c r="G295" s="21">
        <f>COUNTIF(Items_SFB814[Konstrukt/Skala],Uebersicht[[#This Row],[Konstrukt/Skala]])</f>
        <v>0</v>
      </c>
      <c r="H295" s="21">
        <f>COUNTIF(Items_Stamm814[Konstrukt/Skala],Uebersicht[[#This Row],[Konstrukt/Skala]])</f>
        <v>0</v>
      </c>
      <c r="I29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9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9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95" s="34" t="b">
        <f>IF(Uebersicht[Schüler:innenfrage-bogen (SuS_Fb)]&gt;0,VLOOKUP(Uebersicht[[#This Row],[Konstrukt/Skala]],Konstrukte_SFB814[[Konstrukt/Skala]:[W3 Nacherhebung]],7,FALSE),FALSE)</f>
        <v>0</v>
      </c>
      <c r="M29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9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9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9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9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96" spans="1:17" x14ac:dyDescent="0.25">
      <c r="A296" s="16" t="s">
        <v>4090</v>
      </c>
      <c r="B296" s="16" t="s">
        <v>3753</v>
      </c>
      <c r="C296" s="19" t="str">
        <f>VLOOKUP(Uebersicht[[#This Row],[Konstr.Code]],KonstrBaum[[Code]:[Zusammenfassung]],5,FALSE)</f>
        <v>Individueller und institutioneller Hintergrund | Personale Merkmale | Lern- und leistungsbezogene Einstellungen</v>
      </c>
      <c r="D296" s="21">
        <f>COUNTIF(Items_EFB814[Konstrukt/Skala],Uebersicht[[#This Row],[Konstrukt/Skala]])</f>
        <v>0</v>
      </c>
      <c r="E296" s="21">
        <f>COUNTIF(Items_KEinsch814[Konstrukt/Skala],Uebersicht[[#This Row],[Konstrukt/Skala]])</f>
        <v>0</v>
      </c>
      <c r="F296" s="21">
        <f>COUNTIF(Items_LFB814[Konstrukt/Skala],Uebersicht[[#This Row],[Konstrukt/Skala]])</f>
        <v>5</v>
      </c>
      <c r="G296" s="21">
        <f>COUNTIF(Items_SFB814[Konstrukt/Skala],Uebersicht[[#This Row],[Konstrukt/Skala]])</f>
        <v>0</v>
      </c>
      <c r="H296" s="21">
        <f>COUNTIF(Items_Stamm814[Konstrukt/Skala],Uebersicht[[#This Row],[Konstrukt/Skala]])</f>
        <v>0</v>
      </c>
      <c r="I29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9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9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96" s="34" t="b">
        <f>IF(Uebersicht[Schüler:innenfrage-bogen (SuS_Fb)]&gt;0,VLOOKUP(Uebersicht[[#This Row],[Konstrukt/Skala]],Konstrukte_SFB814[[Konstrukt/Skala]:[W3 Nacherhebung]],7,FALSE),FALSE)</f>
        <v>0</v>
      </c>
      <c r="M29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9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9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9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9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97" spans="1:17" x14ac:dyDescent="0.25">
      <c r="A297" s="16" t="s">
        <v>3459</v>
      </c>
      <c r="B297" s="16" t="s">
        <v>3804</v>
      </c>
      <c r="C297" s="19" t="str">
        <f>VLOOKUP(Uebersicht[[#This Row],[Konstr.Code]],KonstrBaum[[Code]:[Zusammenfassung]],5,FALSE)</f>
        <v>Lehr-Lernarrangements | Unterrichtsgestaltung / Unterrichtspraxis | Klarheit und Strukturiertheit</v>
      </c>
      <c r="D297" s="21">
        <f>COUNTIF(Items_EFB814[Konstrukt/Skala],Uebersicht[[#This Row],[Konstrukt/Skala]])</f>
        <v>0</v>
      </c>
      <c r="E297" s="21">
        <f>COUNTIF(Items_KEinsch814[Konstrukt/Skala],Uebersicht[[#This Row],[Konstrukt/Skala]])</f>
        <v>0</v>
      </c>
      <c r="F297" s="21">
        <f>COUNTIF(Items_LFB814[Konstrukt/Skala],Uebersicht[[#This Row],[Konstrukt/Skala]])</f>
        <v>0</v>
      </c>
      <c r="G297" s="21">
        <f>COUNTIF(Items_SFB814[Konstrukt/Skala],Uebersicht[[#This Row],[Konstrukt/Skala]])</f>
        <v>1</v>
      </c>
      <c r="H297" s="21">
        <f>COUNTIF(Items_Stamm814[Konstrukt/Skala],Uebersicht[[#This Row],[Konstrukt/Skala]])</f>
        <v>0</v>
      </c>
      <c r="I29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29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29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97" s="34" t="b">
        <f>IF(Uebersicht[Schüler:innenfrage-bogen (SuS_Fb)]&gt;0,VLOOKUP(Uebersicht[[#This Row],[Konstrukt/Skala]],Konstrukte_SFB814[[Konstrukt/Skala]:[W3 Nacherhebung]],7,FALSE),FALSE)</f>
        <v>0</v>
      </c>
      <c r="M29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9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9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9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9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298" spans="1:17" x14ac:dyDescent="0.25">
      <c r="A298" s="16" t="s">
        <v>4018</v>
      </c>
      <c r="B298" s="16" t="s">
        <v>3782</v>
      </c>
      <c r="C298" s="19" t="str">
        <f>VLOOKUP(Uebersicht[[#This Row],[Konstr.Code]],KonstrBaum[[Code]:[Zusammenfassung]],5,FALSE)</f>
        <v>Individueller und institutioneller Hintergrund | Häusliche Lernumwelt | Elterliche Bildungsaspiration</v>
      </c>
      <c r="D298" s="21">
        <f>COUNTIF(Items_EFB814[Konstrukt/Skala],Uebersicht[[#This Row],[Konstrukt/Skala]])</f>
        <v>1</v>
      </c>
      <c r="E298" s="21">
        <f>COUNTIF(Items_KEinsch814[Konstrukt/Skala],Uebersicht[[#This Row],[Konstrukt/Skala]])</f>
        <v>0</v>
      </c>
      <c r="F298" s="21">
        <f>COUNTIF(Items_LFB814[Konstrukt/Skala],Uebersicht[[#This Row],[Konstrukt/Skala]])</f>
        <v>0</v>
      </c>
      <c r="G298" s="21">
        <f>COUNTIF(Items_SFB814[Konstrukt/Skala],Uebersicht[[#This Row],[Konstrukt/Skala]])</f>
        <v>0</v>
      </c>
      <c r="H298" s="21">
        <f>COUNTIF(Items_Stamm814[Konstrukt/Skala],Uebersicht[[#This Row],[Konstrukt/Skala]])</f>
        <v>0</v>
      </c>
      <c r="I29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9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9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298" s="34" t="b">
        <f>IF(Uebersicht[Schüler:innenfrage-bogen (SuS_Fb)]&gt;0,VLOOKUP(Uebersicht[[#This Row],[Konstrukt/Skala]],Konstrukte_SFB814[[Konstrukt/Skala]:[W3 Nacherhebung]],7,FALSE),FALSE)</f>
        <v>0</v>
      </c>
      <c r="M29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9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9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9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9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299" spans="1:17" x14ac:dyDescent="0.25">
      <c r="A299" s="16" t="s">
        <v>3482</v>
      </c>
      <c r="B299" s="16" t="s">
        <v>3754</v>
      </c>
      <c r="C299" s="22" t="str">
        <f>VLOOKUP(Uebersicht[[#This Row],[Konstr.Code]],KonstrBaum[[Code]:[Zusammenfassung]],5,FALSE)</f>
        <v>Individueller und institutioneller Hintergrund | Personale Merkmale | Schulbezogene Einstellungen und Verhaltensweisen</v>
      </c>
      <c r="D299" s="21">
        <f>COUNTIF(Items_EFB814[Konstrukt/Skala],Uebersicht[[#This Row],[Konstrukt/Skala]])</f>
        <v>0</v>
      </c>
      <c r="E299" s="21">
        <f>COUNTIF(Items_KEinsch814[Konstrukt/Skala],Uebersicht[[#This Row],[Konstrukt/Skala]])</f>
        <v>0</v>
      </c>
      <c r="F299" s="21">
        <f>COUNTIF(Items_LFB814[Konstrukt/Skala],Uebersicht[[#This Row],[Konstrukt/Skala]])</f>
        <v>0</v>
      </c>
      <c r="G299" s="21">
        <f>COUNTIF(Items_SFB814[Konstrukt/Skala],Uebersicht[[#This Row],[Konstrukt/Skala]])</f>
        <v>7</v>
      </c>
      <c r="H299" s="21">
        <f>COUNTIF(Items_Stamm814[Konstrukt/Skala],Uebersicht[[#This Row],[Konstrukt/Skala]])</f>
        <v>0</v>
      </c>
      <c r="I29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29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29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299" s="34" t="b">
        <f>IF(Uebersicht[Schüler:innenfrage-bogen (SuS_Fb)]&gt;0,VLOOKUP(Uebersicht[[#This Row],[Konstrukt/Skala]],Konstrukte_SFB814[[Konstrukt/Skala]:[W3 Nacherhebung]],7,FALSE),FALSE)</f>
        <v>0</v>
      </c>
      <c r="M29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29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29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29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29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00" spans="1:17" x14ac:dyDescent="0.25">
      <c r="A300" s="16" t="s">
        <v>3625</v>
      </c>
      <c r="B300" s="16" t="s">
        <v>3752</v>
      </c>
      <c r="C300" s="22" t="str">
        <f>VLOOKUP(Uebersicht[[#This Row],[Konstr.Code]],KonstrBaum[[Code]:[Zusammenfassung]],5,FALSE)</f>
        <v>Individueller und institutioneller Hintergrund | Personale Merkmale | Selbstbezogene Einstellungen</v>
      </c>
      <c r="D300" s="21">
        <f>COUNTIF(Items_EFB814[Konstrukt/Skala],Uebersicht[[#This Row],[Konstrukt/Skala]])</f>
        <v>0</v>
      </c>
      <c r="E300" s="21">
        <f>COUNTIF(Items_KEinsch814[Konstrukt/Skala],Uebersicht[[#This Row],[Konstrukt/Skala]])</f>
        <v>0</v>
      </c>
      <c r="F300" s="21">
        <f>COUNTIF(Items_LFB814[Konstrukt/Skala],Uebersicht[[#This Row],[Konstrukt/Skala]])</f>
        <v>0</v>
      </c>
      <c r="G300" s="21">
        <f>COUNTIF(Items_SFB814[Konstrukt/Skala],Uebersicht[[#This Row],[Konstrukt/Skala]])</f>
        <v>1</v>
      </c>
      <c r="H300" s="21">
        <f>COUNTIF(Items_Stamm814[Konstrukt/Skala],Uebersicht[[#This Row],[Konstrukt/Skala]])</f>
        <v>0</v>
      </c>
      <c r="I30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0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0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00" s="34" t="b">
        <f>IF(Uebersicht[Schüler:innenfrage-bogen (SuS_Fb)]&gt;0,VLOOKUP(Uebersicht[[#This Row],[Konstrukt/Skala]],Konstrukte_SFB814[[Konstrukt/Skala]:[W3 Nacherhebung]],7,FALSE),FALSE)</f>
        <v>0</v>
      </c>
      <c r="M30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0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0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0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0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01" spans="1:17" x14ac:dyDescent="0.25">
      <c r="A301" s="16" t="s">
        <v>4469</v>
      </c>
      <c r="B301" s="16" t="s">
        <v>3750</v>
      </c>
      <c r="C301" s="22" t="str">
        <f>VLOOKUP(Uebersicht[[#This Row],[Konstr.Code]],KonstrBaum[[Code]:[Zusammenfassung]],5,FALSE)</f>
        <v>Individueller und institutioneller Hintergrund | Soziodemografischer Hintergrund | Familiärer Hintergrund</v>
      </c>
      <c r="D301" s="21">
        <f>COUNTIF(Items_EFB814[Konstrukt/Skala],Uebersicht[[#This Row],[Konstrukt/Skala]])</f>
        <v>7</v>
      </c>
      <c r="E301" s="21">
        <f>COUNTIF(Items_KEinsch814[Konstrukt/Skala],Uebersicht[[#This Row],[Konstrukt/Skala]])</f>
        <v>0</v>
      </c>
      <c r="F301" s="21">
        <f>COUNTIF(Items_LFB814[Konstrukt/Skala],Uebersicht[[#This Row],[Konstrukt/Skala]])</f>
        <v>0</v>
      </c>
      <c r="G301" s="21">
        <f>COUNTIF(Items_SFB814[Konstrukt/Skala],Uebersicht[[#This Row],[Konstrukt/Skala]])</f>
        <v>0</v>
      </c>
      <c r="H301" s="21">
        <f>COUNTIF(Items_Stamm814[Konstrukt/Skala],Uebersicht[[#This Row],[Konstrukt/Skala]])</f>
        <v>0</v>
      </c>
      <c r="I30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0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0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01" s="34" t="b">
        <f>IF(Uebersicht[Schüler:innenfrage-bogen (SuS_Fb)]&gt;0,VLOOKUP(Uebersicht[[#This Row],[Konstrukt/Skala]],Konstrukte_SFB814[[Konstrukt/Skala]:[W3 Nacherhebung]],7,FALSE),FALSE)</f>
        <v>0</v>
      </c>
      <c r="M30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0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0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0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0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02" spans="1:17" x14ac:dyDescent="0.25">
      <c r="A302" s="16" t="s">
        <v>4451</v>
      </c>
      <c r="B302" s="16" t="s">
        <v>3757</v>
      </c>
      <c r="C302" s="19" t="str">
        <f>VLOOKUP(Uebersicht[[#This Row],[Konstr.Code]],KonstrBaum[[Code]:[Zusammenfassung]],5,FALSE)</f>
        <v>Individueller und institutioneller Hintergrund | Beruflicher Hintergrund | Berufliche Situation</v>
      </c>
      <c r="D302" s="21">
        <f>COUNTIF(Items_EFB814[Konstrukt/Skala],Uebersicht[[#This Row],[Konstrukt/Skala]])</f>
        <v>3</v>
      </c>
      <c r="E302" s="21">
        <f>COUNTIF(Items_KEinsch814[Konstrukt/Skala],Uebersicht[[#This Row],[Konstrukt/Skala]])</f>
        <v>0</v>
      </c>
      <c r="F302" s="21">
        <f>COUNTIF(Items_LFB814[Konstrukt/Skala],Uebersicht[[#This Row],[Konstrukt/Skala]])</f>
        <v>0</v>
      </c>
      <c r="G302" s="21">
        <f>COUNTIF(Items_SFB814[Konstrukt/Skala],Uebersicht[[#This Row],[Konstrukt/Skala]])</f>
        <v>0</v>
      </c>
      <c r="H302" s="21">
        <f>COUNTIF(Items_Stamm814[Konstrukt/Skala],Uebersicht[[#This Row],[Konstrukt/Skala]])</f>
        <v>0</v>
      </c>
      <c r="I30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0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0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02" s="34" t="b">
        <f>IF(Uebersicht[Schüler:innenfrage-bogen (SuS_Fb)]&gt;0,VLOOKUP(Uebersicht[[#This Row],[Konstrukt/Skala]],Konstrukte_SFB814[[Konstrukt/Skala]:[W3 Nacherhebung]],7,FALSE),FALSE)</f>
        <v>0</v>
      </c>
      <c r="M30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0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0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0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0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03" spans="1:17" x14ac:dyDescent="0.25">
      <c r="A303" s="16" t="s">
        <v>4108</v>
      </c>
      <c r="B303" s="16" t="s">
        <v>3752</v>
      </c>
      <c r="C303" s="22" t="str">
        <f>VLOOKUP(Uebersicht[[#This Row],[Konstr.Code]],KonstrBaum[[Code]:[Zusammenfassung]],5,FALSE)</f>
        <v>Individueller und institutioneller Hintergrund | Personale Merkmale | Selbstbezogene Einstellungen</v>
      </c>
      <c r="D303" s="21">
        <f>COUNTIF(Items_EFB814[Konstrukt/Skala],Uebersicht[[#This Row],[Konstrukt/Skala]])</f>
        <v>0</v>
      </c>
      <c r="E303" s="21">
        <f>COUNTIF(Items_KEinsch814[Konstrukt/Skala],Uebersicht[[#This Row],[Konstrukt/Skala]])</f>
        <v>0</v>
      </c>
      <c r="F303" s="21">
        <f>COUNTIF(Items_LFB814[Konstrukt/Skala],Uebersicht[[#This Row],[Konstrukt/Skala]])</f>
        <v>12</v>
      </c>
      <c r="G303" s="21">
        <f>COUNTIF(Items_SFB814[Konstrukt/Skala],Uebersicht[[#This Row],[Konstrukt/Skala]])</f>
        <v>0</v>
      </c>
      <c r="H303" s="21">
        <f>COUNTIF(Items_Stamm814[Konstrukt/Skala],Uebersicht[[#This Row],[Konstrukt/Skala]])</f>
        <v>0</v>
      </c>
      <c r="I30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0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0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03" s="34" t="b">
        <f>IF(Uebersicht[Schüler:innenfrage-bogen (SuS_Fb)]&gt;0,VLOOKUP(Uebersicht[[#This Row],[Konstrukt/Skala]],Konstrukte_SFB814[[Konstrukt/Skala]:[W3 Nacherhebung]],7,FALSE),FALSE)</f>
        <v>0</v>
      </c>
      <c r="M30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0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0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0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0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04" spans="1:17" x14ac:dyDescent="0.25">
      <c r="A304" s="16" t="s">
        <v>3493</v>
      </c>
      <c r="B304" s="16" t="s">
        <v>3753</v>
      </c>
      <c r="C304" s="29" t="str">
        <f>VLOOKUP(Uebersicht[[#This Row],[Konstr.Code]],KonstrBaum[[Code]:[Zusammenfassung]],5,FALSE)</f>
        <v>Individueller und institutioneller Hintergrund | Personale Merkmale | Lern- und leistungsbezogene Einstellungen</v>
      </c>
      <c r="D304" s="21">
        <f>COUNTIF(Items_EFB814[Konstrukt/Skala],Uebersicht[[#This Row],[Konstrukt/Skala]])</f>
        <v>0</v>
      </c>
      <c r="E304" s="21">
        <f>COUNTIF(Items_KEinsch814[Konstrukt/Skala],Uebersicht[[#This Row],[Konstrukt/Skala]])</f>
        <v>0</v>
      </c>
      <c r="F304" s="21">
        <f>COUNTIF(Items_LFB814[Konstrukt/Skala],Uebersicht[[#This Row],[Konstrukt/Skala]])</f>
        <v>0</v>
      </c>
      <c r="G304" s="21">
        <f>COUNTIF(Items_SFB814[Konstrukt/Skala],Uebersicht[[#This Row],[Konstrukt/Skala]])</f>
        <v>4</v>
      </c>
      <c r="H304" s="21">
        <f>COUNTIF(Items_Stamm814[Konstrukt/Skala],Uebersicht[[#This Row],[Konstrukt/Skala]])</f>
        <v>0</v>
      </c>
      <c r="I30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0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0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04" s="34" t="b">
        <f>IF(Uebersicht[Schüler:innenfrage-bogen (SuS_Fb)]&gt;0,VLOOKUP(Uebersicht[[#This Row],[Konstrukt/Skala]],Konstrukte_SFB814[[Konstrukt/Skala]:[W3 Nacherhebung]],7,FALSE),FALSE)</f>
        <v>0</v>
      </c>
      <c r="M30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0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0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0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0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05" spans="1:17" x14ac:dyDescent="0.25">
      <c r="A305" s="16" t="s">
        <v>3494</v>
      </c>
      <c r="B305" s="16" t="s">
        <v>3753</v>
      </c>
      <c r="C305" s="19" t="str">
        <f>VLOOKUP(Uebersicht[[#This Row],[Konstr.Code]],KonstrBaum[[Code]:[Zusammenfassung]],5,FALSE)</f>
        <v>Individueller und institutioneller Hintergrund | Personale Merkmale | Lern- und leistungsbezogene Einstellungen</v>
      </c>
      <c r="D305" s="21">
        <f>COUNTIF(Items_EFB814[Konstrukt/Skala],Uebersicht[[#This Row],[Konstrukt/Skala]])</f>
        <v>0</v>
      </c>
      <c r="E305" s="21">
        <f>COUNTIF(Items_KEinsch814[Konstrukt/Skala],Uebersicht[[#This Row],[Konstrukt/Skala]])</f>
        <v>0</v>
      </c>
      <c r="F305" s="21">
        <f>COUNTIF(Items_LFB814[Konstrukt/Skala],Uebersicht[[#This Row],[Konstrukt/Skala]])</f>
        <v>0</v>
      </c>
      <c r="G305" s="21">
        <f>COUNTIF(Items_SFB814[Konstrukt/Skala],Uebersicht[[#This Row],[Konstrukt/Skala]])</f>
        <v>4</v>
      </c>
      <c r="H305" s="21">
        <f>COUNTIF(Items_Stamm814[Konstrukt/Skala],Uebersicht[[#This Row],[Konstrukt/Skala]])</f>
        <v>0</v>
      </c>
      <c r="I30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0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0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05" s="34" t="b">
        <f>IF(Uebersicht[Schüler:innenfrage-bogen (SuS_Fb)]&gt;0,VLOOKUP(Uebersicht[[#This Row],[Konstrukt/Skala]],Konstrukte_SFB814[[Konstrukt/Skala]:[W3 Nacherhebung]],7,FALSE),FALSE)</f>
        <v>0</v>
      </c>
      <c r="M30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0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0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0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0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06" spans="1:17" x14ac:dyDescent="0.25">
      <c r="A306" s="16" t="s">
        <v>3492</v>
      </c>
      <c r="B306" s="16" t="s">
        <v>3753</v>
      </c>
      <c r="C306" s="22" t="str">
        <f>VLOOKUP(Uebersicht[[#This Row],[Konstr.Code]],KonstrBaum[[Code]:[Zusammenfassung]],5,FALSE)</f>
        <v>Individueller und institutioneller Hintergrund | Personale Merkmale | Lern- und leistungsbezogene Einstellungen</v>
      </c>
      <c r="D306" s="21">
        <f>COUNTIF(Items_EFB814[Konstrukt/Skala],Uebersicht[[#This Row],[Konstrukt/Skala]])</f>
        <v>0</v>
      </c>
      <c r="E306" s="21">
        <f>COUNTIF(Items_KEinsch814[Konstrukt/Skala],Uebersicht[[#This Row],[Konstrukt/Skala]])</f>
        <v>0</v>
      </c>
      <c r="F306" s="21">
        <f>COUNTIF(Items_LFB814[Konstrukt/Skala],Uebersicht[[#This Row],[Konstrukt/Skala]])</f>
        <v>0</v>
      </c>
      <c r="G306" s="21">
        <f>COUNTIF(Items_SFB814[Konstrukt/Skala],Uebersicht[[#This Row],[Konstrukt/Skala]])</f>
        <v>4</v>
      </c>
      <c r="H306" s="21">
        <f>COUNTIF(Items_Stamm814[Konstrukt/Skala],Uebersicht[[#This Row],[Konstrukt/Skala]])</f>
        <v>0</v>
      </c>
      <c r="I30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0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0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06" s="34" t="b">
        <f>IF(Uebersicht[Schüler:innenfrage-bogen (SuS_Fb)]&gt;0,VLOOKUP(Uebersicht[[#This Row],[Konstrukt/Skala]],Konstrukte_SFB814[[Konstrukt/Skala]:[W3 Nacherhebung]],7,FALSE),FALSE)</f>
        <v>0</v>
      </c>
      <c r="M30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0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0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0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0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07" spans="1:17" x14ac:dyDescent="0.25">
      <c r="A307" s="16" t="s">
        <v>4197</v>
      </c>
      <c r="B307" s="16" t="s">
        <v>3826</v>
      </c>
      <c r="C307" s="19" t="str">
        <f>VLOOKUP(Uebersicht[[#This Row],[Konstr.Code]],KonstrBaum[[Code]:[Zusammenfassung]],5,FALSE)</f>
        <v>Schulische Wirkungen | Nichtkognitive Lernergebnisse | Schulbezogene Einstellungen und Verhaltensweisen (Lernergebnis)</v>
      </c>
      <c r="D307" s="21">
        <f>COUNTIF(Items_EFB814[Konstrukt/Skala],Uebersicht[[#This Row],[Konstrukt/Skala]])</f>
        <v>0</v>
      </c>
      <c r="E307" s="21">
        <f>COUNTIF(Items_KEinsch814[Konstrukt/Skala],Uebersicht[[#This Row],[Konstrukt/Skala]])</f>
        <v>0</v>
      </c>
      <c r="F307" s="21">
        <f>COUNTIF(Items_LFB814[Konstrukt/Skala],Uebersicht[[#This Row],[Konstrukt/Skala]])</f>
        <v>0</v>
      </c>
      <c r="G307" s="21">
        <f>COUNTIF(Items_SFB814[Konstrukt/Skala],Uebersicht[[#This Row],[Konstrukt/Skala]])</f>
        <v>4</v>
      </c>
      <c r="H307" s="21">
        <f>COUNTIF(Items_Stamm814[Konstrukt/Skala],Uebersicht[[#This Row],[Konstrukt/Skala]])</f>
        <v>0</v>
      </c>
      <c r="I30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0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0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07" s="34" t="b">
        <f>IF(Uebersicht[Schüler:innenfrage-bogen (SuS_Fb)]&gt;0,VLOOKUP(Uebersicht[[#This Row],[Konstrukt/Skala]],Konstrukte_SFB814[[Konstrukt/Skala]:[W3 Nacherhebung]],7,FALSE),FALSE)</f>
        <v>0</v>
      </c>
      <c r="M30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0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0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0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0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08" spans="1:17" x14ac:dyDescent="0.25">
      <c r="A308" s="16" t="s">
        <v>4069</v>
      </c>
      <c r="B308" s="16" t="s">
        <v>3799</v>
      </c>
      <c r="C308" s="29" t="str">
        <f>VLOOKUP(Uebersicht[[#This Row],[Konstr.Code]],KonstrBaum[[Code]:[Zusammenfassung]],5,FALSE)</f>
        <v>Prozesse auf Schulebene | Kooperation | Schulinterne Kooperation</v>
      </c>
      <c r="D308" s="21">
        <f>COUNTIF(Items_EFB814[Konstrukt/Skala],Uebersicht[[#This Row],[Konstrukt/Skala]])</f>
        <v>0</v>
      </c>
      <c r="E308" s="21">
        <f>COUNTIF(Items_KEinsch814[Konstrukt/Skala],Uebersicht[[#This Row],[Konstrukt/Skala]])</f>
        <v>0</v>
      </c>
      <c r="F308" s="21">
        <f>COUNTIF(Items_LFB814[Konstrukt/Skala],Uebersicht[[#This Row],[Konstrukt/Skala]])</f>
        <v>33</v>
      </c>
      <c r="G308" s="21">
        <f>COUNTIF(Items_SFB814[Konstrukt/Skala],Uebersicht[[#This Row],[Konstrukt/Skala]])</f>
        <v>0</v>
      </c>
      <c r="H308" s="21">
        <f>COUNTIF(Items_Stamm814[Konstrukt/Skala],Uebersicht[[#This Row],[Konstrukt/Skala]])</f>
        <v>0</v>
      </c>
      <c r="I30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0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0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08" s="34" t="b">
        <f>IF(Uebersicht[Schüler:innenfrage-bogen (SuS_Fb)]&gt;0,VLOOKUP(Uebersicht[[#This Row],[Konstrukt/Skala]],Konstrukte_SFB814[[Konstrukt/Skala]:[W3 Nacherhebung]],7,FALSE),FALSE)</f>
        <v>0</v>
      </c>
      <c r="M30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0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0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0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0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09" spans="1:17" x14ac:dyDescent="0.25">
      <c r="A309" s="16" t="s">
        <v>4213</v>
      </c>
      <c r="B309" s="16" t="s">
        <v>3761</v>
      </c>
      <c r="C309" s="29" t="str">
        <f>VLOOKUP(Uebersicht[[#This Row],[Konstr.Code]],KonstrBaum[[Code]:[Zusammenfassung]],5,FALSE)</f>
        <v>Individueller und institutioneller Hintergrund | Beruflicher Hintergrund | Ausbildung</v>
      </c>
      <c r="D309" s="21">
        <f>COUNTIF(Items_EFB814[Konstrukt/Skala],Uebersicht[[#This Row],[Konstrukt/Skala]])</f>
        <v>0</v>
      </c>
      <c r="E309" s="21">
        <f>COUNTIF(Items_KEinsch814[Konstrukt/Skala],Uebersicht[[#This Row],[Konstrukt/Skala]])</f>
        <v>0</v>
      </c>
      <c r="F309" s="21">
        <f>COUNTIF(Items_LFB814[Konstrukt/Skala],Uebersicht[[#This Row],[Konstrukt/Skala]])</f>
        <v>3</v>
      </c>
      <c r="G309" s="21">
        <f>COUNTIF(Items_SFB814[Konstrukt/Skala],Uebersicht[[#This Row],[Konstrukt/Skala]])</f>
        <v>0</v>
      </c>
      <c r="H309" s="21">
        <f>COUNTIF(Items_Stamm814[Konstrukt/Skala],Uebersicht[[#This Row],[Konstrukt/Skala]])</f>
        <v>0</v>
      </c>
      <c r="I30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0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0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09" s="34" t="b">
        <f>IF(Uebersicht[Schüler:innenfrage-bogen (SuS_Fb)]&gt;0,VLOOKUP(Uebersicht[[#This Row],[Konstrukt/Skala]],Konstrukte_SFB814[[Konstrukt/Skala]:[W3 Nacherhebung]],7,FALSE),FALSE)</f>
        <v>0</v>
      </c>
      <c r="M30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0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0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0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0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10" spans="1:17" x14ac:dyDescent="0.25">
      <c r="A310" s="16" t="s">
        <v>4202</v>
      </c>
      <c r="B310" s="16" t="s">
        <v>3753</v>
      </c>
      <c r="C310" s="19" t="str">
        <f>VLOOKUP(Uebersicht[[#This Row],[Konstr.Code]],KonstrBaum[[Code]:[Zusammenfassung]],5,FALSE)</f>
        <v>Individueller und institutioneller Hintergrund | Personale Merkmale | Lern- und leistungsbezogene Einstellungen</v>
      </c>
      <c r="D310" s="21">
        <f>COUNTIF(Items_EFB814[Konstrukt/Skala],Uebersicht[[#This Row],[Konstrukt/Skala]])</f>
        <v>0</v>
      </c>
      <c r="E310" s="21">
        <f>COUNTIF(Items_KEinsch814[Konstrukt/Skala],Uebersicht[[#This Row],[Konstrukt/Skala]])</f>
        <v>0</v>
      </c>
      <c r="F310" s="21">
        <f>COUNTIF(Items_LFB814[Konstrukt/Skala],Uebersicht[[#This Row],[Konstrukt/Skala]])</f>
        <v>0</v>
      </c>
      <c r="G310" s="21">
        <f>COUNTIF(Items_SFB814[Konstrukt/Skala],Uebersicht[[#This Row],[Konstrukt/Skala]])</f>
        <v>3</v>
      </c>
      <c r="H310" s="21">
        <f>COUNTIF(Items_Stamm814[Konstrukt/Skala],Uebersicht[[#This Row],[Konstrukt/Skala]])</f>
        <v>0</v>
      </c>
      <c r="I31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1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1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10" s="34" t="b">
        <f>IF(Uebersicht[Schüler:innenfrage-bogen (SuS_Fb)]&gt;0,VLOOKUP(Uebersicht[[#This Row],[Konstrukt/Skala]],Konstrukte_SFB814[[Konstrukt/Skala]:[W3 Nacherhebung]],7,FALSE),FALSE)</f>
        <v>0</v>
      </c>
      <c r="M31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1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1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1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1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11" spans="1:17" x14ac:dyDescent="0.25">
      <c r="A311" s="16" t="s">
        <v>4203</v>
      </c>
      <c r="B311" s="16" t="s">
        <v>3753</v>
      </c>
      <c r="C311" s="22" t="str">
        <f>VLOOKUP(Uebersicht[[#This Row],[Konstr.Code]],KonstrBaum[[Code]:[Zusammenfassung]],5,FALSE)</f>
        <v>Individueller und institutioneller Hintergrund | Personale Merkmale | Lern- und leistungsbezogene Einstellungen</v>
      </c>
      <c r="D311" s="21">
        <f>COUNTIF(Items_EFB814[Konstrukt/Skala],Uebersicht[[#This Row],[Konstrukt/Skala]])</f>
        <v>0</v>
      </c>
      <c r="E311" s="21">
        <f>COUNTIF(Items_KEinsch814[Konstrukt/Skala],Uebersicht[[#This Row],[Konstrukt/Skala]])</f>
        <v>0</v>
      </c>
      <c r="F311" s="21">
        <f>COUNTIF(Items_LFB814[Konstrukt/Skala],Uebersicht[[#This Row],[Konstrukt/Skala]])</f>
        <v>0</v>
      </c>
      <c r="G311" s="21">
        <f>COUNTIF(Items_SFB814[Konstrukt/Skala],Uebersicht[[#This Row],[Konstrukt/Skala]])</f>
        <v>4</v>
      </c>
      <c r="H311" s="21">
        <f>COUNTIF(Items_Stamm814[Konstrukt/Skala],Uebersicht[[#This Row],[Konstrukt/Skala]])</f>
        <v>0</v>
      </c>
      <c r="I31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1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1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11" s="34" t="b">
        <f>IF(Uebersicht[Schüler:innenfrage-bogen (SuS_Fb)]&gt;0,VLOOKUP(Uebersicht[[#This Row],[Konstrukt/Skala]],Konstrukte_SFB814[[Konstrukt/Skala]:[W3 Nacherhebung]],7,FALSE),FALSE)</f>
        <v>0</v>
      </c>
      <c r="M31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1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1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1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1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12" spans="1:17" x14ac:dyDescent="0.25">
      <c r="A312" s="16" t="s">
        <v>4201</v>
      </c>
      <c r="B312" s="16" t="s">
        <v>3753</v>
      </c>
      <c r="C312" s="19" t="str">
        <f>VLOOKUP(Uebersicht[[#This Row],[Konstr.Code]],KonstrBaum[[Code]:[Zusammenfassung]],5,FALSE)</f>
        <v>Individueller und institutioneller Hintergrund | Personale Merkmale | Lern- und leistungsbezogene Einstellungen</v>
      </c>
      <c r="D312" s="21">
        <f>COUNTIF(Items_EFB814[Konstrukt/Skala],Uebersicht[[#This Row],[Konstrukt/Skala]])</f>
        <v>0</v>
      </c>
      <c r="E312" s="21">
        <f>COUNTIF(Items_KEinsch814[Konstrukt/Skala],Uebersicht[[#This Row],[Konstrukt/Skala]])</f>
        <v>0</v>
      </c>
      <c r="F312" s="21">
        <f>COUNTIF(Items_LFB814[Konstrukt/Skala],Uebersicht[[#This Row],[Konstrukt/Skala]])</f>
        <v>0</v>
      </c>
      <c r="G312" s="21">
        <f>COUNTIF(Items_SFB814[Konstrukt/Skala],Uebersicht[[#This Row],[Konstrukt/Skala]])</f>
        <v>4</v>
      </c>
      <c r="H312" s="21">
        <f>COUNTIF(Items_Stamm814[Konstrukt/Skala],Uebersicht[[#This Row],[Konstrukt/Skala]])</f>
        <v>0</v>
      </c>
      <c r="I31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1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1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12" s="34" t="b">
        <f>IF(Uebersicht[Schüler:innenfrage-bogen (SuS_Fb)]&gt;0,VLOOKUP(Uebersicht[[#This Row],[Konstrukt/Skala]],Konstrukte_SFB814[[Konstrukt/Skala]:[W3 Nacherhebung]],7,FALSE),FALSE)</f>
        <v>0</v>
      </c>
      <c r="M31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1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1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1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1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13" spans="1:17" x14ac:dyDescent="0.25">
      <c r="A313" s="16" t="s">
        <v>4081</v>
      </c>
      <c r="B313" s="16" t="s">
        <v>3758</v>
      </c>
      <c r="C313" s="29" t="str">
        <f>VLOOKUP(Uebersicht[[#This Row],[Konstr.Code]],KonstrBaum[[Code]:[Zusammenfassung]],5,FALSE)</f>
        <v>Individueller und institutioneller Hintergrund | Beruflicher Hintergrund | Professionelles Selbstverständnis</v>
      </c>
      <c r="D313" s="21">
        <f>COUNTIF(Items_EFB814[Konstrukt/Skala],Uebersicht[[#This Row],[Konstrukt/Skala]])</f>
        <v>0</v>
      </c>
      <c r="E313" s="21">
        <f>COUNTIF(Items_KEinsch814[Konstrukt/Skala],Uebersicht[[#This Row],[Konstrukt/Skala]])</f>
        <v>0</v>
      </c>
      <c r="F313" s="21">
        <f>COUNTIF(Items_LFB814[Konstrukt/Skala],Uebersicht[[#This Row],[Konstrukt/Skala]])</f>
        <v>25</v>
      </c>
      <c r="G313" s="21">
        <f>COUNTIF(Items_SFB814[Konstrukt/Skala],Uebersicht[[#This Row],[Konstrukt/Skala]])</f>
        <v>0</v>
      </c>
      <c r="H313" s="21">
        <f>COUNTIF(Items_Stamm814[Konstrukt/Skala],Uebersicht[[#This Row],[Konstrukt/Skala]])</f>
        <v>0</v>
      </c>
      <c r="I31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1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1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13" s="34" t="b">
        <f>IF(Uebersicht[Schüler:innenfrage-bogen (SuS_Fb)]&gt;0,VLOOKUP(Uebersicht[[#This Row],[Konstrukt/Skala]],Konstrukte_SFB814[[Konstrukt/Skala]:[W3 Nacherhebung]],7,FALSE),FALSE)</f>
        <v>0</v>
      </c>
      <c r="M31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1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1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1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1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14" spans="1:17" x14ac:dyDescent="0.25">
      <c r="A314" s="16" t="s">
        <v>3568</v>
      </c>
      <c r="B314" s="16" t="s">
        <v>3781</v>
      </c>
      <c r="C314" s="29" t="str">
        <f>VLOOKUP(Uebersicht[[#This Row],[Konstr.Code]],KonstrBaum[[Code]:[Zusammenfassung]],5,FALSE)</f>
        <v>Individueller und institutioneller Hintergrund | Häusliche Lernumwelt | Elterliches Erziehungshandeln</v>
      </c>
      <c r="D314" s="21">
        <f>COUNTIF(Items_EFB814[Konstrukt/Skala],Uebersicht[[#This Row],[Konstrukt/Skala]])</f>
        <v>0</v>
      </c>
      <c r="E314" s="21">
        <f>COUNTIF(Items_KEinsch814[Konstrukt/Skala],Uebersicht[[#This Row],[Konstrukt/Skala]])</f>
        <v>0</v>
      </c>
      <c r="F314" s="21">
        <f>COUNTIF(Items_LFB814[Konstrukt/Skala],Uebersicht[[#This Row],[Konstrukt/Skala]])</f>
        <v>0</v>
      </c>
      <c r="G314" s="21">
        <f>COUNTIF(Items_SFB814[Konstrukt/Skala],Uebersicht[[#This Row],[Konstrukt/Skala]])</f>
        <v>6</v>
      </c>
      <c r="H314" s="21">
        <f>COUNTIF(Items_Stamm814[Konstrukt/Skala],Uebersicht[[#This Row],[Konstrukt/Skala]])</f>
        <v>0</v>
      </c>
      <c r="I31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1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1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14" s="34" t="b">
        <f>IF(Uebersicht[Schüler:innenfrage-bogen (SuS_Fb)]&gt;0,VLOOKUP(Uebersicht[[#This Row],[Konstrukt/Skala]],Konstrukte_SFB814[[Konstrukt/Skala]:[W3 Nacherhebung]],7,FALSE),FALSE)</f>
        <v>0</v>
      </c>
      <c r="M31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1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1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1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1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15" spans="1:17" x14ac:dyDescent="0.25">
      <c r="A315" s="16" t="s">
        <v>3605</v>
      </c>
      <c r="B315" s="16" t="s">
        <v>3781</v>
      </c>
      <c r="C315" s="19" t="str">
        <f>VLOOKUP(Uebersicht[[#This Row],[Konstr.Code]],KonstrBaum[[Code]:[Zusammenfassung]],5,FALSE)</f>
        <v>Individueller und institutioneller Hintergrund | Häusliche Lernumwelt | Elterliches Erziehungshandeln</v>
      </c>
      <c r="D315" s="21">
        <f>COUNTIF(Items_EFB814[Konstrukt/Skala],Uebersicht[[#This Row],[Konstrukt/Skala]])</f>
        <v>0</v>
      </c>
      <c r="E315" s="21">
        <f>COUNTIF(Items_KEinsch814[Konstrukt/Skala],Uebersicht[[#This Row],[Konstrukt/Skala]])</f>
        <v>0</v>
      </c>
      <c r="F315" s="21">
        <f>COUNTIF(Items_LFB814[Konstrukt/Skala],Uebersicht[[#This Row],[Konstrukt/Skala]])</f>
        <v>0</v>
      </c>
      <c r="G315" s="21">
        <f>COUNTIF(Items_SFB814[Konstrukt/Skala],Uebersicht[[#This Row],[Konstrukt/Skala]])</f>
        <v>1</v>
      </c>
      <c r="H315" s="21">
        <f>COUNTIF(Items_Stamm814[Konstrukt/Skala],Uebersicht[[#This Row],[Konstrukt/Skala]])</f>
        <v>0</v>
      </c>
      <c r="I31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1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1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15" s="34" t="b">
        <f>IF(Uebersicht[Schüler:innenfrage-bogen (SuS_Fb)]&gt;0,VLOOKUP(Uebersicht[[#This Row],[Konstrukt/Skala]],Konstrukte_SFB814[[Konstrukt/Skala]:[W3 Nacherhebung]],7,FALSE),FALSE)</f>
        <v>0</v>
      </c>
      <c r="M31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1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1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1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1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16" spans="1:17" x14ac:dyDescent="0.25">
      <c r="A316" s="16" t="s">
        <v>3604</v>
      </c>
      <c r="B316" s="16" t="s">
        <v>3781</v>
      </c>
      <c r="C316" s="19" t="str">
        <f>VLOOKUP(Uebersicht[[#This Row],[Konstr.Code]],KonstrBaum[[Code]:[Zusammenfassung]],5,FALSE)</f>
        <v>Individueller und institutioneller Hintergrund | Häusliche Lernumwelt | Elterliches Erziehungshandeln</v>
      </c>
      <c r="D316" s="21">
        <f>COUNTIF(Items_EFB814[Konstrukt/Skala],Uebersicht[[#This Row],[Konstrukt/Skala]])</f>
        <v>0</v>
      </c>
      <c r="E316" s="21">
        <f>COUNTIF(Items_KEinsch814[Konstrukt/Skala],Uebersicht[[#This Row],[Konstrukt/Skala]])</f>
        <v>0</v>
      </c>
      <c r="F316" s="21">
        <f>COUNTIF(Items_LFB814[Konstrukt/Skala],Uebersicht[[#This Row],[Konstrukt/Skala]])</f>
        <v>0</v>
      </c>
      <c r="G316" s="21">
        <f>COUNTIF(Items_SFB814[Konstrukt/Skala],Uebersicht[[#This Row],[Konstrukt/Skala]])</f>
        <v>1</v>
      </c>
      <c r="H316" s="21">
        <f>COUNTIF(Items_Stamm814[Konstrukt/Skala],Uebersicht[[#This Row],[Konstrukt/Skala]])</f>
        <v>0</v>
      </c>
      <c r="I31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1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1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16" s="34" t="b">
        <f>IF(Uebersicht[Schüler:innenfrage-bogen (SuS_Fb)]&gt;0,VLOOKUP(Uebersicht[[#This Row],[Konstrukt/Skala]],Konstrukte_SFB814[[Konstrukt/Skala]:[W3 Nacherhebung]],7,FALSE),FALSE)</f>
        <v>0</v>
      </c>
      <c r="M31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1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1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1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1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17" spans="1:17" x14ac:dyDescent="0.25">
      <c r="A317" s="16" t="s">
        <v>3501</v>
      </c>
      <c r="B317" s="16" t="s">
        <v>3781</v>
      </c>
      <c r="C317" s="19" t="str">
        <f>VLOOKUP(Uebersicht[[#This Row],[Konstr.Code]],KonstrBaum[[Code]:[Zusammenfassung]],5,FALSE)</f>
        <v>Individueller und institutioneller Hintergrund | Häusliche Lernumwelt | Elterliches Erziehungshandeln</v>
      </c>
      <c r="D317" s="21">
        <f>COUNTIF(Items_EFB814[Konstrukt/Skala],Uebersicht[[#This Row],[Konstrukt/Skala]])</f>
        <v>0</v>
      </c>
      <c r="E317" s="21">
        <f>COUNTIF(Items_KEinsch814[Konstrukt/Skala],Uebersicht[[#This Row],[Konstrukt/Skala]])</f>
        <v>0</v>
      </c>
      <c r="F317" s="21">
        <f>COUNTIF(Items_LFB814[Konstrukt/Skala],Uebersicht[[#This Row],[Konstrukt/Skala]])</f>
        <v>0</v>
      </c>
      <c r="G317" s="21">
        <f>COUNTIF(Items_SFB814[Konstrukt/Skala],Uebersicht[[#This Row],[Konstrukt/Skala]])</f>
        <v>6</v>
      </c>
      <c r="H317" s="21">
        <f>COUNTIF(Items_Stamm814[Konstrukt/Skala],Uebersicht[[#This Row],[Konstrukt/Skala]])</f>
        <v>0</v>
      </c>
      <c r="I31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1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1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17" s="34" t="b">
        <f>IF(Uebersicht[Schüler:innenfrage-bogen (SuS_Fb)]&gt;0,VLOOKUP(Uebersicht[[#This Row],[Konstrukt/Skala]],Konstrukte_SFB814[[Konstrukt/Skala]:[W3 Nacherhebung]],7,FALSE),FALSE)</f>
        <v>0</v>
      </c>
      <c r="M31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1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1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1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1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18" spans="1:17" x14ac:dyDescent="0.25">
      <c r="A318" s="16" t="s">
        <v>3942</v>
      </c>
      <c r="B318" s="16" t="s">
        <v>3781</v>
      </c>
      <c r="C318" s="19" t="str">
        <f>VLOOKUP(Uebersicht[[#This Row],[Konstr.Code]],KonstrBaum[[Code]:[Zusammenfassung]],5,FALSE)</f>
        <v>Individueller und institutioneller Hintergrund | Häusliche Lernumwelt | Elterliches Erziehungshandeln</v>
      </c>
      <c r="D318" s="21">
        <f>COUNTIF(Items_EFB814[Konstrukt/Skala],Uebersicht[[#This Row],[Konstrukt/Skala]])</f>
        <v>2</v>
      </c>
      <c r="E318" s="21">
        <f>COUNTIF(Items_KEinsch814[Konstrukt/Skala],Uebersicht[[#This Row],[Konstrukt/Skala]])</f>
        <v>0</v>
      </c>
      <c r="F318" s="21">
        <f>COUNTIF(Items_LFB814[Konstrukt/Skala],Uebersicht[[#This Row],[Konstrukt/Skala]])</f>
        <v>0</v>
      </c>
      <c r="G318" s="21">
        <f>COUNTIF(Items_SFB814[Konstrukt/Skala],Uebersicht[[#This Row],[Konstrukt/Skala]])</f>
        <v>0</v>
      </c>
      <c r="H318" s="21">
        <f>COUNTIF(Items_Stamm814[Konstrukt/Skala],Uebersicht[[#This Row],[Konstrukt/Skala]])</f>
        <v>0</v>
      </c>
      <c r="I31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1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1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18" s="34" t="b">
        <f>IF(Uebersicht[Schüler:innenfrage-bogen (SuS_Fb)]&gt;0,VLOOKUP(Uebersicht[[#This Row],[Konstrukt/Skala]],Konstrukte_SFB814[[Konstrukt/Skala]:[W3 Nacherhebung]],7,FALSE),FALSE)</f>
        <v>0</v>
      </c>
      <c r="M31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1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1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1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1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19" spans="1:17" x14ac:dyDescent="0.25">
      <c r="A319" s="16" t="s">
        <v>3948</v>
      </c>
      <c r="B319" s="16" t="s">
        <v>3781</v>
      </c>
      <c r="C319" s="19" t="str">
        <f>VLOOKUP(Uebersicht[[#This Row],[Konstr.Code]],KonstrBaum[[Code]:[Zusammenfassung]],5,FALSE)</f>
        <v>Individueller und institutioneller Hintergrund | Häusliche Lernumwelt | Elterliches Erziehungshandeln</v>
      </c>
      <c r="D319" s="21">
        <f>COUNTIF(Items_EFB814[Konstrukt/Skala],Uebersicht[[#This Row],[Konstrukt/Skala]])</f>
        <v>2</v>
      </c>
      <c r="E319" s="21">
        <f>COUNTIF(Items_KEinsch814[Konstrukt/Skala],Uebersicht[[#This Row],[Konstrukt/Skala]])</f>
        <v>0</v>
      </c>
      <c r="F319" s="21">
        <f>COUNTIF(Items_LFB814[Konstrukt/Skala],Uebersicht[[#This Row],[Konstrukt/Skala]])</f>
        <v>0</v>
      </c>
      <c r="G319" s="21">
        <f>COUNTIF(Items_SFB814[Konstrukt/Skala],Uebersicht[[#This Row],[Konstrukt/Skala]])</f>
        <v>0</v>
      </c>
      <c r="H319" s="21">
        <f>COUNTIF(Items_Stamm814[Konstrukt/Skala],Uebersicht[[#This Row],[Konstrukt/Skala]])</f>
        <v>0</v>
      </c>
      <c r="I31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1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1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19" s="34" t="b">
        <f>IF(Uebersicht[Schüler:innenfrage-bogen (SuS_Fb)]&gt;0,VLOOKUP(Uebersicht[[#This Row],[Konstrukt/Skala]],Konstrukte_SFB814[[Konstrukt/Skala]:[W3 Nacherhebung]],7,FALSE),FALSE)</f>
        <v>0</v>
      </c>
      <c r="M31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1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1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1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1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20" spans="1:17" x14ac:dyDescent="0.25">
      <c r="A320" s="16" t="s">
        <v>3943</v>
      </c>
      <c r="B320" s="16" t="s">
        <v>3781</v>
      </c>
      <c r="C320" s="22" t="str">
        <f>VLOOKUP(Uebersicht[[#This Row],[Konstr.Code]],KonstrBaum[[Code]:[Zusammenfassung]],5,FALSE)</f>
        <v>Individueller und institutioneller Hintergrund | Häusliche Lernumwelt | Elterliches Erziehungshandeln</v>
      </c>
      <c r="D320" s="21">
        <f>COUNTIF(Items_EFB814[Konstrukt/Skala],Uebersicht[[#This Row],[Konstrukt/Skala]])</f>
        <v>3</v>
      </c>
      <c r="E320" s="21">
        <f>COUNTIF(Items_KEinsch814[Konstrukt/Skala],Uebersicht[[#This Row],[Konstrukt/Skala]])</f>
        <v>0</v>
      </c>
      <c r="F320" s="21">
        <f>COUNTIF(Items_LFB814[Konstrukt/Skala],Uebersicht[[#This Row],[Konstrukt/Skala]])</f>
        <v>0</v>
      </c>
      <c r="G320" s="21">
        <f>COUNTIF(Items_SFB814[Konstrukt/Skala],Uebersicht[[#This Row],[Konstrukt/Skala]])</f>
        <v>0</v>
      </c>
      <c r="H320" s="21">
        <f>COUNTIF(Items_Stamm814[Konstrukt/Skala],Uebersicht[[#This Row],[Konstrukt/Skala]])</f>
        <v>0</v>
      </c>
      <c r="I32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2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2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20" s="34" t="b">
        <f>IF(Uebersicht[Schüler:innenfrage-bogen (SuS_Fb)]&gt;0,VLOOKUP(Uebersicht[[#This Row],[Konstrukt/Skala]],Konstrukte_SFB814[[Konstrukt/Skala]:[W3 Nacherhebung]],7,FALSE),FALSE)</f>
        <v>0</v>
      </c>
      <c r="M32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2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2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2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2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21" spans="1:17" x14ac:dyDescent="0.25">
      <c r="A321" s="16" t="s">
        <v>3945</v>
      </c>
      <c r="B321" s="16" t="s">
        <v>3781</v>
      </c>
      <c r="C321" s="19" t="str">
        <f>VLOOKUP(Uebersicht[[#This Row],[Konstr.Code]],KonstrBaum[[Code]:[Zusammenfassung]],5,FALSE)</f>
        <v>Individueller und institutioneller Hintergrund | Häusliche Lernumwelt | Elterliches Erziehungshandeln</v>
      </c>
      <c r="D321" s="21">
        <f>COUNTIF(Items_EFB814[Konstrukt/Skala],Uebersicht[[#This Row],[Konstrukt/Skala]])</f>
        <v>1</v>
      </c>
      <c r="E321" s="21">
        <f>COUNTIF(Items_KEinsch814[Konstrukt/Skala],Uebersicht[[#This Row],[Konstrukt/Skala]])</f>
        <v>0</v>
      </c>
      <c r="F321" s="21">
        <f>COUNTIF(Items_LFB814[Konstrukt/Skala],Uebersicht[[#This Row],[Konstrukt/Skala]])</f>
        <v>0</v>
      </c>
      <c r="G321" s="21">
        <f>COUNTIF(Items_SFB814[Konstrukt/Skala],Uebersicht[[#This Row],[Konstrukt/Skala]])</f>
        <v>0</v>
      </c>
      <c r="H321" s="21">
        <f>COUNTIF(Items_Stamm814[Konstrukt/Skala],Uebersicht[[#This Row],[Konstrukt/Skala]])</f>
        <v>0</v>
      </c>
      <c r="I32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2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2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21" s="34" t="b">
        <f>IF(Uebersicht[Schüler:innenfrage-bogen (SuS_Fb)]&gt;0,VLOOKUP(Uebersicht[[#This Row],[Konstrukt/Skala]],Konstrukte_SFB814[[Konstrukt/Skala]:[W3 Nacherhebung]],7,FALSE),FALSE)</f>
        <v>0</v>
      </c>
      <c r="M32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2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2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2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2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22" spans="1:17" x14ac:dyDescent="0.25">
      <c r="A322" s="16" t="s">
        <v>3946</v>
      </c>
      <c r="B322" s="16" t="s">
        <v>3781</v>
      </c>
      <c r="C322" s="29" t="str">
        <f>VLOOKUP(Uebersicht[[#This Row],[Konstr.Code]],KonstrBaum[[Code]:[Zusammenfassung]],5,FALSE)</f>
        <v>Individueller und institutioneller Hintergrund | Häusliche Lernumwelt | Elterliches Erziehungshandeln</v>
      </c>
      <c r="D322" s="21">
        <f>COUNTIF(Items_EFB814[Konstrukt/Skala],Uebersicht[[#This Row],[Konstrukt/Skala]])</f>
        <v>2</v>
      </c>
      <c r="E322" s="21">
        <f>COUNTIF(Items_KEinsch814[Konstrukt/Skala],Uebersicht[[#This Row],[Konstrukt/Skala]])</f>
        <v>0</v>
      </c>
      <c r="F322" s="21">
        <f>COUNTIF(Items_LFB814[Konstrukt/Skala],Uebersicht[[#This Row],[Konstrukt/Skala]])</f>
        <v>0</v>
      </c>
      <c r="G322" s="21">
        <f>COUNTIF(Items_SFB814[Konstrukt/Skala],Uebersicht[[#This Row],[Konstrukt/Skala]])</f>
        <v>0</v>
      </c>
      <c r="H322" s="21">
        <f>COUNTIF(Items_Stamm814[Konstrukt/Skala],Uebersicht[[#This Row],[Konstrukt/Skala]])</f>
        <v>0</v>
      </c>
      <c r="I32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2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2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22" s="34" t="b">
        <f>IF(Uebersicht[Schüler:innenfrage-bogen (SuS_Fb)]&gt;0,VLOOKUP(Uebersicht[[#This Row],[Konstrukt/Skala]],Konstrukte_SFB814[[Konstrukt/Skala]:[W3 Nacherhebung]],7,FALSE),FALSE)</f>
        <v>0</v>
      </c>
      <c r="M32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2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2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2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2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23" spans="1:17" x14ac:dyDescent="0.25">
      <c r="A323" s="16" t="s">
        <v>3947</v>
      </c>
      <c r="B323" s="16" t="s">
        <v>3781</v>
      </c>
      <c r="C323" s="22" t="str">
        <f>VLOOKUP(Uebersicht[[#This Row],[Konstr.Code]],KonstrBaum[[Code]:[Zusammenfassung]],5,FALSE)</f>
        <v>Individueller und institutioneller Hintergrund | Häusliche Lernumwelt | Elterliches Erziehungshandeln</v>
      </c>
      <c r="D323" s="21">
        <f>COUNTIF(Items_EFB814[Konstrukt/Skala],Uebersicht[[#This Row],[Konstrukt/Skala]])</f>
        <v>2</v>
      </c>
      <c r="E323" s="21">
        <f>COUNTIF(Items_KEinsch814[Konstrukt/Skala],Uebersicht[[#This Row],[Konstrukt/Skala]])</f>
        <v>0</v>
      </c>
      <c r="F323" s="21">
        <f>COUNTIF(Items_LFB814[Konstrukt/Skala],Uebersicht[[#This Row],[Konstrukt/Skala]])</f>
        <v>0</v>
      </c>
      <c r="G323" s="21">
        <f>COUNTIF(Items_SFB814[Konstrukt/Skala],Uebersicht[[#This Row],[Konstrukt/Skala]])</f>
        <v>0</v>
      </c>
      <c r="H323" s="21">
        <f>COUNTIF(Items_Stamm814[Konstrukt/Skala],Uebersicht[[#This Row],[Konstrukt/Skala]])</f>
        <v>0</v>
      </c>
      <c r="I32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2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2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23" s="34" t="b">
        <f>IF(Uebersicht[Schüler:innenfrage-bogen (SuS_Fb)]&gt;0,VLOOKUP(Uebersicht[[#This Row],[Konstrukt/Skala]],Konstrukte_SFB814[[Konstrukt/Skala]:[W3 Nacherhebung]],7,FALSE),FALSE)</f>
        <v>0</v>
      </c>
      <c r="M32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2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2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2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2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24" spans="1:17" x14ac:dyDescent="0.25">
      <c r="A324" s="16" t="s">
        <v>3944</v>
      </c>
      <c r="B324" s="16" t="s">
        <v>3781</v>
      </c>
      <c r="C324" s="19" t="str">
        <f>VLOOKUP(Uebersicht[[#This Row],[Konstr.Code]],KonstrBaum[[Code]:[Zusammenfassung]],5,FALSE)</f>
        <v>Individueller und institutioneller Hintergrund | Häusliche Lernumwelt | Elterliches Erziehungshandeln</v>
      </c>
      <c r="D324" s="21">
        <f>COUNTIF(Items_EFB814[Konstrukt/Skala],Uebersicht[[#This Row],[Konstrukt/Skala]])</f>
        <v>2</v>
      </c>
      <c r="E324" s="21">
        <f>COUNTIF(Items_KEinsch814[Konstrukt/Skala],Uebersicht[[#This Row],[Konstrukt/Skala]])</f>
        <v>0</v>
      </c>
      <c r="F324" s="21">
        <f>COUNTIF(Items_LFB814[Konstrukt/Skala],Uebersicht[[#This Row],[Konstrukt/Skala]])</f>
        <v>0</v>
      </c>
      <c r="G324" s="21">
        <f>COUNTIF(Items_SFB814[Konstrukt/Skala],Uebersicht[[#This Row],[Konstrukt/Skala]])</f>
        <v>0</v>
      </c>
      <c r="H324" s="21">
        <f>COUNTIF(Items_Stamm814[Konstrukt/Skala],Uebersicht[[#This Row],[Konstrukt/Skala]])</f>
        <v>0</v>
      </c>
      <c r="I32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2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2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24" s="34" t="b">
        <f>IF(Uebersicht[Schüler:innenfrage-bogen (SuS_Fb)]&gt;0,VLOOKUP(Uebersicht[[#This Row],[Konstrukt/Skala]],Konstrukte_SFB814[[Konstrukt/Skala]:[W3 Nacherhebung]],7,FALSE),FALSE)</f>
        <v>0</v>
      </c>
      <c r="M32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2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2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2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2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25" spans="1:17" x14ac:dyDescent="0.25">
      <c r="A325" s="16" t="s">
        <v>517</v>
      </c>
      <c r="B325" s="16" t="s">
        <v>3750</v>
      </c>
      <c r="C325" s="19" t="str">
        <f>VLOOKUP(Uebersicht[[#This Row],[Konstr.Code]],KonstrBaum[[Code]:[Zusammenfassung]],5,FALSE)</f>
        <v>Individueller und institutioneller Hintergrund | Soziodemografischer Hintergrund | Familiärer Hintergrund</v>
      </c>
      <c r="D325" s="21">
        <f>COUNTIF(Items_EFB814[Konstrukt/Skala],Uebersicht[[#This Row],[Konstrukt/Skala]])</f>
        <v>2</v>
      </c>
      <c r="E325" s="21">
        <f>COUNTIF(Items_KEinsch814[Konstrukt/Skala],Uebersicht[[#This Row],[Konstrukt/Skala]])</f>
        <v>0</v>
      </c>
      <c r="F325" s="21">
        <f>COUNTIF(Items_LFB814[Konstrukt/Skala],Uebersicht[[#This Row],[Konstrukt/Skala]])</f>
        <v>0</v>
      </c>
      <c r="G325" s="21">
        <f>COUNTIF(Items_SFB814[Konstrukt/Skala],Uebersicht[[#This Row],[Konstrukt/Skala]])</f>
        <v>0</v>
      </c>
      <c r="H325" s="21">
        <f>COUNTIF(Items_Stamm814[Konstrukt/Skala],Uebersicht[[#This Row],[Konstrukt/Skala]])</f>
        <v>0</v>
      </c>
      <c r="I32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2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2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25" s="34" t="b">
        <f>IF(Uebersicht[Schüler:innenfrage-bogen (SuS_Fb)]&gt;0,VLOOKUP(Uebersicht[[#This Row],[Konstrukt/Skala]],Konstrukte_SFB814[[Konstrukt/Skala]:[W3 Nacherhebung]],7,FALSE),FALSE)</f>
        <v>0</v>
      </c>
      <c r="M32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2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2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2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2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26" spans="1:17" x14ac:dyDescent="0.25">
      <c r="A326" s="16" t="s">
        <v>4114</v>
      </c>
      <c r="B326" s="16" t="s">
        <v>3794</v>
      </c>
      <c r="C326" s="19" t="str">
        <f>VLOOKUP(Uebersicht[[#This Row],[Konstr.Code]],KonstrBaum[[Code]:[Zusammenfassung]],5,FALSE)</f>
        <v>Prozesse auf Schulebene | Schulklima | Wahrnehmung der Schule als Lernort</v>
      </c>
      <c r="D326" s="21">
        <f>COUNTIF(Items_EFB814[Konstrukt/Skala],Uebersicht[[#This Row],[Konstrukt/Skala]])</f>
        <v>0</v>
      </c>
      <c r="E326" s="21">
        <f>COUNTIF(Items_KEinsch814[Konstrukt/Skala],Uebersicht[[#This Row],[Konstrukt/Skala]])</f>
        <v>0</v>
      </c>
      <c r="F326" s="21">
        <f>COUNTIF(Items_LFB814[Konstrukt/Skala],Uebersicht[[#This Row],[Konstrukt/Skala]])</f>
        <v>2</v>
      </c>
      <c r="G326" s="21">
        <f>COUNTIF(Items_SFB814[Konstrukt/Skala],Uebersicht[[#This Row],[Konstrukt/Skala]])</f>
        <v>0</v>
      </c>
      <c r="H326" s="21">
        <f>COUNTIF(Items_Stamm814[Konstrukt/Skala],Uebersicht[[#This Row],[Konstrukt/Skala]])</f>
        <v>0</v>
      </c>
      <c r="I32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2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2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26" s="34" t="b">
        <f>IF(Uebersicht[Schüler:innenfrage-bogen (SuS_Fb)]&gt;0,VLOOKUP(Uebersicht[[#This Row],[Konstrukt/Skala]],Konstrukte_SFB814[[Konstrukt/Skala]:[W3 Nacherhebung]],7,FALSE),FALSE)</f>
        <v>0</v>
      </c>
      <c r="M32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2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2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2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2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27" spans="1:17" x14ac:dyDescent="0.25">
      <c r="A327" s="16" t="s">
        <v>3420</v>
      </c>
      <c r="B327" s="16" t="s">
        <v>3782</v>
      </c>
      <c r="C327" s="19" t="str">
        <f>VLOOKUP(Uebersicht[[#This Row],[Konstr.Code]],KonstrBaum[[Code]:[Zusammenfassung]],5,FALSE)</f>
        <v>Individueller und institutioneller Hintergrund | Häusliche Lernumwelt | Elterliche Bildungsaspiration</v>
      </c>
      <c r="D327" s="21">
        <f>COUNTIF(Items_EFB814[Konstrukt/Skala],Uebersicht[[#This Row],[Konstrukt/Skala]])</f>
        <v>0</v>
      </c>
      <c r="E327" s="21">
        <f>COUNTIF(Items_KEinsch814[Konstrukt/Skala],Uebersicht[[#This Row],[Konstrukt/Skala]])</f>
        <v>1</v>
      </c>
      <c r="F327" s="21">
        <f>COUNTIF(Items_LFB814[Konstrukt/Skala],Uebersicht[[#This Row],[Konstrukt/Skala]])</f>
        <v>0</v>
      </c>
      <c r="G327" s="21">
        <f>COUNTIF(Items_SFB814[Konstrukt/Skala],Uebersicht[[#This Row],[Konstrukt/Skala]])</f>
        <v>0</v>
      </c>
      <c r="H327" s="21">
        <f>COUNTIF(Items_Stamm814[Konstrukt/Skala],Uebersicht[[#This Row],[Konstrukt/Skala]])</f>
        <v>0</v>
      </c>
      <c r="I32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2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2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27" s="34" t="b">
        <f>IF(Uebersicht[Schüler:innenfrage-bogen (SuS_Fb)]&gt;0,VLOOKUP(Uebersicht[[#This Row],[Konstrukt/Skala]],Konstrukte_SFB814[[Konstrukt/Skala]:[W3 Nacherhebung]],7,FALSE),FALSE)</f>
        <v>0</v>
      </c>
      <c r="M32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2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2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2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2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28" spans="1:17" x14ac:dyDescent="0.25">
      <c r="A328" s="16" t="s">
        <v>199</v>
      </c>
      <c r="B328" s="16" t="s">
        <v>3772</v>
      </c>
      <c r="C328" s="29" t="str">
        <f>VLOOKUP(Uebersicht[[#This Row],[Konstr.Code]],KonstrBaum[[Code]:[Zusammenfassung]],5,FALSE)</f>
        <v>Individueller und institutioneller Hintergrund | Bildungsbiografie</v>
      </c>
      <c r="D328" s="21">
        <f>COUNTIF(Items_EFB814[Konstrukt/Skala],Uebersicht[[#This Row],[Konstrukt/Skala]])</f>
        <v>1</v>
      </c>
      <c r="E328" s="21">
        <f>COUNTIF(Items_KEinsch814[Konstrukt/Skala],Uebersicht[[#This Row],[Konstrukt/Skala]])</f>
        <v>0</v>
      </c>
      <c r="F328" s="21">
        <f>COUNTIF(Items_LFB814[Konstrukt/Skala],Uebersicht[[#This Row],[Konstrukt/Skala]])</f>
        <v>0</v>
      </c>
      <c r="G328" s="21">
        <f>COUNTIF(Items_SFB814[Konstrukt/Skala],Uebersicht[[#This Row],[Konstrukt/Skala]])</f>
        <v>0</v>
      </c>
      <c r="H328" s="21">
        <f>COUNTIF(Items_Stamm814[Konstrukt/Skala],Uebersicht[[#This Row],[Konstrukt/Skala]])</f>
        <v>0</v>
      </c>
      <c r="I32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2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2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28" s="34" t="b">
        <f>IF(Uebersicht[Schüler:innenfrage-bogen (SuS_Fb)]&gt;0,VLOOKUP(Uebersicht[[#This Row],[Konstrukt/Skala]],Konstrukte_SFB814[[Konstrukt/Skala]:[W3 Nacherhebung]],7,FALSE),FALSE)</f>
        <v>0</v>
      </c>
      <c r="M32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2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2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2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2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29" spans="1:17" x14ac:dyDescent="0.25">
      <c r="A329" s="16" t="s">
        <v>3371</v>
      </c>
      <c r="B329" s="16" t="s">
        <v>3777</v>
      </c>
      <c r="C329" s="19" t="str">
        <f>VLOOKUP(Uebersicht[[#This Row],[Konstr.Code]],KonstrBaum[[Code]:[Zusammenfassung]],5,FALSE)</f>
        <v>Individueller und institutioneller Hintergrund | Freizeitverhalten und Mediennutzung | Freizeitaktivitäten und Peergruppe</v>
      </c>
      <c r="D329" s="21">
        <f>COUNTIF(Items_EFB814[Konstrukt/Skala],Uebersicht[[#This Row],[Konstrukt/Skala]])</f>
        <v>1</v>
      </c>
      <c r="E329" s="21">
        <f>COUNTIF(Items_KEinsch814[Konstrukt/Skala],Uebersicht[[#This Row],[Konstrukt/Skala]])</f>
        <v>0</v>
      </c>
      <c r="F329" s="21">
        <f>COUNTIF(Items_LFB814[Konstrukt/Skala],Uebersicht[[#This Row],[Konstrukt/Skala]])</f>
        <v>0</v>
      </c>
      <c r="G329" s="21">
        <f>COUNTIF(Items_SFB814[Konstrukt/Skala],Uebersicht[[#This Row],[Konstrukt/Skala]])</f>
        <v>0</v>
      </c>
      <c r="H329" s="21">
        <f>COUNTIF(Items_Stamm814[Konstrukt/Skala],Uebersicht[[#This Row],[Konstrukt/Skala]])</f>
        <v>0</v>
      </c>
      <c r="I32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2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2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29" s="34" t="b">
        <f>IF(Uebersicht[Schüler:innenfrage-bogen (SuS_Fb)]&gt;0,VLOOKUP(Uebersicht[[#This Row],[Konstrukt/Skala]],Konstrukte_SFB814[[Konstrukt/Skala]:[W3 Nacherhebung]],7,FALSE),FALSE)</f>
        <v>0</v>
      </c>
      <c r="M32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2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2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2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2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30" spans="1:17" x14ac:dyDescent="0.25">
      <c r="A330" s="16" t="s">
        <v>3358</v>
      </c>
      <c r="B330" s="16" t="s">
        <v>3772</v>
      </c>
      <c r="C330" s="29" t="str">
        <f>VLOOKUP(Uebersicht[[#This Row],[Konstr.Code]],KonstrBaum[[Code]:[Zusammenfassung]],5,FALSE)</f>
        <v>Individueller und institutioneller Hintergrund | Bildungsbiografie</v>
      </c>
      <c r="D330" s="21">
        <f>COUNTIF(Items_EFB814[Konstrukt/Skala],Uebersicht[[#This Row],[Konstrukt/Skala]])</f>
        <v>1</v>
      </c>
      <c r="E330" s="21">
        <f>COUNTIF(Items_KEinsch814[Konstrukt/Skala],Uebersicht[[#This Row],[Konstrukt/Skala]])</f>
        <v>0</v>
      </c>
      <c r="F330" s="21">
        <f>COUNTIF(Items_LFB814[Konstrukt/Skala],Uebersicht[[#This Row],[Konstrukt/Skala]])</f>
        <v>0</v>
      </c>
      <c r="G330" s="21">
        <f>COUNTIF(Items_SFB814[Konstrukt/Skala],Uebersicht[[#This Row],[Konstrukt/Skala]])</f>
        <v>0</v>
      </c>
      <c r="H330" s="21">
        <f>COUNTIF(Items_Stamm814[Konstrukt/Skala],Uebersicht[[#This Row],[Konstrukt/Skala]])</f>
        <v>0</v>
      </c>
      <c r="I33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3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3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30" s="34" t="b">
        <f>IF(Uebersicht[Schüler:innenfrage-bogen (SuS_Fb)]&gt;0,VLOOKUP(Uebersicht[[#This Row],[Konstrukt/Skala]],Konstrukte_SFB814[[Konstrukt/Skala]:[W3 Nacherhebung]],7,FALSE),FALSE)</f>
        <v>0</v>
      </c>
      <c r="M33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3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3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3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3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31" spans="1:17" x14ac:dyDescent="0.25">
      <c r="A331" s="16" t="s">
        <v>3333</v>
      </c>
      <c r="B331" s="16" t="s">
        <v>3772</v>
      </c>
      <c r="C331" s="29" t="str">
        <f>VLOOKUP(Uebersicht[[#This Row],[Konstr.Code]],KonstrBaum[[Code]:[Zusammenfassung]],5,FALSE)</f>
        <v>Individueller und institutioneller Hintergrund | Bildungsbiografie</v>
      </c>
      <c r="D331" s="21">
        <f>COUNTIF(Items_EFB814[Konstrukt/Skala],Uebersicht[[#This Row],[Konstrukt/Skala]])</f>
        <v>7</v>
      </c>
      <c r="E331" s="21">
        <f>COUNTIF(Items_KEinsch814[Konstrukt/Skala],Uebersicht[[#This Row],[Konstrukt/Skala]])</f>
        <v>0</v>
      </c>
      <c r="F331" s="21">
        <f>COUNTIF(Items_LFB814[Konstrukt/Skala],Uebersicht[[#This Row],[Konstrukt/Skala]])</f>
        <v>0</v>
      </c>
      <c r="G331" s="21">
        <f>COUNTIF(Items_SFB814[Konstrukt/Skala],Uebersicht[[#This Row],[Konstrukt/Skala]])</f>
        <v>0</v>
      </c>
      <c r="H331" s="21">
        <f>COUNTIF(Items_Stamm814[Konstrukt/Skala],Uebersicht[[#This Row],[Konstrukt/Skala]])</f>
        <v>0</v>
      </c>
      <c r="I33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3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3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31" s="34" t="b">
        <f>IF(Uebersicht[Schüler:innenfrage-bogen (SuS_Fb)]&gt;0,VLOOKUP(Uebersicht[[#This Row],[Konstrukt/Skala]],Konstrukte_SFB814[[Konstrukt/Skala]:[W3 Nacherhebung]],7,FALSE),FALSE)</f>
        <v>0</v>
      </c>
      <c r="M33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3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3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3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3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32" spans="1:17" x14ac:dyDescent="0.25">
      <c r="A332" s="16" t="s">
        <v>4006</v>
      </c>
      <c r="B332" s="16" t="s">
        <v>3772</v>
      </c>
      <c r="C332" s="22" t="str">
        <f>VLOOKUP(Uebersicht[[#This Row],[Konstr.Code]],KonstrBaum[[Code]:[Zusammenfassung]],5,FALSE)</f>
        <v>Individueller und institutioneller Hintergrund | Bildungsbiografie</v>
      </c>
      <c r="D332" s="21">
        <f>COUNTIF(Items_EFB814[Konstrukt/Skala],Uebersicht[[#This Row],[Konstrukt/Skala]])</f>
        <v>8</v>
      </c>
      <c r="E332" s="21">
        <f>COUNTIF(Items_KEinsch814[Konstrukt/Skala],Uebersicht[[#This Row],[Konstrukt/Skala]])</f>
        <v>0</v>
      </c>
      <c r="F332" s="21">
        <f>COUNTIF(Items_LFB814[Konstrukt/Skala],Uebersicht[[#This Row],[Konstrukt/Skala]])</f>
        <v>0</v>
      </c>
      <c r="G332" s="21">
        <f>COUNTIF(Items_SFB814[Konstrukt/Skala],Uebersicht[[#This Row],[Konstrukt/Skala]])</f>
        <v>0</v>
      </c>
      <c r="H332" s="21">
        <f>COUNTIF(Items_Stamm814[Konstrukt/Skala],Uebersicht[[#This Row],[Konstrukt/Skala]])</f>
        <v>0</v>
      </c>
      <c r="I33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3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3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32" s="34" t="b">
        <f>IF(Uebersicht[Schüler:innenfrage-bogen (SuS_Fb)]&gt;0,VLOOKUP(Uebersicht[[#This Row],[Konstrukt/Skala]],Konstrukte_SFB814[[Konstrukt/Skala]:[W3 Nacherhebung]],7,FALSE),FALSE)</f>
        <v>0</v>
      </c>
      <c r="M33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3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3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3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3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33" spans="1:17" x14ac:dyDescent="0.25">
      <c r="A333" s="16" t="s">
        <v>3431</v>
      </c>
      <c r="B333" s="16" t="s">
        <v>3824</v>
      </c>
      <c r="C333" s="19" t="str">
        <f>VLOOKUP(Uebersicht[[#This Row],[Konstr.Code]],KonstrBaum[[Code]:[Zusammenfassung]],5,FALSE)</f>
        <v>Schulische Wirkungen | Nichtkognitive Lernergebnisse | Lern- und leistungsbezogene Einstellungen (Lernergebnis)</v>
      </c>
      <c r="D333" s="21">
        <f>COUNTIF(Items_EFB814[Konstrukt/Skala],Uebersicht[[#This Row],[Konstrukt/Skala]])</f>
        <v>0</v>
      </c>
      <c r="E333" s="21">
        <f>COUNTIF(Items_KEinsch814[Konstrukt/Skala],Uebersicht[[#This Row],[Konstrukt/Skala]])</f>
        <v>1</v>
      </c>
      <c r="F333" s="21">
        <f>COUNTIF(Items_LFB814[Konstrukt/Skala],Uebersicht[[#This Row],[Konstrukt/Skala]])</f>
        <v>0</v>
      </c>
      <c r="G333" s="21">
        <f>COUNTIF(Items_SFB814[Konstrukt/Skala],Uebersicht[[#This Row],[Konstrukt/Skala]])</f>
        <v>0</v>
      </c>
      <c r="H333" s="21">
        <f>COUNTIF(Items_Stamm814[Konstrukt/Skala],Uebersicht[[#This Row],[Konstrukt/Skala]])</f>
        <v>0</v>
      </c>
      <c r="I33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3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3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33" s="34" t="b">
        <f>IF(Uebersicht[Schüler:innenfrage-bogen (SuS_Fb)]&gt;0,VLOOKUP(Uebersicht[[#This Row],[Konstrukt/Skala]],Konstrukte_SFB814[[Konstrukt/Skala]:[W3 Nacherhebung]],7,FALSE),FALSE)</f>
        <v>0</v>
      </c>
      <c r="M33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3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3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3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3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34" spans="1:17" x14ac:dyDescent="0.25">
      <c r="A334" s="16" t="s">
        <v>3432</v>
      </c>
      <c r="B334" s="16" t="s">
        <v>3824</v>
      </c>
      <c r="C334" s="19" t="str">
        <f>VLOOKUP(Uebersicht[[#This Row],[Konstr.Code]],KonstrBaum[[Code]:[Zusammenfassung]],5,FALSE)</f>
        <v>Schulische Wirkungen | Nichtkognitive Lernergebnisse | Lern- und leistungsbezogene Einstellungen (Lernergebnis)</v>
      </c>
      <c r="D334" s="21">
        <f>COUNTIF(Items_EFB814[Konstrukt/Skala],Uebersicht[[#This Row],[Konstrukt/Skala]])</f>
        <v>0</v>
      </c>
      <c r="E334" s="21">
        <f>COUNTIF(Items_KEinsch814[Konstrukt/Skala],Uebersicht[[#This Row],[Konstrukt/Skala]])</f>
        <v>1</v>
      </c>
      <c r="F334" s="21">
        <f>COUNTIF(Items_LFB814[Konstrukt/Skala],Uebersicht[[#This Row],[Konstrukt/Skala]])</f>
        <v>0</v>
      </c>
      <c r="G334" s="21">
        <f>COUNTIF(Items_SFB814[Konstrukt/Skala],Uebersicht[[#This Row],[Konstrukt/Skala]])</f>
        <v>0</v>
      </c>
      <c r="H334" s="21">
        <f>COUNTIF(Items_Stamm814[Konstrukt/Skala],Uebersicht[[#This Row],[Konstrukt/Skala]])</f>
        <v>0</v>
      </c>
      <c r="I33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3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3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34" s="34" t="b">
        <f>IF(Uebersicht[Schüler:innenfrage-bogen (SuS_Fb)]&gt;0,VLOOKUP(Uebersicht[[#This Row],[Konstrukt/Skala]],Konstrukte_SFB814[[Konstrukt/Skala]:[W3 Nacherhebung]],7,FALSE),FALSE)</f>
        <v>0</v>
      </c>
      <c r="M33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3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3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3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3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35" spans="1:17" x14ac:dyDescent="0.25">
      <c r="A335" s="16" t="s">
        <v>3452</v>
      </c>
      <c r="B335" s="16" t="s">
        <v>3754</v>
      </c>
      <c r="C335" s="22" t="str">
        <f>VLOOKUP(Uebersicht[[#This Row],[Konstr.Code]],KonstrBaum[[Code]:[Zusammenfassung]],5,FALSE)</f>
        <v>Individueller und institutioneller Hintergrund | Personale Merkmale | Schulbezogene Einstellungen und Verhaltensweisen</v>
      </c>
      <c r="D335" s="21">
        <f>COUNTIF(Items_EFB814[Konstrukt/Skala],Uebersicht[[#This Row],[Konstrukt/Skala]])</f>
        <v>0</v>
      </c>
      <c r="E335" s="21">
        <f>COUNTIF(Items_KEinsch814[Konstrukt/Skala],Uebersicht[[#This Row],[Konstrukt/Skala]])</f>
        <v>0</v>
      </c>
      <c r="F335" s="21">
        <f>COUNTIF(Items_LFB814[Konstrukt/Skala],Uebersicht[[#This Row],[Konstrukt/Skala]])</f>
        <v>0</v>
      </c>
      <c r="G335" s="21">
        <f>COUNTIF(Items_SFB814[Konstrukt/Skala],Uebersicht[[#This Row],[Konstrukt/Skala]])</f>
        <v>1</v>
      </c>
      <c r="H335" s="21">
        <f>COUNTIF(Items_Stamm814[Konstrukt/Skala],Uebersicht[[#This Row],[Konstrukt/Skala]])</f>
        <v>0</v>
      </c>
      <c r="I33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3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3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35" s="34" t="b">
        <f>IF(Uebersicht[Schüler:innenfrage-bogen (SuS_Fb)]&gt;0,VLOOKUP(Uebersicht[[#This Row],[Konstrukt/Skala]],Konstrukte_SFB814[[Konstrukt/Skala]:[W3 Nacherhebung]],7,FALSE),FALSE)</f>
        <v>0</v>
      </c>
      <c r="M33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3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3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3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3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36" spans="1:17" x14ac:dyDescent="0.25">
      <c r="A336" s="16" t="s">
        <v>3472</v>
      </c>
      <c r="B336" s="16" t="s">
        <v>3806</v>
      </c>
      <c r="C336" s="19" t="str">
        <f>VLOOKUP(Uebersicht[[#This Row],[Konstr.Code]],KonstrBaum[[Code]:[Zusammenfassung]],5,FALSE)</f>
        <v>Lehr-Lernarrangements | Unterrichtsgestaltung / Unterrichtspraxis | Umgang mit Hausaufgaben</v>
      </c>
      <c r="D336" s="21">
        <f>COUNTIF(Items_EFB814[Konstrukt/Skala],Uebersicht[[#This Row],[Konstrukt/Skala]])</f>
        <v>0</v>
      </c>
      <c r="E336" s="21">
        <f>COUNTIF(Items_KEinsch814[Konstrukt/Skala],Uebersicht[[#This Row],[Konstrukt/Skala]])</f>
        <v>0</v>
      </c>
      <c r="F336" s="21">
        <f>COUNTIF(Items_LFB814[Konstrukt/Skala],Uebersicht[[#This Row],[Konstrukt/Skala]])</f>
        <v>0</v>
      </c>
      <c r="G336" s="21">
        <f>COUNTIF(Items_SFB814[Konstrukt/Skala],Uebersicht[[#This Row],[Konstrukt/Skala]])</f>
        <v>3</v>
      </c>
      <c r="H336" s="21">
        <f>COUNTIF(Items_Stamm814[Konstrukt/Skala],Uebersicht[[#This Row],[Konstrukt/Skala]])</f>
        <v>0</v>
      </c>
      <c r="I33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3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3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36" s="34" t="b">
        <f>IF(Uebersicht[Schüler:innenfrage-bogen (SuS_Fb)]&gt;0,VLOOKUP(Uebersicht[[#This Row],[Konstrukt/Skala]],Konstrukte_SFB814[[Konstrukt/Skala]:[W3 Nacherhebung]],7,FALSE),FALSE)</f>
        <v>0</v>
      </c>
      <c r="M33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3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3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3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3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37" spans="1:17" x14ac:dyDescent="0.25">
      <c r="A337" s="16" t="s">
        <v>3468</v>
      </c>
      <c r="B337" s="16" t="s">
        <v>3781</v>
      </c>
      <c r="C337" s="19" t="str">
        <f>VLOOKUP(Uebersicht[[#This Row],[Konstr.Code]],KonstrBaum[[Code]:[Zusammenfassung]],5,FALSE)</f>
        <v>Individueller und institutioneller Hintergrund | Häusliche Lernumwelt | Elterliches Erziehungshandeln</v>
      </c>
      <c r="D337" s="21">
        <f>COUNTIF(Items_EFB814[Konstrukt/Skala],Uebersicht[[#This Row],[Konstrukt/Skala]])</f>
        <v>0</v>
      </c>
      <c r="E337" s="21">
        <f>COUNTIF(Items_KEinsch814[Konstrukt/Skala],Uebersicht[[#This Row],[Konstrukt/Skala]])</f>
        <v>0</v>
      </c>
      <c r="F337" s="21">
        <f>COUNTIF(Items_LFB814[Konstrukt/Skala],Uebersicht[[#This Row],[Konstrukt/Skala]])</f>
        <v>0</v>
      </c>
      <c r="G337" s="21">
        <f>COUNTIF(Items_SFB814[Konstrukt/Skala],Uebersicht[[#This Row],[Konstrukt/Skala]])</f>
        <v>1</v>
      </c>
      <c r="H337" s="21">
        <f>COUNTIF(Items_Stamm814[Konstrukt/Skala],Uebersicht[[#This Row],[Konstrukt/Skala]])</f>
        <v>0</v>
      </c>
      <c r="I33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3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3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37" s="34" t="b">
        <f>IF(Uebersicht[Schüler:innenfrage-bogen (SuS_Fb)]&gt;0,VLOOKUP(Uebersicht[[#This Row],[Konstrukt/Skala]],Konstrukte_SFB814[[Konstrukt/Skala]:[W3 Nacherhebung]],7,FALSE),FALSE)</f>
        <v>0</v>
      </c>
      <c r="M33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3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3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3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3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38" spans="1:17" x14ac:dyDescent="0.25">
      <c r="A338" s="16" t="s">
        <v>3465</v>
      </c>
      <c r="B338" s="16" t="s">
        <v>3818</v>
      </c>
      <c r="C338" s="19" t="str">
        <f>VLOOKUP(Uebersicht[[#This Row],[Konstr.Code]],KonstrBaum[[Code]:[Zusammenfassung]],5,FALSE)</f>
        <v>Lehr-Lernarrangements | Lernatmosphäre im Unterricht und Klassenverband | Klassenklima</v>
      </c>
      <c r="D338" s="21">
        <f>COUNTIF(Items_EFB814[Konstrukt/Skala],Uebersicht[[#This Row],[Konstrukt/Skala]])</f>
        <v>0</v>
      </c>
      <c r="E338" s="21">
        <f>COUNTIF(Items_KEinsch814[Konstrukt/Skala],Uebersicht[[#This Row],[Konstrukt/Skala]])</f>
        <v>0</v>
      </c>
      <c r="F338" s="21">
        <f>COUNTIF(Items_LFB814[Konstrukt/Skala],Uebersicht[[#This Row],[Konstrukt/Skala]])</f>
        <v>0</v>
      </c>
      <c r="G338" s="21">
        <f>COUNTIF(Items_SFB814[Konstrukt/Skala],Uebersicht[[#This Row],[Konstrukt/Skala]])</f>
        <v>1</v>
      </c>
      <c r="H338" s="21">
        <f>COUNTIF(Items_Stamm814[Konstrukt/Skala],Uebersicht[[#This Row],[Konstrukt/Skala]])</f>
        <v>0</v>
      </c>
      <c r="I33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3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3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38" s="34" t="b">
        <f>IF(Uebersicht[Schüler:innenfrage-bogen (SuS_Fb)]&gt;0,VLOOKUP(Uebersicht[[#This Row],[Konstrukt/Skala]],Konstrukte_SFB814[[Konstrukt/Skala]:[W3 Nacherhebung]],7,FALSE),FALSE)</f>
        <v>0</v>
      </c>
      <c r="M33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3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3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3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3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39" spans="1:17" x14ac:dyDescent="0.25">
      <c r="A339" s="16" t="s">
        <v>4025</v>
      </c>
      <c r="B339" s="16" t="s">
        <v>3782</v>
      </c>
      <c r="C339" s="22" t="str">
        <f>VLOOKUP(Uebersicht[[#This Row],[Konstr.Code]],KonstrBaum[[Code]:[Zusammenfassung]],5,FALSE)</f>
        <v>Individueller und institutioneller Hintergrund | Häusliche Lernumwelt | Elterliche Bildungsaspiration</v>
      </c>
      <c r="D339" s="21">
        <f>COUNTIF(Items_EFB814[Konstrukt/Skala],Uebersicht[[#This Row],[Konstrukt/Skala]])</f>
        <v>1</v>
      </c>
      <c r="E339" s="21">
        <f>COUNTIF(Items_KEinsch814[Konstrukt/Skala],Uebersicht[[#This Row],[Konstrukt/Skala]])</f>
        <v>0</v>
      </c>
      <c r="F339" s="21">
        <f>COUNTIF(Items_LFB814[Konstrukt/Skala],Uebersicht[[#This Row],[Konstrukt/Skala]])</f>
        <v>0</v>
      </c>
      <c r="G339" s="21">
        <f>COUNTIF(Items_SFB814[Konstrukt/Skala],Uebersicht[[#This Row],[Konstrukt/Skala]])</f>
        <v>0</v>
      </c>
      <c r="H339" s="21">
        <f>COUNTIF(Items_Stamm814[Konstrukt/Skala],Uebersicht[[#This Row],[Konstrukt/Skala]])</f>
        <v>0</v>
      </c>
      <c r="I33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3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3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39" s="34" t="b">
        <f>IF(Uebersicht[Schüler:innenfrage-bogen (SuS_Fb)]&gt;0,VLOOKUP(Uebersicht[[#This Row],[Konstrukt/Skala]],Konstrukte_SFB814[[Konstrukt/Skala]:[W3 Nacherhebung]],7,FALSE),FALSE)</f>
        <v>0</v>
      </c>
      <c r="M33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3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3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3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3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40" spans="1:17" x14ac:dyDescent="0.25">
      <c r="A340" s="16" t="s">
        <v>4026</v>
      </c>
      <c r="B340" s="16" t="s">
        <v>3782</v>
      </c>
      <c r="C340" s="22" t="str">
        <f>VLOOKUP(Uebersicht[[#This Row],[Konstr.Code]],KonstrBaum[[Code]:[Zusammenfassung]],5,FALSE)</f>
        <v>Individueller und institutioneller Hintergrund | Häusliche Lernumwelt | Elterliche Bildungsaspiration</v>
      </c>
      <c r="D340" s="21">
        <f>COUNTIF(Items_EFB814[Konstrukt/Skala],Uebersicht[[#This Row],[Konstrukt/Skala]])</f>
        <v>1</v>
      </c>
      <c r="E340" s="21">
        <f>COUNTIF(Items_KEinsch814[Konstrukt/Skala],Uebersicht[[#This Row],[Konstrukt/Skala]])</f>
        <v>0</v>
      </c>
      <c r="F340" s="21">
        <f>COUNTIF(Items_LFB814[Konstrukt/Skala],Uebersicht[[#This Row],[Konstrukt/Skala]])</f>
        <v>0</v>
      </c>
      <c r="G340" s="21">
        <f>COUNTIF(Items_SFB814[Konstrukt/Skala],Uebersicht[[#This Row],[Konstrukt/Skala]])</f>
        <v>0</v>
      </c>
      <c r="H340" s="21">
        <f>COUNTIF(Items_Stamm814[Konstrukt/Skala],Uebersicht[[#This Row],[Konstrukt/Skala]])</f>
        <v>0</v>
      </c>
      <c r="I34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4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4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40" s="34" t="b">
        <f>IF(Uebersicht[Schüler:innenfrage-bogen (SuS_Fb)]&gt;0,VLOOKUP(Uebersicht[[#This Row],[Konstrukt/Skala]],Konstrukte_SFB814[[Konstrukt/Skala]:[W3 Nacherhebung]],7,FALSE),FALSE)</f>
        <v>0</v>
      </c>
      <c r="M34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4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4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4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4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41" spans="1:17" x14ac:dyDescent="0.25">
      <c r="A341" s="16" t="s">
        <v>4130</v>
      </c>
      <c r="B341" s="16" t="s">
        <v>3749</v>
      </c>
      <c r="C341" s="29" t="str">
        <f>VLOOKUP(Uebersicht[[#This Row],[Konstr.Code]],KonstrBaum[[Code]:[Zusammenfassung]],5,FALSE)</f>
        <v>Individueller und institutioneller Hintergrund | Soziodemografischer Hintergrund | Individuelle Merkmale</v>
      </c>
      <c r="D341" s="21">
        <f>COUNTIF(Items_EFB814[Konstrukt/Skala],Uebersicht[[#This Row],[Konstrukt/Skala]])</f>
        <v>2</v>
      </c>
      <c r="E341" s="21">
        <f>COUNTIF(Items_KEinsch814[Konstrukt/Skala],Uebersicht[[#This Row],[Konstrukt/Skala]])</f>
        <v>0</v>
      </c>
      <c r="F341" s="21">
        <f>COUNTIF(Items_LFB814[Konstrukt/Skala],Uebersicht[[#This Row],[Konstrukt/Skala]])</f>
        <v>0</v>
      </c>
      <c r="G341" s="21">
        <f>COUNTIF(Items_SFB814[Konstrukt/Skala],Uebersicht[[#This Row],[Konstrukt/Skala]])</f>
        <v>0</v>
      </c>
      <c r="H341" s="21">
        <f>COUNTIF(Items_Stamm814[Konstrukt/Skala],Uebersicht[[#This Row],[Konstrukt/Skala]])</f>
        <v>0</v>
      </c>
      <c r="I34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4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4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41" s="34" t="b">
        <f>IF(Uebersicht[Schüler:innenfrage-bogen (SuS_Fb)]&gt;0,VLOOKUP(Uebersicht[[#This Row],[Konstrukt/Skala]],Konstrukte_SFB814[[Konstrukt/Skala]:[W3 Nacherhebung]],7,FALSE),FALSE)</f>
        <v>0</v>
      </c>
      <c r="M34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4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4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4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4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42" spans="1:17" x14ac:dyDescent="0.25">
      <c r="A342" s="16" t="s">
        <v>6377</v>
      </c>
      <c r="B342" s="16" t="s">
        <v>3749</v>
      </c>
      <c r="C342" s="19" t="str">
        <f>VLOOKUP(Uebersicht[[#This Row],[Konstr.Code]],KonstrBaum[[Code]:[Zusammenfassung]],5,FALSE)</f>
        <v>Individueller und institutioneller Hintergrund | Soziodemografischer Hintergrund | Individuelle Merkmale</v>
      </c>
      <c r="D342" s="21">
        <f>COUNTIF(Items_EFB814[Konstrukt/Skala],Uebersicht[[#This Row],[Konstrukt/Skala]])</f>
        <v>0</v>
      </c>
      <c r="E342" s="21">
        <f>COUNTIF(Items_KEinsch814[Konstrukt/Skala],Uebersicht[[#This Row],[Konstrukt/Skala]])</f>
        <v>0</v>
      </c>
      <c r="F342" s="21">
        <f>COUNTIF(Items_LFB814[Konstrukt/Skala],Uebersicht[[#This Row],[Konstrukt/Skala]])</f>
        <v>10</v>
      </c>
      <c r="G342" s="21">
        <f>COUNTIF(Items_SFB814[Konstrukt/Skala],Uebersicht[[#This Row],[Konstrukt/Skala]])</f>
        <v>0</v>
      </c>
      <c r="H342" s="21">
        <f>COUNTIF(Items_Stamm814[Konstrukt/Skala],Uebersicht[[#This Row],[Konstrukt/Skala]])</f>
        <v>0</v>
      </c>
      <c r="I34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4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4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42" s="34" t="b">
        <f>IF(Uebersicht[Schüler:innenfrage-bogen (SuS_Fb)]&gt;0,VLOOKUP(Uebersicht[[#This Row],[Konstrukt/Skala]],Konstrukte_SFB814[[Konstrukt/Skala]:[W3 Nacherhebung]],7,FALSE),FALSE)</f>
        <v>0</v>
      </c>
      <c r="M34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4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4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4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4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43" spans="1:17" x14ac:dyDescent="0.25">
      <c r="A343" s="16" t="s">
        <v>4348</v>
      </c>
      <c r="B343" s="16" t="s">
        <v>3749</v>
      </c>
      <c r="C343" s="22" t="str">
        <f>VLOOKUP(Uebersicht[[#This Row],[Konstr.Code]],KonstrBaum[[Code]:[Zusammenfassung]],5,FALSE)</f>
        <v>Individueller und institutioneller Hintergrund | Soziodemografischer Hintergrund | Individuelle Merkmale</v>
      </c>
      <c r="D343" s="21">
        <f>COUNTIF(Items_EFB814[Konstrukt/Skala],Uebersicht[[#This Row],[Konstrukt/Skala]])</f>
        <v>4</v>
      </c>
      <c r="E343" s="21">
        <f>COUNTIF(Items_KEinsch814[Konstrukt/Skala],Uebersicht[[#This Row],[Konstrukt/Skala]])</f>
        <v>0</v>
      </c>
      <c r="F343" s="21">
        <f>COUNTIF(Items_LFB814[Konstrukt/Skala],Uebersicht[[#This Row],[Konstrukt/Skala]])</f>
        <v>0</v>
      </c>
      <c r="G343" s="21">
        <f>COUNTIF(Items_SFB814[Konstrukt/Skala],Uebersicht[[#This Row],[Konstrukt/Skala]])</f>
        <v>0</v>
      </c>
      <c r="H343" s="21">
        <f>COUNTIF(Items_Stamm814[Konstrukt/Skala],Uebersicht[[#This Row],[Konstrukt/Skala]])</f>
        <v>0</v>
      </c>
      <c r="I34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4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4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43" s="34" t="b">
        <f>IF(Uebersicht[Schüler:innenfrage-bogen (SuS_Fb)]&gt;0,VLOOKUP(Uebersicht[[#This Row],[Konstrukt/Skala]],Konstrukte_SFB814[[Konstrukt/Skala]:[W3 Nacherhebung]],7,FALSE),FALSE)</f>
        <v>0</v>
      </c>
      <c r="M34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4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4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4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4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44" spans="1:17" x14ac:dyDescent="0.25">
      <c r="A344" s="16" t="s">
        <v>4039</v>
      </c>
      <c r="B344" s="16" t="s">
        <v>3750</v>
      </c>
      <c r="C344" s="29" t="str">
        <f>VLOOKUP(Uebersicht[[#This Row],[Konstr.Code]],KonstrBaum[[Code]:[Zusammenfassung]],5,FALSE)</f>
        <v>Individueller und institutioneller Hintergrund | Soziodemografischer Hintergrund | Familiärer Hintergrund</v>
      </c>
      <c r="D344" s="21">
        <f>COUNTIF(Items_EFB814[Konstrukt/Skala],Uebersicht[[#This Row],[Konstrukt/Skala]])</f>
        <v>10</v>
      </c>
      <c r="E344" s="21">
        <f>COUNTIF(Items_KEinsch814[Konstrukt/Skala],Uebersicht[[#This Row],[Konstrukt/Skala]])</f>
        <v>0</v>
      </c>
      <c r="F344" s="21">
        <f>COUNTIF(Items_LFB814[Konstrukt/Skala],Uebersicht[[#This Row],[Konstrukt/Skala]])</f>
        <v>0</v>
      </c>
      <c r="G344" s="21">
        <f>COUNTIF(Items_SFB814[Konstrukt/Skala],Uebersicht[[#This Row],[Konstrukt/Skala]])</f>
        <v>0</v>
      </c>
      <c r="H344" s="21">
        <f>COUNTIF(Items_Stamm814[Konstrukt/Skala],Uebersicht[[#This Row],[Konstrukt/Skala]])</f>
        <v>0</v>
      </c>
      <c r="I34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4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4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44" s="34" t="b">
        <f>IF(Uebersicht[Schüler:innenfrage-bogen (SuS_Fb)]&gt;0,VLOOKUP(Uebersicht[[#This Row],[Konstrukt/Skala]],Konstrukte_SFB814[[Konstrukt/Skala]:[W3 Nacherhebung]],7,FALSE),FALSE)</f>
        <v>0</v>
      </c>
      <c r="M34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4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4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4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4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45" spans="1:17" x14ac:dyDescent="0.25">
      <c r="A345" s="16" t="s">
        <v>4037</v>
      </c>
      <c r="B345" s="16" t="s">
        <v>3750</v>
      </c>
      <c r="C345" s="19" t="str">
        <f>VLOOKUP(Uebersicht[[#This Row],[Konstr.Code]],KonstrBaum[[Code]:[Zusammenfassung]],5,FALSE)</f>
        <v>Individueller und institutioneller Hintergrund | Soziodemografischer Hintergrund | Familiärer Hintergrund</v>
      </c>
      <c r="D345" s="21">
        <f>COUNTIF(Items_EFB814[Konstrukt/Skala],Uebersicht[[#This Row],[Konstrukt/Skala]])</f>
        <v>12</v>
      </c>
      <c r="E345" s="21">
        <f>COUNTIF(Items_KEinsch814[Konstrukt/Skala],Uebersicht[[#This Row],[Konstrukt/Skala]])</f>
        <v>0</v>
      </c>
      <c r="F345" s="21">
        <f>COUNTIF(Items_LFB814[Konstrukt/Skala],Uebersicht[[#This Row],[Konstrukt/Skala]])</f>
        <v>0</v>
      </c>
      <c r="G345" s="21">
        <f>COUNTIF(Items_SFB814[Konstrukt/Skala],Uebersicht[[#This Row],[Konstrukt/Skala]])</f>
        <v>0</v>
      </c>
      <c r="H345" s="21">
        <f>COUNTIF(Items_Stamm814[Konstrukt/Skala],Uebersicht[[#This Row],[Konstrukt/Skala]])</f>
        <v>0</v>
      </c>
      <c r="I34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4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4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45" s="34" t="b">
        <f>IF(Uebersicht[Schüler:innenfrage-bogen (SuS_Fb)]&gt;0,VLOOKUP(Uebersicht[[#This Row],[Konstrukt/Skala]],Konstrukte_SFB814[[Konstrukt/Skala]:[W3 Nacherhebung]],7,FALSE),FALSE)</f>
        <v>0</v>
      </c>
      <c r="M34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4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4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4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4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46" spans="1:17" x14ac:dyDescent="0.25">
      <c r="A346" s="16" t="s">
        <v>4036</v>
      </c>
      <c r="B346" s="16" t="s">
        <v>3750</v>
      </c>
      <c r="C346" s="22" t="str">
        <f>VLOOKUP(Uebersicht[[#This Row],[Konstr.Code]],KonstrBaum[[Code]:[Zusammenfassung]],5,FALSE)</f>
        <v>Individueller und institutioneller Hintergrund | Soziodemografischer Hintergrund | Familiärer Hintergrund</v>
      </c>
      <c r="D346" s="21">
        <f>COUNTIF(Items_EFB814[Konstrukt/Skala],Uebersicht[[#This Row],[Konstrukt/Skala]])</f>
        <v>10</v>
      </c>
      <c r="E346" s="21">
        <f>COUNTIF(Items_KEinsch814[Konstrukt/Skala],Uebersicht[[#This Row],[Konstrukt/Skala]])</f>
        <v>0</v>
      </c>
      <c r="F346" s="21">
        <f>COUNTIF(Items_LFB814[Konstrukt/Skala],Uebersicht[[#This Row],[Konstrukt/Skala]])</f>
        <v>0</v>
      </c>
      <c r="G346" s="21">
        <f>COUNTIF(Items_SFB814[Konstrukt/Skala],Uebersicht[[#This Row],[Konstrukt/Skala]])</f>
        <v>0</v>
      </c>
      <c r="H346" s="21">
        <f>COUNTIF(Items_Stamm814[Konstrukt/Skala],Uebersicht[[#This Row],[Konstrukt/Skala]])</f>
        <v>0</v>
      </c>
      <c r="I34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4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4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46" s="34" t="b">
        <f>IF(Uebersicht[Schüler:innenfrage-bogen (SuS_Fb)]&gt;0,VLOOKUP(Uebersicht[[#This Row],[Konstrukt/Skala]],Konstrukte_SFB814[[Konstrukt/Skala]:[W3 Nacherhebung]],7,FALSE),FALSE)</f>
        <v>0</v>
      </c>
      <c r="M34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4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4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4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4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47" spans="1:17" x14ac:dyDescent="0.25">
      <c r="A347" s="16" t="s">
        <v>3855</v>
      </c>
      <c r="B347" s="16" t="s">
        <v>3750</v>
      </c>
      <c r="C347" s="22" t="str">
        <f>VLOOKUP(Uebersicht[[#This Row],[Konstr.Code]],KonstrBaum[[Code]:[Zusammenfassung]],5,FALSE)</f>
        <v>Individueller und institutioneller Hintergrund | Soziodemografischer Hintergrund | Familiärer Hintergrund</v>
      </c>
      <c r="D347" s="21">
        <f>COUNTIF(Items_EFB814[Konstrukt/Skala],Uebersicht[[#This Row],[Konstrukt/Skala]])</f>
        <v>11</v>
      </c>
      <c r="E347" s="21">
        <f>COUNTIF(Items_KEinsch814[Konstrukt/Skala],Uebersicht[[#This Row],[Konstrukt/Skala]])</f>
        <v>0</v>
      </c>
      <c r="F347" s="21">
        <f>COUNTIF(Items_LFB814[Konstrukt/Skala],Uebersicht[[#This Row],[Konstrukt/Skala]])</f>
        <v>0</v>
      </c>
      <c r="G347" s="21">
        <f>COUNTIF(Items_SFB814[Konstrukt/Skala],Uebersicht[[#This Row],[Konstrukt/Skala]])</f>
        <v>0</v>
      </c>
      <c r="H347" s="21">
        <f>COUNTIF(Items_Stamm814[Konstrukt/Skala],Uebersicht[[#This Row],[Konstrukt/Skala]])</f>
        <v>0</v>
      </c>
      <c r="I34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4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4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47" s="34" t="b">
        <f>IF(Uebersicht[Schüler:innenfrage-bogen (SuS_Fb)]&gt;0,VLOOKUP(Uebersicht[[#This Row],[Konstrukt/Skala]],Konstrukte_SFB814[[Konstrukt/Skala]:[W3 Nacherhebung]],7,FALSE),FALSE)</f>
        <v>0</v>
      </c>
      <c r="M34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4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4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4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4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48" spans="1:17" x14ac:dyDescent="0.25">
      <c r="A348" s="16" t="s">
        <v>547</v>
      </c>
      <c r="B348" s="16" t="s">
        <v>3749</v>
      </c>
      <c r="C348" s="29" t="str">
        <f>VLOOKUP(Uebersicht[[#This Row],[Konstr.Code]],KonstrBaum[[Code]:[Zusammenfassung]],5,FALSE)</f>
        <v>Individueller und institutioneller Hintergrund | Soziodemografischer Hintergrund | Individuelle Merkmale</v>
      </c>
      <c r="D348" s="21">
        <f>COUNTIF(Items_EFB814[Konstrukt/Skala],Uebersicht[[#This Row],[Konstrukt/Skala]])</f>
        <v>1</v>
      </c>
      <c r="E348" s="21">
        <f>COUNTIF(Items_KEinsch814[Konstrukt/Skala],Uebersicht[[#This Row],[Konstrukt/Skala]])</f>
        <v>0</v>
      </c>
      <c r="F348" s="21">
        <f>COUNTIF(Items_LFB814[Konstrukt/Skala],Uebersicht[[#This Row],[Konstrukt/Skala]])</f>
        <v>0</v>
      </c>
      <c r="G348" s="21">
        <f>COUNTIF(Items_SFB814[Konstrukt/Skala],Uebersicht[[#This Row],[Konstrukt/Skala]])</f>
        <v>0</v>
      </c>
      <c r="H348" s="21">
        <f>COUNTIF(Items_Stamm814[Konstrukt/Skala],Uebersicht[[#This Row],[Konstrukt/Skala]])</f>
        <v>0</v>
      </c>
      <c r="I34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4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4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48" s="34" t="b">
        <f>IF(Uebersicht[Schüler:innenfrage-bogen (SuS_Fb)]&gt;0,VLOOKUP(Uebersicht[[#This Row],[Konstrukt/Skala]],Konstrukte_SFB814[[Konstrukt/Skala]:[W3 Nacherhebung]],7,FALSE),FALSE)</f>
        <v>0</v>
      </c>
      <c r="M34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4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4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4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4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49" spans="1:17" x14ac:dyDescent="0.25">
      <c r="A349" s="16" t="s">
        <v>4126</v>
      </c>
      <c r="B349" s="16" t="s">
        <v>3750</v>
      </c>
      <c r="C349" s="19" t="str">
        <f>VLOOKUP(Uebersicht[[#This Row],[Konstr.Code]],KonstrBaum[[Code]:[Zusammenfassung]],5,FALSE)</f>
        <v>Individueller und institutioneller Hintergrund | Soziodemografischer Hintergrund | Familiärer Hintergrund</v>
      </c>
      <c r="D349" s="21">
        <f>COUNTIF(Items_EFB814[Konstrukt/Skala],Uebersicht[[#This Row],[Konstrukt/Skala]])</f>
        <v>8</v>
      </c>
      <c r="E349" s="21">
        <f>COUNTIF(Items_KEinsch814[Konstrukt/Skala],Uebersicht[[#This Row],[Konstrukt/Skala]])</f>
        <v>0</v>
      </c>
      <c r="F349" s="21">
        <f>COUNTIF(Items_LFB814[Konstrukt/Skala],Uebersicht[[#This Row],[Konstrukt/Skala]])</f>
        <v>0</v>
      </c>
      <c r="G349" s="21">
        <f>COUNTIF(Items_SFB814[Konstrukt/Skala],Uebersicht[[#This Row],[Konstrukt/Skala]])</f>
        <v>0</v>
      </c>
      <c r="H349" s="21">
        <f>COUNTIF(Items_Stamm814[Konstrukt/Skala],Uebersicht[[#This Row],[Konstrukt/Skala]])</f>
        <v>0</v>
      </c>
      <c r="I34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4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4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49" s="34" t="b">
        <f>IF(Uebersicht[Schüler:innenfrage-bogen (SuS_Fb)]&gt;0,VLOOKUP(Uebersicht[[#This Row],[Konstrukt/Skala]],Konstrukte_SFB814[[Konstrukt/Skala]:[W3 Nacherhebung]],7,FALSE),FALSE)</f>
        <v>0</v>
      </c>
      <c r="M34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4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4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4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4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50" spans="1:17" x14ac:dyDescent="0.25">
      <c r="A350" s="16" t="s">
        <v>4131</v>
      </c>
      <c r="B350" s="16" t="s">
        <v>3749</v>
      </c>
      <c r="C350" s="19" t="str">
        <f>VLOOKUP(Uebersicht[[#This Row],[Konstr.Code]],KonstrBaum[[Code]:[Zusammenfassung]],5,FALSE)</f>
        <v>Individueller und institutioneller Hintergrund | Soziodemografischer Hintergrund | Individuelle Merkmale</v>
      </c>
      <c r="D350" s="21">
        <f>COUNTIF(Items_EFB814[Konstrukt/Skala],Uebersicht[[#This Row],[Konstrukt/Skala]])</f>
        <v>4</v>
      </c>
      <c r="E350" s="21">
        <f>COUNTIF(Items_KEinsch814[Konstrukt/Skala],Uebersicht[[#This Row],[Konstrukt/Skala]])</f>
        <v>0</v>
      </c>
      <c r="F350" s="21">
        <f>COUNTIF(Items_LFB814[Konstrukt/Skala],Uebersicht[[#This Row],[Konstrukt/Skala]])</f>
        <v>0</v>
      </c>
      <c r="G350" s="21">
        <f>COUNTIF(Items_SFB814[Konstrukt/Skala],Uebersicht[[#This Row],[Konstrukt/Skala]])</f>
        <v>0</v>
      </c>
      <c r="H350" s="21">
        <f>COUNTIF(Items_Stamm814[Konstrukt/Skala],Uebersicht[[#This Row],[Konstrukt/Skala]])</f>
        <v>0</v>
      </c>
      <c r="I35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5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5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50" s="34" t="b">
        <f>IF(Uebersicht[Schüler:innenfrage-bogen (SuS_Fb)]&gt;0,VLOOKUP(Uebersicht[[#This Row],[Konstrukt/Skala]],Konstrukte_SFB814[[Konstrukt/Skala]:[W3 Nacherhebung]],7,FALSE),FALSE)</f>
        <v>0</v>
      </c>
      <c r="M35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5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5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5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5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51" spans="1:17" x14ac:dyDescent="0.25">
      <c r="A351" s="16" t="s">
        <v>4041</v>
      </c>
      <c r="B351" s="16" t="s">
        <v>3749</v>
      </c>
      <c r="C351" s="19" t="str">
        <f>VLOOKUP(Uebersicht[[#This Row],[Konstr.Code]],KonstrBaum[[Code]:[Zusammenfassung]],5,FALSE)</f>
        <v>Individueller und institutioneller Hintergrund | Soziodemografischer Hintergrund | Individuelle Merkmale</v>
      </c>
      <c r="D351" s="21">
        <f>COUNTIF(Items_EFB814[Konstrukt/Skala],Uebersicht[[#This Row],[Konstrukt/Skala]])</f>
        <v>3</v>
      </c>
      <c r="E351" s="21">
        <f>COUNTIF(Items_KEinsch814[Konstrukt/Skala],Uebersicht[[#This Row],[Konstrukt/Skala]])</f>
        <v>0</v>
      </c>
      <c r="F351" s="21">
        <f>COUNTIF(Items_LFB814[Konstrukt/Skala],Uebersicht[[#This Row],[Konstrukt/Skala]])</f>
        <v>0</v>
      </c>
      <c r="G351" s="21">
        <f>COUNTIF(Items_SFB814[Konstrukt/Skala],Uebersicht[[#This Row],[Konstrukt/Skala]])</f>
        <v>0</v>
      </c>
      <c r="H351" s="21">
        <f>COUNTIF(Items_Stamm814[Konstrukt/Skala],Uebersicht[[#This Row],[Konstrukt/Skala]])</f>
        <v>0</v>
      </c>
      <c r="I35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5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5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51" s="34" t="b">
        <f>IF(Uebersicht[Schüler:innenfrage-bogen (SuS_Fb)]&gt;0,VLOOKUP(Uebersicht[[#This Row],[Konstrukt/Skala]],Konstrukte_SFB814[[Konstrukt/Skala]:[W3 Nacherhebung]],7,FALSE),FALSE)</f>
        <v>0</v>
      </c>
      <c r="M35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5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5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5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5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52" spans="1:17" x14ac:dyDescent="0.25">
      <c r="A352" s="16" t="s">
        <v>3404</v>
      </c>
      <c r="B352" s="16" t="s">
        <v>3747</v>
      </c>
      <c r="C352" s="29" t="str">
        <f>VLOOKUP(Uebersicht[[#This Row],[Konstr.Code]],KonstrBaum[[Code]:[Zusammenfassung]],5,FALSE)</f>
        <v>Individueller und institutioneller Hintergrund | Soziodemografischer Hintergrund | Migrationshintergrund</v>
      </c>
      <c r="D352" s="21">
        <f>COUNTIF(Items_EFB814[Konstrukt/Skala],Uebersicht[[#This Row],[Konstrukt/Skala]])</f>
        <v>66</v>
      </c>
      <c r="E352" s="21">
        <f>COUNTIF(Items_KEinsch814[Konstrukt/Skala],Uebersicht[[#This Row],[Konstrukt/Skala]])</f>
        <v>0</v>
      </c>
      <c r="F352" s="21">
        <f>COUNTIF(Items_LFB814[Konstrukt/Skala],Uebersicht[[#This Row],[Konstrukt/Skala]])</f>
        <v>0</v>
      </c>
      <c r="G352" s="21">
        <f>COUNTIF(Items_SFB814[Konstrukt/Skala],Uebersicht[[#This Row],[Konstrukt/Skala]])</f>
        <v>0</v>
      </c>
      <c r="H352" s="21">
        <f>COUNTIF(Items_Stamm814[Konstrukt/Skala],Uebersicht[[#This Row],[Konstrukt/Skala]])</f>
        <v>0</v>
      </c>
      <c r="I35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5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5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52" s="34" t="b">
        <f>IF(Uebersicht[Schüler:innenfrage-bogen (SuS_Fb)]&gt;0,VLOOKUP(Uebersicht[[#This Row],[Konstrukt/Skala]],Konstrukte_SFB814[[Konstrukt/Skala]:[W3 Nacherhebung]],7,FALSE),FALSE)</f>
        <v>0</v>
      </c>
      <c r="M35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5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5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5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5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53" spans="1:17" x14ac:dyDescent="0.25">
      <c r="A353" s="21" t="s">
        <v>8366</v>
      </c>
      <c r="B353" s="21" t="s">
        <v>3749</v>
      </c>
      <c r="C353" s="24" t="str">
        <f>VLOOKUP(Uebersicht[[#This Row],[Konstr.Code]],KonstrBaum[[Code]:[Zusammenfassung]],5,FALSE)</f>
        <v>Individueller und institutioneller Hintergrund | Soziodemografischer Hintergrund | Individuelle Merkmale</v>
      </c>
      <c r="D353" s="34">
        <f>COUNTIF(Items_EFB814[Konstrukt/Skala],Uebersicht[[#This Row],[Konstrukt/Skala]])</f>
        <v>0</v>
      </c>
      <c r="E353" s="34">
        <f>COUNTIF(Items_KEinsch814[Konstrukt/Skala],Uebersicht[[#This Row],[Konstrukt/Skala]])</f>
        <v>0</v>
      </c>
      <c r="F353" s="34">
        <f>COUNTIF(Items_LFB814[Konstrukt/Skala],Uebersicht[[#This Row],[Konstrukt/Skala]])</f>
        <v>0</v>
      </c>
      <c r="G353" s="34">
        <f>COUNTIF(Items_SFB814[Konstrukt/Skala],Uebersicht[[#This Row],[Konstrukt/Skala]])</f>
        <v>0</v>
      </c>
      <c r="H353" s="21">
        <f>COUNTIF(Items_Stamm814[Konstrukt/Skala],Uebersicht[[#This Row],[Konstrukt/Skala]])</f>
        <v>2</v>
      </c>
      <c r="I35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5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5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53" s="34" t="b">
        <f>IF(Uebersicht[Schüler:innenfrage-bogen (SuS_Fb)]&gt;0,VLOOKUP(Uebersicht[[#This Row],[Konstrukt/Skala]],Konstrukte_SFB814[[Konstrukt/Skala]:[W3 Nacherhebung]],7,FALSE),FALSE)</f>
        <v>0</v>
      </c>
      <c r="M35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5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5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5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5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54" spans="1:17" x14ac:dyDescent="0.25">
      <c r="A354" s="16" t="s">
        <v>3854</v>
      </c>
      <c r="B354" s="16" t="s">
        <v>3750</v>
      </c>
      <c r="C354" s="22" t="str">
        <f>VLOOKUP(Uebersicht[[#This Row],[Konstr.Code]],KonstrBaum[[Code]:[Zusammenfassung]],5,FALSE)</f>
        <v>Individueller und institutioneller Hintergrund | Soziodemografischer Hintergrund | Familiärer Hintergrund</v>
      </c>
      <c r="D354" s="21">
        <f>COUNTIF(Items_EFB814[Konstrukt/Skala],Uebersicht[[#This Row],[Konstrukt/Skala]])</f>
        <v>11</v>
      </c>
      <c r="E354" s="21">
        <f>COUNTIF(Items_KEinsch814[Konstrukt/Skala],Uebersicht[[#This Row],[Konstrukt/Skala]])</f>
        <v>0</v>
      </c>
      <c r="F354" s="21">
        <f>COUNTIF(Items_LFB814[Konstrukt/Skala],Uebersicht[[#This Row],[Konstrukt/Skala]])</f>
        <v>0</v>
      </c>
      <c r="G354" s="21">
        <f>COUNTIF(Items_SFB814[Konstrukt/Skala],Uebersicht[[#This Row],[Konstrukt/Skala]])</f>
        <v>0</v>
      </c>
      <c r="H354" s="21">
        <f>COUNTIF(Items_Stamm814[Konstrukt/Skala],Uebersicht[[#This Row],[Konstrukt/Skala]])</f>
        <v>0</v>
      </c>
      <c r="I35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5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5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54" s="34" t="b">
        <f>IF(Uebersicht[Schüler:innenfrage-bogen (SuS_Fb)]&gt;0,VLOOKUP(Uebersicht[[#This Row],[Konstrukt/Skala]],Konstrukte_SFB814[[Konstrukt/Skala]:[W3 Nacherhebung]],7,FALSE),FALSE)</f>
        <v>0</v>
      </c>
      <c r="M35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5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5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5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5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55" spans="1:17" x14ac:dyDescent="0.25">
      <c r="A355" s="16" t="s">
        <v>541</v>
      </c>
      <c r="B355" s="16" t="s">
        <v>3749</v>
      </c>
      <c r="C355" s="19" t="str">
        <f>VLOOKUP(Uebersicht[[#This Row],[Konstr.Code]],KonstrBaum[[Code]:[Zusammenfassung]],5,FALSE)</f>
        <v>Individueller und institutioneller Hintergrund | Soziodemografischer Hintergrund | Individuelle Merkmale</v>
      </c>
      <c r="D355" s="21">
        <f>COUNTIF(Items_EFB814[Konstrukt/Skala],Uebersicht[[#This Row],[Konstrukt/Skala]])</f>
        <v>1</v>
      </c>
      <c r="E355" s="21">
        <f>COUNTIF(Items_KEinsch814[Konstrukt/Skala],Uebersicht[[#This Row],[Konstrukt/Skala]])</f>
        <v>0</v>
      </c>
      <c r="F355" s="21">
        <f>COUNTIF(Items_LFB814[Konstrukt/Skala],Uebersicht[[#This Row],[Konstrukt/Skala]])</f>
        <v>0</v>
      </c>
      <c r="G355" s="21">
        <f>COUNTIF(Items_SFB814[Konstrukt/Skala],Uebersicht[[#This Row],[Konstrukt/Skala]])</f>
        <v>0</v>
      </c>
      <c r="H355" s="21">
        <f>COUNTIF(Items_Stamm814[Konstrukt/Skala],Uebersicht[[#This Row],[Konstrukt/Skala]])</f>
        <v>0</v>
      </c>
      <c r="I35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5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5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55" s="34" t="b">
        <f>IF(Uebersicht[Schüler:innenfrage-bogen (SuS_Fb)]&gt;0,VLOOKUP(Uebersicht[[#This Row],[Konstrukt/Skala]],Konstrukte_SFB814[[Konstrukt/Skala]:[W3 Nacherhebung]],7,FALSE),FALSE)</f>
        <v>0</v>
      </c>
      <c r="M35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5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5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5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5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56" spans="1:17" x14ac:dyDescent="0.25">
      <c r="A356" s="16" t="s">
        <v>4160</v>
      </c>
      <c r="B356" s="16" t="s">
        <v>3750</v>
      </c>
      <c r="C356" s="29" t="str">
        <f>VLOOKUP(Uebersicht[[#This Row],[Konstr.Code]],KonstrBaum[[Code]:[Zusammenfassung]],5,FALSE)</f>
        <v>Individueller und institutioneller Hintergrund | Soziodemografischer Hintergrund | Familiärer Hintergrund</v>
      </c>
      <c r="D356" s="21">
        <f>COUNTIF(Items_EFB814[Konstrukt/Skala],Uebersicht[[#This Row],[Konstrukt/Skala]])</f>
        <v>1</v>
      </c>
      <c r="E356" s="21">
        <f>COUNTIF(Items_KEinsch814[Konstrukt/Skala],Uebersicht[[#This Row],[Konstrukt/Skala]])</f>
        <v>0</v>
      </c>
      <c r="F356" s="21">
        <f>COUNTIF(Items_LFB814[Konstrukt/Skala],Uebersicht[[#This Row],[Konstrukt/Skala]])</f>
        <v>0</v>
      </c>
      <c r="G356" s="21">
        <f>COUNTIF(Items_SFB814[Konstrukt/Skala],Uebersicht[[#This Row],[Konstrukt/Skala]])</f>
        <v>0</v>
      </c>
      <c r="H356" s="21">
        <f>COUNTIF(Items_Stamm814[Konstrukt/Skala],Uebersicht[[#This Row],[Konstrukt/Skala]])</f>
        <v>0</v>
      </c>
      <c r="I35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5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5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56" s="34" t="b">
        <f>IF(Uebersicht[Schüler:innenfrage-bogen (SuS_Fb)]&gt;0,VLOOKUP(Uebersicht[[#This Row],[Konstrukt/Skala]],Konstrukte_SFB814[[Konstrukt/Skala]:[W3 Nacherhebung]],7,FALSE),FALSE)</f>
        <v>0</v>
      </c>
      <c r="M35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5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5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5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5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57" spans="1:17" x14ac:dyDescent="0.25">
      <c r="A357" s="16" t="s">
        <v>4158</v>
      </c>
      <c r="B357" s="16" t="s">
        <v>3750</v>
      </c>
      <c r="C357" s="22" t="str">
        <f>VLOOKUP(Uebersicht[[#This Row],[Konstr.Code]],KonstrBaum[[Code]:[Zusammenfassung]],5,FALSE)</f>
        <v>Individueller und institutioneller Hintergrund | Soziodemografischer Hintergrund | Familiärer Hintergrund</v>
      </c>
      <c r="D357" s="21">
        <f>COUNTIF(Items_EFB814[Konstrukt/Skala],Uebersicht[[#This Row],[Konstrukt/Skala]])</f>
        <v>1</v>
      </c>
      <c r="E357" s="21">
        <f>COUNTIF(Items_KEinsch814[Konstrukt/Skala],Uebersicht[[#This Row],[Konstrukt/Skala]])</f>
        <v>0</v>
      </c>
      <c r="F357" s="21">
        <f>COUNTIF(Items_LFB814[Konstrukt/Skala],Uebersicht[[#This Row],[Konstrukt/Skala]])</f>
        <v>0</v>
      </c>
      <c r="G357" s="21">
        <f>COUNTIF(Items_SFB814[Konstrukt/Skala],Uebersicht[[#This Row],[Konstrukt/Skala]])</f>
        <v>0</v>
      </c>
      <c r="H357" s="21">
        <f>COUNTIF(Items_Stamm814[Konstrukt/Skala],Uebersicht[[#This Row],[Konstrukt/Skala]])</f>
        <v>0</v>
      </c>
      <c r="I35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5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5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57" s="34" t="b">
        <f>IF(Uebersicht[Schüler:innenfrage-bogen (SuS_Fb)]&gt;0,VLOOKUP(Uebersicht[[#This Row],[Konstrukt/Skala]],Konstrukte_SFB814[[Konstrukt/Skala]:[W3 Nacherhebung]],7,FALSE),FALSE)</f>
        <v>0</v>
      </c>
      <c r="M35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5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5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5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5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58" spans="1:17" x14ac:dyDescent="0.25">
      <c r="A358" s="16" t="s">
        <v>5137</v>
      </c>
      <c r="B358" s="16" t="s">
        <v>3754</v>
      </c>
      <c r="C358" s="19" t="str">
        <f>VLOOKUP(Uebersicht[[#This Row],[Konstr.Code]],KonstrBaum[[Code]:[Zusammenfassung]],5,FALSE)</f>
        <v>Individueller und institutioneller Hintergrund | Personale Merkmale | Schulbezogene Einstellungen und Verhaltensweisen</v>
      </c>
      <c r="D358" s="21">
        <f>COUNTIF(Items_EFB814[Konstrukt/Skala],Uebersicht[[#This Row],[Konstrukt/Skala]])</f>
        <v>2</v>
      </c>
      <c r="E358" s="21">
        <f>COUNTIF(Items_KEinsch814[Konstrukt/Skala],Uebersicht[[#This Row],[Konstrukt/Skala]])</f>
        <v>0</v>
      </c>
      <c r="F358" s="21">
        <f>COUNTIF(Items_LFB814[Konstrukt/Skala],Uebersicht[[#This Row],[Konstrukt/Skala]])</f>
        <v>0</v>
      </c>
      <c r="G358" s="21">
        <f>COUNTIF(Items_SFB814[Konstrukt/Skala],Uebersicht[[#This Row],[Konstrukt/Skala]])</f>
        <v>0</v>
      </c>
      <c r="H358" s="21">
        <f>COUNTIF(Items_Stamm814[Konstrukt/Skala],Uebersicht[[#This Row],[Konstrukt/Skala]])</f>
        <v>0</v>
      </c>
      <c r="I35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5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5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58" s="34" t="b">
        <f>IF(Uebersicht[Schüler:innenfrage-bogen (SuS_Fb)]&gt;0,VLOOKUP(Uebersicht[[#This Row],[Konstrukt/Skala]],Konstrukte_SFB814[[Konstrukt/Skala]:[W3 Nacherhebung]],7,FALSE),FALSE)</f>
        <v>0</v>
      </c>
      <c r="M35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5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5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5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5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59" spans="1:17" x14ac:dyDescent="0.25">
      <c r="A359" s="16" t="s">
        <v>1544</v>
      </c>
      <c r="B359" s="16" t="s">
        <v>3782</v>
      </c>
      <c r="C359" s="29" t="str">
        <f>VLOOKUP(Uebersicht[[#This Row],[Konstr.Code]],KonstrBaum[[Code]:[Zusammenfassung]],5,FALSE)</f>
        <v>Individueller und institutioneller Hintergrund | Häusliche Lernumwelt | Elterliche Bildungsaspiration</v>
      </c>
      <c r="D359" s="21">
        <f>COUNTIF(Items_EFB814[Konstrukt/Skala],Uebersicht[[#This Row],[Konstrukt/Skala]])</f>
        <v>1</v>
      </c>
      <c r="E359" s="21">
        <f>COUNTIF(Items_KEinsch814[Konstrukt/Skala],Uebersicht[[#This Row],[Konstrukt/Skala]])</f>
        <v>0</v>
      </c>
      <c r="F359" s="21">
        <f>COUNTIF(Items_LFB814[Konstrukt/Skala],Uebersicht[[#This Row],[Konstrukt/Skala]])</f>
        <v>0</v>
      </c>
      <c r="G359" s="21">
        <f>COUNTIF(Items_SFB814[Konstrukt/Skala],Uebersicht[[#This Row],[Konstrukt/Skala]])</f>
        <v>0</v>
      </c>
      <c r="H359" s="21">
        <f>COUNTIF(Items_Stamm814[Konstrukt/Skala],Uebersicht[[#This Row],[Konstrukt/Skala]])</f>
        <v>0</v>
      </c>
      <c r="I35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5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5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59" s="34" t="b">
        <f>IF(Uebersicht[Schüler:innenfrage-bogen (SuS_Fb)]&gt;0,VLOOKUP(Uebersicht[[#This Row],[Konstrukt/Skala]],Konstrukte_SFB814[[Konstrukt/Skala]:[W3 Nacherhebung]],7,FALSE),FALSE)</f>
        <v>0</v>
      </c>
      <c r="M35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5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5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5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5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60" spans="1:17" x14ac:dyDescent="0.25">
      <c r="A360" s="16" t="s">
        <v>3416</v>
      </c>
      <c r="B360" s="16" t="s">
        <v>3754</v>
      </c>
      <c r="C360" s="29" t="str">
        <f>VLOOKUP(Uebersicht[[#This Row],[Konstr.Code]],KonstrBaum[[Code]:[Zusammenfassung]],5,FALSE)</f>
        <v>Individueller und institutioneller Hintergrund | Personale Merkmale | Schulbezogene Einstellungen und Verhaltensweisen</v>
      </c>
      <c r="D360" s="21">
        <f>COUNTIF(Items_EFB814[Konstrukt/Skala],Uebersicht[[#This Row],[Konstrukt/Skala]])</f>
        <v>0</v>
      </c>
      <c r="E360" s="21">
        <f>COUNTIF(Items_KEinsch814[Konstrukt/Skala],Uebersicht[[#This Row],[Konstrukt/Skala]])</f>
        <v>1</v>
      </c>
      <c r="F360" s="21">
        <f>COUNTIF(Items_LFB814[Konstrukt/Skala],Uebersicht[[#This Row],[Konstrukt/Skala]])</f>
        <v>0</v>
      </c>
      <c r="G360" s="21">
        <f>COUNTIF(Items_SFB814[Konstrukt/Skala],Uebersicht[[#This Row],[Konstrukt/Skala]])</f>
        <v>0</v>
      </c>
      <c r="H360" s="21">
        <f>COUNTIF(Items_Stamm814[Konstrukt/Skala],Uebersicht[[#This Row],[Konstrukt/Skala]])</f>
        <v>0</v>
      </c>
      <c r="I36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6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6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60" s="34" t="b">
        <f>IF(Uebersicht[Schüler:innenfrage-bogen (SuS_Fb)]&gt;0,VLOOKUP(Uebersicht[[#This Row],[Konstrukt/Skala]],Konstrukte_SFB814[[Konstrukt/Skala]:[W3 Nacherhebung]],7,FALSE),FALSE)</f>
        <v>0</v>
      </c>
      <c r="M36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6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6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6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6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61" spans="1:17" x14ac:dyDescent="0.25">
      <c r="A361" s="16" t="s">
        <v>3458</v>
      </c>
      <c r="B361" s="16" t="s">
        <v>3754</v>
      </c>
      <c r="C361" s="29" t="str">
        <f>VLOOKUP(Uebersicht[[#This Row],[Konstr.Code]],KonstrBaum[[Code]:[Zusammenfassung]],5,FALSE)</f>
        <v>Individueller und institutioneller Hintergrund | Personale Merkmale | Schulbezogene Einstellungen und Verhaltensweisen</v>
      </c>
      <c r="D361" s="21">
        <f>COUNTIF(Items_EFB814[Konstrukt/Skala],Uebersicht[[#This Row],[Konstrukt/Skala]])</f>
        <v>0</v>
      </c>
      <c r="E361" s="21">
        <f>COUNTIF(Items_KEinsch814[Konstrukt/Skala],Uebersicht[[#This Row],[Konstrukt/Skala]])</f>
        <v>0</v>
      </c>
      <c r="F361" s="21">
        <f>COUNTIF(Items_LFB814[Konstrukt/Skala],Uebersicht[[#This Row],[Konstrukt/Skala]])</f>
        <v>0</v>
      </c>
      <c r="G361" s="21">
        <f>COUNTIF(Items_SFB814[Konstrukt/Skala],Uebersicht[[#This Row],[Konstrukt/Skala]])</f>
        <v>8</v>
      </c>
      <c r="H361" s="21">
        <f>COUNTIF(Items_Stamm814[Konstrukt/Skala],Uebersicht[[#This Row],[Konstrukt/Skala]])</f>
        <v>0</v>
      </c>
      <c r="I36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6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6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61" s="34" t="b">
        <f>IF(Uebersicht[Schüler:innenfrage-bogen (SuS_Fb)]&gt;0,VLOOKUP(Uebersicht[[#This Row],[Konstrukt/Skala]],Konstrukte_SFB814[[Konstrukt/Skala]:[W3 Nacherhebung]],7,FALSE),FALSE)</f>
        <v>0</v>
      </c>
      <c r="M36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6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6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6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6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62" spans="1:17" x14ac:dyDescent="0.25">
      <c r="A362" s="16" t="s">
        <v>3417</v>
      </c>
      <c r="B362" s="16" t="s">
        <v>3754</v>
      </c>
      <c r="C362" s="19" t="str">
        <f>VLOOKUP(Uebersicht[[#This Row],[Konstr.Code]],KonstrBaum[[Code]:[Zusammenfassung]],5,FALSE)</f>
        <v>Individueller und institutioneller Hintergrund | Personale Merkmale | Schulbezogene Einstellungen und Verhaltensweisen</v>
      </c>
      <c r="D362" s="21">
        <f>COUNTIF(Items_EFB814[Konstrukt/Skala],Uebersicht[[#This Row],[Konstrukt/Skala]])</f>
        <v>0</v>
      </c>
      <c r="E362" s="21">
        <f>COUNTIF(Items_KEinsch814[Konstrukt/Skala],Uebersicht[[#This Row],[Konstrukt/Skala]])</f>
        <v>1</v>
      </c>
      <c r="F362" s="21">
        <f>COUNTIF(Items_LFB814[Konstrukt/Skala],Uebersicht[[#This Row],[Konstrukt/Skala]])</f>
        <v>0</v>
      </c>
      <c r="G362" s="21">
        <f>COUNTIF(Items_SFB814[Konstrukt/Skala],Uebersicht[[#This Row],[Konstrukt/Skala]])</f>
        <v>0</v>
      </c>
      <c r="H362" s="21">
        <f>COUNTIF(Items_Stamm814[Konstrukt/Skala],Uebersicht[[#This Row],[Konstrukt/Skala]])</f>
        <v>0</v>
      </c>
      <c r="I36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6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6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62" s="34" t="b">
        <f>IF(Uebersicht[Schüler:innenfrage-bogen (SuS_Fb)]&gt;0,VLOOKUP(Uebersicht[[#This Row],[Konstrukt/Skala]],Konstrukte_SFB814[[Konstrukt/Skala]:[W3 Nacherhebung]],7,FALSE),FALSE)</f>
        <v>0</v>
      </c>
      <c r="M36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6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6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6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6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63" spans="1:17" x14ac:dyDescent="0.25">
      <c r="A363" s="16" t="s">
        <v>1250</v>
      </c>
      <c r="B363" s="16" t="s">
        <v>3778</v>
      </c>
      <c r="C363" s="22" t="str">
        <f>VLOOKUP(Uebersicht[[#This Row],[Konstr.Code]],KonstrBaum[[Code]:[Zusammenfassung]],5,FALSE)</f>
        <v>Individueller und institutioneller Hintergrund | Häusliche Lernumwelt</v>
      </c>
      <c r="D363" s="21">
        <f>COUNTIF(Items_EFB814[Konstrukt/Skala],Uebersicht[[#This Row],[Konstrukt/Skala]])</f>
        <v>1</v>
      </c>
      <c r="E363" s="21">
        <f>COUNTIF(Items_KEinsch814[Konstrukt/Skala],Uebersicht[[#This Row],[Konstrukt/Skala]])</f>
        <v>0</v>
      </c>
      <c r="F363" s="21">
        <f>COUNTIF(Items_LFB814[Konstrukt/Skala],Uebersicht[[#This Row],[Konstrukt/Skala]])</f>
        <v>0</v>
      </c>
      <c r="G363" s="21">
        <f>COUNTIF(Items_SFB814[Konstrukt/Skala],Uebersicht[[#This Row],[Konstrukt/Skala]])</f>
        <v>0</v>
      </c>
      <c r="H363" s="21">
        <f>COUNTIF(Items_Stamm814[Konstrukt/Skala],Uebersicht[[#This Row],[Konstrukt/Skala]])</f>
        <v>0</v>
      </c>
      <c r="I36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6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6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63" s="34" t="b">
        <f>IF(Uebersicht[Schüler:innenfrage-bogen (SuS_Fb)]&gt;0,VLOOKUP(Uebersicht[[#This Row],[Konstrukt/Skala]],Konstrukte_SFB814[[Konstrukt/Skala]:[W3 Nacherhebung]],7,FALSE),FALSE)</f>
        <v>0</v>
      </c>
      <c r="M36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6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6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6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6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64" spans="1:17" x14ac:dyDescent="0.25">
      <c r="A364" s="16" t="s">
        <v>3449</v>
      </c>
      <c r="B364" s="16" t="s">
        <v>3752</v>
      </c>
      <c r="C364" s="19" t="str">
        <f>VLOOKUP(Uebersicht[[#This Row],[Konstr.Code]],KonstrBaum[[Code]:[Zusammenfassung]],5,FALSE)</f>
        <v>Individueller und institutioneller Hintergrund | Personale Merkmale | Selbstbezogene Einstellungen</v>
      </c>
      <c r="D364" s="21">
        <f>COUNTIF(Items_EFB814[Konstrukt/Skala],Uebersicht[[#This Row],[Konstrukt/Skala]])</f>
        <v>0</v>
      </c>
      <c r="E364" s="21">
        <f>COUNTIF(Items_KEinsch814[Konstrukt/Skala],Uebersicht[[#This Row],[Konstrukt/Skala]])</f>
        <v>0</v>
      </c>
      <c r="F364" s="21">
        <f>COUNTIF(Items_LFB814[Konstrukt/Skala],Uebersicht[[#This Row],[Konstrukt/Skala]])</f>
        <v>0</v>
      </c>
      <c r="G364" s="21">
        <f>COUNTIF(Items_SFB814[Konstrukt/Skala],Uebersicht[[#This Row],[Konstrukt/Skala]])</f>
        <v>3</v>
      </c>
      <c r="H364" s="21">
        <f>COUNTIF(Items_Stamm814[Konstrukt/Skala],Uebersicht[[#This Row],[Konstrukt/Skala]])</f>
        <v>0</v>
      </c>
      <c r="I36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6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6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64" s="34" t="b">
        <f>IF(Uebersicht[Schüler:innenfrage-bogen (SuS_Fb)]&gt;0,VLOOKUP(Uebersicht[[#This Row],[Konstrukt/Skala]],Konstrukte_SFB814[[Konstrukt/Skala]:[W3 Nacherhebung]],7,FALSE),FALSE)</f>
        <v>0</v>
      </c>
      <c r="M36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6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6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6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6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65" spans="1:17" x14ac:dyDescent="0.25">
      <c r="A365" s="16" t="s">
        <v>3543</v>
      </c>
      <c r="B365" s="16" t="s">
        <v>3752</v>
      </c>
      <c r="C365" s="19" t="str">
        <f>VLOOKUP(Uebersicht[[#This Row],[Konstr.Code]],KonstrBaum[[Code]:[Zusammenfassung]],5,FALSE)</f>
        <v>Individueller und institutioneller Hintergrund | Personale Merkmale | Selbstbezogene Einstellungen</v>
      </c>
      <c r="D365" s="21">
        <f>COUNTIF(Items_EFB814[Konstrukt/Skala],Uebersicht[[#This Row],[Konstrukt/Skala]])</f>
        <v>0</v>
      </c>
      <c r="E365" s="21">
        <f>COUNTIF(Items_KEinsch814[Konstrukt/Skala],Uebersicht[[#This Row],[Konstrukt/Skala]])</f>
        <v>0</v>
      </c>
      <c r="F365" s="21">
        <f>COUNTIF(Items_LFB814[Konstrukt/Skala],Uebersicht[[#This Row],[Konstrukt/Skala]])</f>
        <v>0</v>
      </c>
      <c r="G365" s="21">
        <f>COUNTIF(Items_SFB814[Konstrukt/Skala],Uebersicht[[#This Row],[Konstrukt/Skala]])</f>
        <v>1</v>
      </c>
      <c r="H365" s="21">
        <f>COUNTIF(Items_Stamm814[Konstrukt/Skala],Uebersicht[[#This Row],[Konstrukt/Skala]])</f>
        <v>0</v>
      </c>
      <c r="I36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6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6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65" s="34" t="b">
        <f>IF(Uebersicht[Schüler:innenfrage-bogen (SuS_Fb)]&gt;0,VLOOKUP(Uebersicht[[#This Row],[Konstrukt/Skala]],Konstrukte_SFB814[[Konstrukt/Skala]:[W3 Nacherhebung]],7,FALSE),FALSE)</f>
        <v>0</v>
      </c>
      <c r="M36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6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6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6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6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66" spans="1:17" x14ac:dyDescent="0.25">
      <c r="A366" s="16" t="s">
        <v>3922</v>
      </c>
      <c r="B366" s="16" t="s">
        <v>3753</v>
      </c>
      <c r="C366" s="19" t="str">
        <f>VLOOKUP(Uebersicht[[#This Row],[Konstr.Code]],KonstrBaum[[Code]:[Zusammenfassung]],5,FALSE)</f>
        <v>Individueller und institutioneller Hintergrund | Personale Merkmale | Lern- und leistungsbezogene Einstellungen</v>
      </c>
      <c r="D366" s="21">
        <f>COUNTIF(Items_EFB814[Konstrukt/Skala],Uebersicht[[#This Row],[Konstrukt/Skala]])</f>
        <v>1</v>
      </c>
      <c r="E366" s="21">
        <f>COUNTIF(Items_KEinsch814[Konstrukt/Skala],Uebersicht[[#This Row],[Konstrukt/Skala]])</f>
        <v>0</v>
      </c>
      <c r="F366" s="21">
        <f>COUNTIF(Items_LFB814[Konstrukt/Skala],Uebersicht[[#This Row],[Konstrukt/Skala]])</f>
        <v>0</v>
      </c>
      <c r="G366" s="21">
        <f>COUNTIF(Items_SFB814[Konstrukt/Skala],Uebersicht[[#This Row],[Konstrukt/Skala]])</f>
        <v>0</v>
      </c>
      <c r="H366" s="21">
        <f>COUNTIF(Items_Stamm814[Konstrukt/Skala],Uebersicht[[#This Row],[Konstrukt/Skala]])</f>
        <v>0</v>
      </c>
      <c r="I36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6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6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66" s="34" t="b">
        <f>IF(Uebersicht[Schüler:innenfrage-bogen (SuS_Fb)]&gt;0,VLOOKUP(Uebersicht[[#This Row],[Konstrukt/Skala]],Konstrukte_SFB814[[Konstrukt/Skala]:[W3 Nacherhebung]],7,FALSE),FALSE)</f>
        <v>0</v>
      </c>
      <c r="M36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6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6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6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6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67" spans="1:17" x14ac:dyDescent="0.25">
      <c r="A367" s="16" t="s">
        <v>256</v>
      </c>
      <c r="B367" s="16" t="s">
        <v>3772</v>
      </c>
      <c r="C367" s="22" t="str">
        <f>VLOOKUP(Uebersicht[[#This Row],[Konstr.Code]],KonstrBaum[[Code]:[Zusammenfassung]],5,FALSE)</f>
        <v>Individueller und institutioneller Hintergrund | Bildungsbiografie</v>
      </c>
      <c r="D367" s="21">
        <f>COUNTIF(Items_EFB814[Konstrukt/Skala],Uebersicht[[#This Row],[Konstrukt/Skala]])</f>
        <v>1</v>
      </c>
      <c r="E367" s="21">
        <f>COUNTIF(Items_KEinsch814[Konstrukt/Skala],Uebersicht[[#This Row],[Konstrukt/Skala]])</f>
        <v>0</v>
      </c>
      <c r="F367" s="21">
        <f>COUNTIF(Items_LFB814[Konstrukt/Skala],Uebersicht[[#This Row],[Konstrukt/Skala]])</f>
        <v>0</v>
      </c>
      <c r="G367" s="21">
        <f>COUNTIF(Items_SFB814[Konstrukt/Skala],Uebersicht[[#This Row],[Konstrukt/Skala]])</f>
        <v>0</v>
      </c>
      <c r="H367" s="21">
        <f>COUNTIF(Items_Stamm814[Konstrukt/Skala],Uebersicht[[#This Row],[Konstrukt/Skala]])</f>
        <v>0</v>
      </c>
      <c r="I36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6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6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67" s="34" t="b">
        <f>IF(Uebersicht[Schüler:innenfrage-bogen (SuS_Fb)]&gt;0,VLOOKUP(Uebersicht[[#This Row],[Konstrukt/Skala]],Konstrukte_SFB814[[Konstrukt/Skala]:[W3 Nacherhebung]],7,FALSE),FALSE)</f>
        <v>0</v>
      </c>
      <c r="M36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6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6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6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6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68" spans="1:17" x14ac:dyDescent="0.25">
      <c r="A368" s="16" t="s">
        <v>826</v>
      </c>
      <c r="B368" s="16" t="s">
        <v>3782</v>
      </c>
      <c r="C368" s="22" t="str">
        <f>VLOOKUP(Uebersicht[[#This Row],[Konstr.Code]],KonstrBaum[[Code]:[Zusammenfassung]],5,FALSE)</f>
        <v>Individueller und institutioneller Hintergrund | Häusliche Lernumwelt | Elterliche Bildungsaspiration</v>
      </c>
      <c r="D368" s="21">
        <f>COUNTIF(Items_EFB814[Konstrukt/Skala],Uebersicht[[#This Row],[Konstrukt/Skala]])</f>
        <v>1</v>
      </c>
      <c r="E368" s="21">
        <f>COUNTIF(Items_KEinsch814[Konstrukt/Skala],Uebersicht[[#This Row],[Konstrukt/Skala]])</f>
        <v>0</v>
      </c>
      <c r="F368" s="21">
        <f>COUNTIF(Items_LFB814[Konstrukt/Skala],Uebersicht[[#This Row],[Konstrukt/Skala]])</f>
        <v>0</v>
      </c>
      <c r="G368" s="21">
        <f>COUNTIF(Items_SFB814[Konstrukt/Skala],Uebersicht[[#This Row],[Konstrukt/Skala]])</f>
        <v>0</v>
      </c>
      <c r="H368" s="21">
        <f>COUNTIF(Items_Stamm814[Konstrukt/Skala],Uebersicht[[#This Row],[Konstrukt/Skala]])</f>
        <v>0</v>
      </c>
      <c r="I36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6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6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68" s="34" t="b">
        <f>IF(Uebersicht[Schüler:innenfrage-bogen (SuS_Fb)]&gt;0,VLOOKUP(Uebersicht[[#This Row],[Konstrukt/Skala]],Konstrukte_SFB814[[Konstrukt/Skala]:[W3 Nacherhebung]],7,FALSE),FALSE)</f>
        <v>0</v>
      </c>
      <c r="M36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6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6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6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6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69" spans="1:17" x14ac:dyDescent="0.25">
      <c r="A369" s="16" t="s">
        <v>257</v>
      </c>
      <c r="B369" s="16" t="s">
        <v>3772</v>
      </c>
      <c r="C369" s="22" t="str">
        <f>VLOOKUP(Uebersicht[[#This Row],[Konstr.Code]],KonstrBaum[[Code]:[Zusammenfassung]],5,FALSE)</f>
        <v>Individueller und institutioneller Hintergrund | Bildungsbiografie</v>
      </c>
      <c r="D369" s="21">
        <f>COUNTIF(Items_EFB814[Konstrukt/Skala],Uebersicht[[#This Row],[Konstrukt/Skala]])</f>
        <v>1</v>
      </c>
      <c r="E369" s="21">
        <f>COUNTIF(Items_KEinsch814[Konstrukt/Skala],Uebersicht[[#This Row],[Konstrukt/Skala]])</f>
        <v>0</v>
      </c>
      <c r="F369" s="21">
        <f>COUNTIF(Items_LFB814[Konstrukt/Skala],Uebersicht[[#This Row],[Konstrukt/Skala]])</f>
        <v>0</v>
      </c>
      <c r="G369" s="21">
        <f>COUNTIF(Items_SFB814[Konstrukt/Skala],Uebersicht[[#This Row],[Konstrukt/Skala]])</f>
        <v>0</v>
      </c>
      <c r="H369" s="21">
        <f>COUNTIF(Items_Stamm814[Konstrukt/Skala],Uebersicht[[#This Row],[Konstrukt/Skala]])</f>
        <v>0</v>
      </c>
      <c r="I36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6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6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69" s="34" t="b">
        <f>IF(Uebersicht[Schüler:innenfrage-bogen (SuS_Fb)]&gt;0,VLOOKUP(Uebersicht[[#This Row],[Konstrukt/Skala]],Konstrukte_SFB814[[Konstrukt/Skala]:[W3 Nacherhebung]],7,FALSE),FALSE)</f>
        <v>0</v>
      </c>
      <c r="M36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6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6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6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6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70" spans="1:17" x14ac:dyDescent="0.25">
      <c r="A370" s="16" t="s">
        <v>3460</v>
      </c>
      <c r="B370" s="16" t="s">
        <v>3754</v>
      </c>
      <c r="C370" s="22" t="str">
        <f>VLOOKUP(Uebersicht[[#This Row],[Konstr.Code]],KonstrBaum[[Code]:[Zusammenfassung]],5,FALSE)</f>
        <v>Individueller und institutioneller Hintergrund | Personale Merkmale | Schulbezogene Einstellungen und Verhaltensweisen</v>
      </c>
      <c r="D370" s="21">
        <f>COUNTIF(Items_EFB814[Konstrukt/Skala],Uebersicht[[#This Row],[Konstrukt/Skala]])</f>
        <v>6</v>
      </c>
      <c r="E370" s="21">
        <f>COUNTIF(Items_KEinsch814[Konstrukt/Skala],Uebersicht[[#This Row],[Konstrukt/Skala]])</f>
        <v>0</v>
      </c>
      <c r="F370" s="21">
        <f>COUNTIF(Items_LFB814[Konstrukt/Skala],Uebersicht[[#This Row],[Konstrukt/Skala]])</f>
        <v>0</v>
      </c>
      <c r="G370" s="21">
        <f>COUNTIF(Items_SFB814[Konstrukt/Skala],Uebersicht[[#This Row],[Konstrukt/Skala]])</f>
        <v>2</v>
      </c>
      <c r="H370" s="21">
        <f>COUNTIF(Items_Stamm814[Konstrukt/Skala],Uebersicht[[#This Row],[Konstrukt/Skala]])</f>
        <v>0</v>
      </c>
      <c r="I37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7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7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70" s="34" t="b">
        <f>IF(Uebersicht[Schüler:innenfrage-bogen (SuS_Fb)]&gt;0,VLOOKUP(Uebersicht[[#This Row],[Konstrukt/Skala]],Konstrukte_SFB814[[Konstrukt/Skala]:[W3 Nacherhebung]],7,FALSE),FALSE)</f>
        <v>0</v>
      </c>
      <c r="M37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7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7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7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7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71" spans="1:17" x14ac:dyDescent="0.25">
      <c r="A371" s="16" t="s">
        <v>1787</v>
      </c>
      <c r="B371" s="16" t="s">
        <v>3749</v>
      </c>
      <c r="C371" s="19" t="str">
        <f>VLOOKUP(Uebersicht[[#This Row],[Konstr.Code]],KonstrBaum[[Code]:[Zusammenfassung]],5,FALSE)</f>
        <v>Individueller und institutioneller Hintergrund | Soziodemografischer Hintergrund | Individuelle Merkmale</v>
      </c>
      <c r="D371" s="21">
        <f>COUNTIF(Items_EFB814[Konstrukt/Skala],Uebersicht[[#This Row],[Konstrukt/Skala]])</f>
        <v>0</v>
      </c>
      <c r="E371" s="21">
        <f>COUNTIF(Items_KEinsch814[Konstrukt/Skala],Uebersicht[[#This Row],[Konstrukt/Skala]])</f>
        <v>0</v>
      </c>
      <c r="F371" s="21">
        <f>COUNTIF(Items_LFB814[Konstrukt/Skala],Uebersicht[[#This Row],[Konstrukt/Skala]])</f>
        <v>5</v>
      </c>
      <c r="G371" s="21">
        <f>COUNTIF(Items_SFB814[Konstrukt/Skala],Uebersicht[[#This Row],[Konstrukt/Skala]])</f>
        <v>0</v>
      </c>
      <c r="H371" s="21">
        <f>COUNTIF(Items_Stamm814[Konstrukt/Skala],Uebersicht[[#This Row],[Konstrukt/Skala]])</f>
        <v>0</v>
      </c>
      <c r="I37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7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7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71" s="34" t="b">
        <f>IF(Uebersicht[Schüler:innenfrage-bogen (SuS_Fb)]&gt;0,VLOOKUP(Uebersicht[[#This Row],[Konstrukt/Skala]],Konstrukte_SFB814[[Konstrukt/Skala]:[W3 Nacherhebung]],7,FALSE),FALSE)</f>
        <v>0</v>
      </c>
      <c r="M37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7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7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7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7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72" spans="1:17" x14ac:dyDescent="0.25">
      <c r="A372" s="21" t="s">
        <v>8342</v>
      </c>
      <c r="B372" s="21" t="s">
        <v>3749</v>
      </c>
      <c r="C372" s="24" t="str">
        <f>VLOOKUP(Uebersicht[[#This Row],[Konstr.Code]],KonstrBaum[[Code]:[Zusammenfassung]],5,FALSE)</f>
        <v>Individueller und institutioneller Hintergrund | Soziodemografischer Hintergrund | Individuelle Merkmale</v>
      </c>
      <c r="D372" s="34">
        <f>COUNTIF(Items_EFB814[Konstrukt/Skala],Uebersicht[[#This Row],[Konstrukt/Skala]])</f>
        <v>0</v>
      </c>
      <c r="E372" s="34">
        <f>COUNTIF(Items_KEinsch814[Konstrukt/Skala],Uebersicht[[#This Row],[Konstrukt/Skala]])</f>
        <v>0</v>
      </c>
      <c r="F372" s="34">
        <f>COUNTIF(Items_LFB814[Konstrukt/Skala],Uebersicht[[#This Row],[Konstrukt/Skala]])</f>
        <v>0</v>
      </c>
      <c r="G372" s="34">
        <f>COUNTIF(Items_SFB814[Konstrukt/Skala],Uebersicht[[#This Row],[Konstrukt/Skala]])</f>
        <v>0</v>
      </c>
      <c r="H372" s="21">
        <f>COUNTIF(Items_Stamm814[Konstrukt/Skala],Uebersicht[[#This Row],[Konstrukt/Skala]])</f>
        <v>1</v>
      </c>
      <c r="I37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7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7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72" s="34" t="b">
        <f>IF(Uebersicht[Schüler:innenfrage-bogen (SuS_Fb)]&gt;0,VLOOKUP(Uebersicht[[#This Row],[Konstrukt/Skala]],Konstrukte_SFB814[[Konstrukt/Skala]:[W3 Nacherhebung]],7,FALSE),FALSE)</f>
        <v>0</v>
      </c>
      <c r="M37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7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7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7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7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73" spans="1:17" x14ac:dyDescent="0.25">
      <c r="A373" s="21" t="s">
        <v>8363</v>
      </c>
      <c r="B373" s="21" t="s">
        <v>3749</v>
      </c>
      <c r="C373" s="24" t="str">
        <f>VLOOKUP(Uebersicht[[#This Row],[Konstr.Code]],KonstrBaum[[Code]:[Zusammenfassung]],5,FALSE)</f>
        <v>Individueller und institutioneller Hintergrund | Soziodemografischer Hintergrund | Individuelle Merkmale</v>
      </c>
      <c r="D373" s="34">
        <f>COUNTIF(Items_EFB814[Konstrukt/Skala],Uebersicht[[#This Row],[Konstrukt/Skala]])</f>
        <v>0</v>
      </c>
      <c r="E373" s="34">
        <f>COUNTIF(Items_KEinsch814[Konstrukt/Skala],Uebersicht[[#This Row],[Konstrukt/Skala]])</f>
        <v>0</v>
      </c>
      <c r="F373" s="34">
        <f>COUNTIF(Items_LFB814[Konstrukt/Skala],Uebersicht[[#This Row],[Konstrukt/Skala]])</f>
        <v>0</v>
      </c>
      <c r="G373" s="34">
        <f>COUNTIF(Items_SFB814[Konstrukt/Skala],Uebersicht[[#This Row],[Konstrukt/Skala]])</f>
        <v>0</v>
      </c>
      <c r="H373" s="21">
        <f>COUNTIF(Items_Stamm814[Konstrukt/Skala],Uebersicht[[#This Row],[Konstrukt/Skala]])</f>
        <v>3</v>
      </c>
      <c r="I37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7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7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73" s="34" t="b">
        <f>IF(Uebersicht[Schüler:innenfrage-bogen (SuS_Fb)]&gt;0,VLOOKUP(Uebersicht[[#This Row],[Konstrukt/Skala]],Konstrukte_SFB814[[Konstrukt/Skala]:[W3 Nacherhebung]],7,FALSE),FALSE)</f>
        <v>0</v>
      </c>
      <c r="M37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7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7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7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7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74" spans="1:17" x14ac:dyDescent="0.25">
      <c r="A374" s="18" t="s">
        <v>507</v>
      </c>
      <c r="B374" s="16" t="s">
        <v>3749</v>
      </c>
      <c r="C374" s="19" t="str">
        <f>VLOOKUP(Uebersicht[[#This Row],[Konstr.Code]],KonstrBaum[[Code]:[Zusammenfassung]],5,FALSE)</f>
        <v>Individueller und institutioneller Hintergrund | Soziodemografischer Hintergrund | Individuelle Merkmale</v>
      </c>
      <c r="D374" s="21">
        <f>COUNTIF(Items_EFB814[Konstrukt/Skala],Uebersicht[[#This Row],[Konstrukt/Skala]])</f>
        <v>1</v>
      </c>
      <c r="E374" s="21">
        <f>COUNTIF(Items_KEinsch814[Konstrukt/Skala],Uebersicht[[#This Row],[Konstrukt/Skala]])</f>
        <v>0</v>
      </c>
      <c r="F374" s="21">
        <f>COUNTIF(Items_LFB814[Konstrukt/Skala],Uebersicht[[#This Row],[Konstrukt/Skala]])</f>
        <v>0</v>
      </c>
      <c r="G374" s="21">
        <f>COUNTIF(Items_SFB814[Konstrukt/Skala],Uebersicht[[#This Row],[Konstrukt/Skala]])</f>
        <v>0</v>
      </c>
      <c r="H374" s="21">
        <f>COUNTIF(Items_Stamm814[Konstrukt/Skala],Uebersicht[[#This Row],[Konstrukt/Skala]])</f>
        <v>0</v>
      </c>
      <c r="I37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7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7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74" s="34" t="b">
        <f>IF(Uebersicht[Schüler:innenfrage-bogen (SuS_Fb)]&gt;0,VLOOKUP(Uebersicht[[#This Row],[Konstrukt/Skala]],Konstrukte_SFB814[[Konstrukt/Skala]:[W3 Nacherhebung]],7,FALSE),FALSE)</f>
        <v>0</v>
      </c>
      <c r="M37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7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7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7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7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75" spans="1:17" x14ac:dyDescent="0.25">
      <c r="A375" s="16" t="s">
        <v>3853</v>
      </c>
      <c r="B375" s="16" t="s">
        <v>3750</v>
      </c>
      <c r="C375" s="29" t="str">
        <f>VLOOKUP(Uebersicht[[#This Row],[Konstr.Code]],KonstrBaum[[Code]:[Zusammenfassung]],5,FALSE)</f>
        <v>Individueller und institutioneller Hintergrund | Soziodemografischer Hintergrund | Familiärer Hintergrund</v>
      </c>
      <c r="D375" s="21">
        <f>COUNTIF(Items_EFB814[Konstrukt/Skala],Uebersicht[[#This Row],[Konstrukt/Skala]])</f>
        <v>11</v>
      </c>
      <c r="E375" s="21">
        <f>COUNTIF(Items_KEinsch814[Konstrukt/Skala],Uebersicht[[#This Row],[Konstrukt/Skala]])</f>
        <v>0</v>
      </c>
      <c r="F375" s="21">
        <f>COUNTIF(Items_LFB814[Konstrukt/Skala],Uebersicht[[#This Row],[Konstrukt/Skala]])</f>
        <v>0</v>
      </c>
      <c r="G375" s="21">
        <f>COUNTIF(Items_SFB814[Konstrukt/Skala],Uebersicht[[#This Row],[Konstrukt/Skala]])</f>
        <v>0</v>
      </c>
      <c r="H375" s="21">
        <f>COUNTIF(Items_Stamm814[Konstrukt/Skala],Uebersicht[[#This Row],[Konstrukt/Skala]])</f>
        <v>0</v>
      </c>
      <c r="I37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7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7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75" s="34" t="b">
        <f>IF(Uebersicht[Schüler:innenfrage-bogen (SuS_Fb)]&gt;0,VLOOKUP(Uebersicht[[#This Row],[Konstrukt/Skala]],Konstrukte_SFB814[[Konstrukt/Skala]:[W3 Nacherhebung]],7,FALSE),FALSE)</f>
        <v>0</v>
      </c>
      <c r="M37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7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7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7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7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76" spans="1:17" x14ac:dyDescent="0.25">
      <c r="A376" s="16" t="s">
        <v>3852</v>
      </c>
      <c r="B376" s="16" t="s">
        <v>3749</v>
      </c>
      <c r="C376" s="22" t="str">
        <f>VLOOKUP(Uebersicht[[#This Row],[Konstr.Code]],KonstrBaum[[Code]:[Zusammenfassung]],5,FALSE)</f>
        <v>Individueller und institutioneller Hintergrund | Soziodemografischer Hintergrund | Individuelle Merkmale</v>
      </c>
      <c r="D376" s="21">
        <f>COUNTIF(Items_EFB814[Konstrukt/Skala],Uebersicht[[#This Row],[Konstrukt/Skala]])</f>
        <v>3</v>
      </c>
      <c r="E376" s="21">
        <f>COUNTIF(Items_KEinsch814[Konstrukt/Skala],Uebersicht[[#This Row],[Konstrukt/Skala]])</f>
        <v>0</v>
      </c>
      <c r="F376" s="21">
        <f>COUNTIF(Items_LFB814[Konstrukt/Skala],Uebersicht[[#This Row],[Konstrukt/Skala]])</f>
        <v>0</v>
      </c>
      <c r="G376" s="21">
        <f>COUNTIF(Items_SFB814[Konstrukt/Skala],Uebersicht[[#This Row],[Konstrukt/Skala]])</f>
        <v>0</v>
      </c>
      <c r="H376" s="21">
        <f>COUNTIF(Items_Stamm814[Konstrukt/Skala],Uebersicht[[#This Row],[Konstrukt/Skala]])</f>
        <v>0</v>
      </c>
      <c r="I37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7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7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76" s="34" t="b">
        <f>IF(Uebersicht[Schüler:innenfrage-bogen (SuS_Fb)]&gt;0,VLOOKUP(Uebersicht[[#This Row],[Konstrukt/Skala]],Konstrukte_SFB814[[Konstrukt/Skala]:[W3 Nacherhebung]],7,FALSE),FALSE)</f>
        <v>0</v>
      </c>
      <c r="M37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7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7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7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7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77" spans="1:17" x14ac:dyDescent="0.25">
      <c r="A377" s="16" t="s">
        <v>3310</v>
      </c>
      <c r="B377" s="16" t="s">
        <v>3749</v>
      </c>
      <c r="C377" s="19" t="str">
        <f>VLOOKUP(Uebersicht[[#This Row],[Konstr.Code]],KonstrBaum[[Code]:[Zusammenfassung]],5,FALSE)</f>
        <v>Individueller und institutioneller Hintergrund | Soziodemografischer Hintergrund | Individuelle Merkmale</v>
      </c>
      <c r="D377" s="21">
        <f>COUNTIF(Items_EFB814[Konstrukt/Skala],Uebersicht[[#This Row],[Konstrukt/Skala]])</f>
        <v>1</v>
      </c>
      <c r="E377" s="21">
        <f>COUNTIF(Items_KEinsch814[Konstrukt/Skala],Uebersicht[[#This Row],[Konstrukt/Skala]])</f>
        <v>0</v>
      </c>
      <c r="F377" s="21">
        <f>COUNTIF(Items_LFB814[Konstrukt/Skala],Uebersicht[[#This Row],[Konstrukt/Skala]])</f>
        <v>0</v>
      </c>
      <c r="G377" s="21">
        <f>COUNTIF(Items_SFB814[Konstrukt/Skala],Uebersicht[[#This Row],[Konstrukt/Skala]])</f>
        <v>0</v>
      </c>
      <c r="H377" s="21">
        <f>COUNTIF(Items_Stamm814[Konstrukt/Skala],Uebersicht[[#This Row],[Konstrukt/Skala]])</f>
        <v>0</v>
      </c>
      <c r="I37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7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7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77" s="34" t="b">
        <f>IF(Uebersicht[Schüler:innenfrage-bogen (SuS_Fb)]&gt;0,VLOOKUP(Uebersicht[[#This Row],[Konstrukt/Skala]],Konstrukte_SFB814[[Konstrukt/Skala]:[W3 Nacherhebung]],7,FALSE),FALSE)</f>
        <v>0</v>
      </c>
      <c r="M37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7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7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7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7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78" spans="1:17" x14ac:dyDescent="0.25">
      <c r="A378" s="16" t="s">
        <v>3365</v>
      </c>
      <c r="B378" s="16" t="s">
        <v>3754</v>
      </c>
      <c r="C378" s="19" t="str">
        <f>VLOOKUP(Uebersicht[[#This Row],[Konstr.Code]],KonstrBaum[[Code]:[Zusammenfassung]],5,FALSE)</f>
        <v>Individueller und institutioneller Hintergrund | Personale Merkmale | Schulbezogene Einstellungen und Verhaltensweisen</v>
      </c>
      <c r="D378" s="21">
        <f>COUNTIF(Items_EFB814[Konstrukt/Skala],Uebersicht[[#This Row],[Konstrukt/Skala]])</f>
        <v>14</v>
      </c>
      <c r="E378" s="21">
        <f>COUNTIF(Items_KEinsch814[Konstrukt/Skala],Uebersicht[[#This Row],[Konstrukt/Skala]])</f>
        <v>0</v>
      </c>
      <c r="F378" s="21">
        <f>COUNTIF(Items_LFB814[Konstrukt/Skala],Uebersicht[[#This Row],[Konstrukt/Skala]])</f>
        <v>0</v>
      </c>
      <c r="G378" s="21">
        <f>COUNTIF(Items_SFB814[Konstrukt/Skala],Uebersicht[[#This Row],[Konstrukt/Skala]])</f>
        <v>0</v>
      </c>
      <c r="H378" s="21">
        <f>COUNTIF(Items_Stamm814[Konstrukt/Skala],Uebersicht[[#This Row],[Konstrukt/Skala]])</f>
        <v>0</v>
      </c>
      <c r="I37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7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7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78" s="34" t="b">
        <f>IF(Uebersicht[Schüler:innenfrage-bogen (SuS_Fb)]&gt;0,VLOOKUP(Uebersicht[[#This Row],[Konstrukt/Skala]],Konstrukte_SFB814[[Konstrukt/Skala]:[W3 Nacherhebung]],7,FALSE),FALSE)</f>
        <v>0</v>
      </c>
      <c r="M37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7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7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7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7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79" spans="1:17" x14ac:dyDescent="0.25">
      <c r="A379" s="16" t="s">
        <v>3986</v>
      </c>
      <c r="B379" s="16" t="s">
        <v>3781</v>
      </c>
      <c r="C379" s="29" t="str">
        <f>VLOOKUP(Uebersicht[[#This Row],[Konstr.Code]],KonstrBaum[[Code]:[Zusammenfassung]],5,FALSE)</f>
        <v>Individueller und institutioneller Hintergrund | Häusliche Lernumwelt | Elterliches Erziehungshandeln</v>
      </c>
      <c r="D379" s="21">
        <f>COUNTIF(Items_EFB814[Konstrukt/Skala],Uebersicht[[#This Row],[Konstrukt/Skala]])</f>
        <v>3</v>
      </c>
      <c r="E379" s="21">
        <f>COUNTIF(Items_KEinsch814[Konstrukt/Skala],Uebersicht[[#This Row],[Konstrukt/Skala]])</f>
        <v>0</v>
      </c>
      <c r="F379" s="21">
        <f>COUNTIF(Items_LFB814[Konstrukt/Skala],Uebersicht[[#This Row],[Konstrukt/Skala]])</f>
        <v>0</v>
      </c>
      <c r="G379" s="21">
        <f>COUNTIF(Items_SFB814[Konstrukt/Skala],Uebersicht[[#This Row],[Konstrukt/Skala]])</f>
        <v>0</v>
      </c>
      <c r="H379" s="21">
        <f>COUNTIF(Items_Stamm814[Konstrukt/Skala],Uebersicht[[#This Row],[Konstrukt/Skala]])</f>
        <v>0</v>
      </c>
      <c r="I37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7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7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79" s="34" t="b">
        <f>IF(Uebersicht[Schüler:innenfrage-bogen (SuS_Fb)]&gt;0,VLOOKUP(Uebersicht[[#This Row],[Konstrukt/Skala]],Konstrukte_SFB814[[Konstrukt/Skala]:[W3 Nacherhebung]],7,FALSE),FALSE)</f>
        <v>0</v>
      </c>
      <c r="M37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7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7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7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7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80" spans="1:17" x14ac:dyDescent="0.25">
      <c r="A380" s="16" t="s">
        <v>3322</v>
      </c>
      <c r="B380" s="16" t="s">
        <v>3782</v>
      </c>
      <c r="C380" s="19" t="str">
        <f>VLOOKUP(Uebersicht[[#This Row],[Konstr.Code]],KonstrBaum[[Code]:[Zusammenfassung]],5,FALSE)</f>
        <v>Individueller und institutioneller Hintergrund | Häusliche Lernumwelt | Elterliche Bildungsaspiration</v>
      </c>
      <c r="D380" s="21">
        <f>COUNTIF(Items_EFB814[Konstrukt/Skala],Uebersicht[[#This Row],[Konstrukt/Skala]])</f>
        <v>4</v>
      </c>
      <c r="E380" s="21">
        <f>COUNTIF(Items_KEinsch814[Konstrukt/Skala],Uebersicht[[#This Row],[Konstrukt/Skala]])</f>
        <v>0</v>
      </c>
      <c r="F380" s="21">
        <f>COUNTIF(Items_LFB814[Konstrukt/Skala],Uebersicht[[#This Row],[Konstrukt/Skala]])</f>
        <v>0</v>
      </c>
      <c r="G380" s="21">
        <f>COUNTIF(Items_SFB814[Konstrukt/Skala],Uebersicht[[#This Row],[Konstrukt/Skala]])</f>
        <v>0</v>
      </c>
      <c r="H380" s="21">
        <f>COUNTIF(Items_Stamm814[Konstrukt/Skala],Uebersicht[[#This Row],[Konstrukt/Skala]])</f>
        <v>0</v>
      </c>
      <c r="I38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8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8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80" s="34" t="b">
        <f>IF(Uebersicht[Schüler:innenfrage-bogen (SuS_Fb)]&gt;0,VLOOKUP(Uebersicht[[#This Row],[Konstrukt/Skala]],Konstrukte_SFB814[[Konstrukt/Skala]:[W3 Nacherhebung]],7,FALSE),FALSE)</f>
        <v>0</v>
      </c>
      <c r="M38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8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8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8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8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81" spans="1:17" x14ac:dyDescent="0.25">
      <c r="A381" s="16" t="s">
        <v>4027</v>
      </c>
      <c r="B381" s="16" t="s">
        <v>3750</v>
      </c>
      <c r="C381" s="22" t="str">
        <f>VLOOKUP(Uebersicht[[#This Row],[Konstr.Code]],KonstrBaum[[Code]:[Zusammenfassung]],5,FALSE)</f>
        <v>Individueller und institutioneller Hintergrund | Soziodemografischer Hintergrund | Familiärer Hintergrund</v>
      </c>
      <c r="D381" s="21">
        <f>COUNTIF(Items_EFB814[Konstrukt/Skala],Uebersicht[[#This Row],[Konstrukt/Skala]])</f>
        <v>18</v>
      </c>
      <c r="E381" s="21">
        <f>COUNTIF(Items_KEinsch814[Konstrukt/Skala],Uebersicht[[#This Row],[Konstrukt/Skala]])</f>
        <v>0</v>
      </c>
      <c r="F381" s="21">
        <f>COUNTIF(Items_LFB814[Konstrukt/Skala],Uebersicht[[#This Row],[Konstrukt/Skala]])</f>
        <v>0</v>
      </c>
      <c r="G381" s="21">
        <f>COUNTIF(Items_SFB814[Konstrukt/Skala],Uebersicht[[#This Row],[Konstrukt/Skala]])</f>
        <v>0</v>
      </c>
      <c r="H381" s="21">
        <f>COUNTIF(Items_Stamm814[Konstrukt/Skala],Uebersicht[[#This Row],[Konstrukt/Skala]])</f>
        <v>0</v>
      </c>
      <c r="I38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8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8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81" s="34" t="b">
        <f>IF(Uebersicht[Schüler:innenfrage-bogen (SuS_Fb)]&gt;0,VLOOKUP(Uebersicht[[#This Row],[Konstrukt/Skala]],Konstrukte_SFB814[[Konstrukt/Skala]:[W3 Nacherhebung]],7,FALSE),FALSE)</f>
        <v>0</v>
      </c>
      <c r="M38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8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8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8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8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82" spans="1:17" x14ac:dyDescent="0.25">
      <c r="A382" s="16" t="s">
        <v>4107</v>
      </c>
      <c r="B382" s="16" t="s">
        <v>3753</v>
      </c>
      <c r="C382" s="19" t="str">
        <f>VLOOKUP(Uebersicht[[#This Row],[Konstr.Code]],KonstrBaum[[Code]:[Zusammenfassung]],5,FALSE)</f>
        <v>Individueller und institutioneller Hintergrund | Personale Merkmale | Lern- und leistungsbezogene Einstellungen</v>
      </c>
      <c r="D382" s="21">
        <f>COUNTIF(Items_EFB814[Konstrukt/Skala],Uebersicht[[#This Row],[Konstrukt/Skala]])</f>
        <v>0</v>
      </c>
      <c r="E382" s="21">
        <f>COUNTIF(Items_KEinsch814[Konstrukt/Skala],Uebersicht[[#This Row],[Konstrukt/Skala]])</f>
        <v>0</v>
      </c>
      <c r="F382" s="21">
        <f>COUNTIF(Items_LFB814[Konstrukt/Skala],Uebersicht[[#This Row],[Konstrukt/Skala]])</f>
        <v>12</v>
      </c>
      <c r="G382" s="21">
        <f>COUNTIF(Items_SFB814[Konstrukt/Skala],Uebersicht[[#This Row],[Konstrukt/Skala]])</f>
        <v>0</v>
      </c>
      <c r="H382" s="21">
        <f>COUNTIF(Items_Stamm814[Konstrukt/Skala],Uebersicht[[#This Row],[Konstrukt/Skala]])</f>
        <v>0</v>
      </c>
      <c r="I38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8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8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82" s="34" t="b">
        <f>IF(Uebersicht[Schüler:innenfrage-bogen (SuS_Fb)]&gt;0,VLOOKUP(Uebersicht[[#This Row],[Konstrukt/Skala]],Konstrukte_SFB814[[Konstrukt/Skala]:[W3 Nacherhebung]],7,FALSE),FALSE)</f>
        <v>0</v>
      </c>
      <c r="M38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8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8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8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8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83" spans="1:17" x14ac:dyDescent="0.25">
      <c r="A383" s="16" t="s">
        <v>6382</v>
      </c>
      <c r="B383" s="16" t="s">
        <v>3841</v>
      </c>
      <c r="C383" s="29" t="str">
        <f>VLOOKUP(Uebersicht[[#This Row],[Konstr.Code]],KonstrBaum[[Code]:[Zusammenfassung]],5,FALSE)</f>
        <v>Lehr-Lernarrangements | Lernatmosphäre im Unterricht und Klassenverband | Zusammensetzung der Schülerschaft</v>
      </c>
      <c r="D383" s="21">
        <f>COUNTIF(Items_EFB814[Konstrukt/Skala],Uebersicht[[#This Row],[Konstrukt/Skala]])</f>
        <v>0</v>
      </c>
      <c r="E383" s="21">
        <f>COUNTIF(Items_KEinsch814[Konstrukt/Skala],Uebersicht[[#This Row],[Konstrukt/Skala]])</f>
        <v>0</v>
      </c>
      <c r="F383" s="21">
        <f>COUNTIF(Items_LFB814[Konstrukt/Skala],Uebersicht[[#This Row],[Konstrukt/Skala]])</f>
        <v>3</v>
      </c>
      <c r="G383" s="21">
        <f>COUNTIF(Items_SFB814[Konstrukt/Skala],Uebersicht[[#This Row],[Konstrukt/Skala]])</f>
        <v>0</v>
      </c>
      <c r="H383" s="21">
        <f>COUNTIF(Items_Stamm814[Konstrukt/Skala],Uebersicht[[#This Row],[Konstrukt/Skala]])</f>
        <v>0</v>
      </c>
      <c r="I38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8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8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83" s="34" t="b">
        <f>IF(Uebersicht[Schüler:innenfrage-bogen (SuS_Fb)]&gt;0,VLOOKUP(Uebersicht[[#This Row],[Konstrukt/Skala]],Konstrukte_SFB814[[Konstrukt/Skala]:[W3 Nacherhebung]],7,FALSE),FALSE)</f>
        <v>0</v>
      </c>
      <c r="M38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8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8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8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8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84" spans="1:17" x14ac:dyDescent="0.25">
      <c r="A384" s="16" t="s">
        <v>4151</v>
      </c>
      <c r="B384" s="16" t="s">
        <v>3750</v>
      </c>
      <c r="C384" s="22" t="str">
        <f>VLOOKUP(Uebersicht[[#This Row],[Konstr.Code]],KonstrBaum[[Code]:[Zusammenfassung]],5,FALSE)</f>
        <v>Individueller und institutioneller Hintergrund | Soziodemografischer Hintergrund | Familiärer Hintergrund</v>
      </c>
      <c r="D384" s="21">
        <f>COUNTIF(Items_EFB814[Konstrukt/Skala],Uebersicht[[#This Row],[Konstrukt/Skala]])</f>
        <v>5</v>
      </c>
      <c r="E384" s="21">
        <f>COUNTIF(Items_KEinsch814[Konstrukt/Skala],Uebersicht[[#This Row],[Konstrukt/Skala]])</f>
        <v>0</v>
      </c>
      <c r="F384" s="21">
        <f>COUNTIF(Items_LFB814[Konstrukt/Skala],Uebersicht[[#This Row],[Konstrukt/Skala]])</f>
        <v>0</v>
      </c>
      <c r="G384" s="21">
        <f>COUNTIF(Items_SFB814[Konstrukt/Skala],Uebersicht[[#This Row],[Konstrukt/Skala]])</f>
        <v>0</v>
      </c>
      <c r="H384" s="21">
        <f>COUNTIF(Items_Stamm814[Konstrukt/Skala],Uebersicht[[#This Row],[Konstrukt/Skala]])</f>
        <v>0</v>
      </c>
      <c r="I38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8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8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84" s="34" t="b">
        <f>IF(Uebersicht[Schüler:innenfrage-bogen (SuS_Fb)]&gt;0,VLOOKUP(Uebersicht[[#This Row],[Konstrukt/Skala]],Konstrukte_SFB814[[Konstrukt/Skala]:[W3 Nacherhebung]],7,FALSE),FALSE)</f>
        <v>0</v>
      </c>
      <c r="M38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8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8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8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8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85" spans="1:17" x14ac:dyDescent="0.25">
      <c r="A385" s="16" t="s">
        <v>4142</v>
      </c>
      <c r="B385" s="16" t="s">
        <v>3757</v>
      </c>
      <c r="C385" s="19" t="str">
        <f>VLOOKUP(Uebersicht[[#This Row],[Konstr.Code]],KonstrBaum[[Code]:[Zusammenfassung]],5,FALSE)</f>
        <v>Individueller und institutioneller Hintergrund | Beruflicher Hintergrund | Berufliche Situation</v>
      </c>
      <c r="D385" s="21">
        <f>COUNTIF(Items_EFB814[Konstrukt/Skala],Uebersicht[[#This Row],[Konstrukt/Skala]])</f>
        <v>4</v>
      </c>
      <c r="E385" s="21">
        <f>COUNTIF(Items_KEinsch814[Konstrukt/Skala],Uebersicht[[#This Row],[Konstrukt/Skala]])</f>
        <v>0</v>
      </c>
      <c r="F385" s="21">
        <f>COUNTIF(Items_LFB814[Konstrukt/Skala],Uebersicht[[#This Row],[Konstrukt/Skala]])</f>
        <v>0</v>
      </c>
      <c r="G385" s="21">
        <f>COUNTIF(Items_SFB814[Konstrukt/Skala],Uebersicht[[#This Row],[Konstrukt/Skala]])</f>
        <v>0</v>
      </c>
      <c r="H385" s="21">
        <f>COUNTIF(Items_Stamm814[Konstrukt/Skala],Uebersicht[[#This Row],[Konstrukt/Skala]])</f>
        <v>0</v>
      </c>
      <c r="I38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8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38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85" s="34" t="b">
        <f>IF(Uebersicht[Schüler:innenfrage-bogen (SuS_Fb)]&gt;0,VLOOKUP(Uebersicht[[#This Row],[Konstrukt/Skala]],Konstrukte_SFB814[[Konstrukt/Skala]:[W3 Nacherhebung]],7,FALSE),FALSE)</f>
        <v>0</v>
      </c>
      <c r="M38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8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8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8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8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86" spans="1:17" x14ac:dyDescent="0.25">
      <c r="A386" s="16" t="s">
        <v>3351</v>
      </c>
      <c r="B386" s="16" t="s">
        <v>3780</v>
      </c>
      <c r="C386" s="19" t="str">
        <f>VLOOKUP(Uebersicht[[#This Row],[Konstr.Code]],KonstrBaum[[Code]:[Zusammenfassung]],5,FALSE)</f>
        <v>Individueller und institutioneller Hintergrund | Häusliche Lernumwelt | Nachhilfeunterricht</v>
      </c>
      <c r="D386" s="21">
        <f>COUNTIF(Items_EFB814[Konstrukt/Skala],Uebersicht[[#This Row],[Konstrukt/Skala]])</f>
        <v>5</v>
      </c>
      <c r="E386" s="21">
        <f>COUNTIF(Items_KEinsch814[Konstrukt/Skala],Uebersicht[[#This Row],[Konstrukt/Skala]])</f>
        <v>0</v>
      </c>
      <c r="F386" s="21">
        <f>COUNTIF(Items_LFB814[Konstrukt/Skala],Uebersicht[[#This Row],[Konstrukt/Skala]])</f>
        <v>0</v>
      </c>
      <c r="G386" s="21">
        <f>COUNTIF(Items_SFB814[Konstrukt/Skala],Uebersicht[[#This Row],[Konstrukt/Skala]])</f>
        <v>0</v>
      </c>
      <c r="H386" s="21">
        <f>COUNTIF(Items_Stamm814[Konstrukt/Skala],Uebersicht[[#This Row],[Konstrukt/Skala]])</f>
        <v>0</v>
      </c>
      <c r="I38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8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8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86" s="34" t="b">
        <f>IF(Uebersicht[Schüler:innenfrage-bogen (SuS_Fb)]&gt;0,VLOOKUP(Uebersicht[[#This Row],[Konstrukt/Skala]],Konstrukte_SFB814[[Konstrukt/Skala]:[W3 Nacherhebung]],7,FALSE),FALSE)</f>
        <v>0</v>
      </c>
      <c r="M38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8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8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8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8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87" spans="1:17" x14ac:dyDescent="0.25">
      <c r="A387" s="16" t="s">
        <v>3484</v>
      </c>
      <c r="B387" s="16" t="s">
        <v>3772</v>
      </c>
      <c r="C387" s="22" t="str">
        <f>VLOOKUP(Uebersicht[[#This Row],[Konstr.Code]],KonstrBaum[[Code]:[Zusammenfassung]],5,FALSE)</f>
        <v>Individueller und institutioneller Hintergrund | Bildungsbiografie</v>
      </c>
      <c r="D387" s="21">
        <f>COUNTIF(Items_EFB814[Konstrukt/Skala],Uebersicht[[#This Row],[Konstrukt/Skala]])</f>
        <v>0</v>
      </c>
      <c r="E387" s="21">
        <f>COUNTIF(Items_KEinsch814[Konstrukt/Skala],Uebersicht[[#This Row],[Konstrukt/Skala]])</f>
        <v>0</v>
      </c>
      <c r="F387" s="21">
        <f>COUNTIF(Items_LFB814[Konstrukt/Skala],Uebersicht[[#This Row],[Konstrukt/Skala]])</f>
        <v>0</v>
      </c>
      <c r="G387" s="21">
        <f>COUNTIF(Items_SFB814[Konstrukt/Skala],Uebersicht[[#This Row],[Konstrukt/Skala]])</f>
        <v>1</v>
      </c>
      <c r="H387" s="21">
        <f>COUNTIF(Items_Stamm814[Konstrukt/Skala],Uebersicht[[#This Row],[Konstrukt/Skala]])</f>
        <v>0</v>
      </c>
      <c r="I38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8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8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87" s="34" t="b">
        <f>IF(Uebersicht[Schüler:innenfrage-bogen (SuS_Fb)]&gt;0,VLOOKUP(Uebersicht[[#This Row],[Konstrukt/Skala]],Konstrukte_SFB814[[Konstrukt/Skala]:[W3 Nacherhebung]],7,FALSE),FALSE)</f>
        <v>0</v>
      </c>
      <c r="M38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8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8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8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8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88" spans="1:17" x14ac:dyDescent="0.25">
      <c r="A388" s="16" t="s">
        <v>4013</v>
      </c>
      <c r="B388" s="16" t="s">
        <v>3754</v>
      </c>
      <c r="C388" s="29" t="str">
        <f>VLOOKUP(Uebersicht[[#This Row],[Konstr.Code]],KonstrBaum[[Code]:[Zusammenfassung]],5,FALSE)</f>
        <v>Individueller und institutioneller Hintergrund | Personale Merkmale | Schulbezogene Einstellungen und Verhaltensweisen</v>
      </c>
      <c r="D388" s="21">
        <f>COUNTIF(Items_EFB814[Konstrukt/Skala],Uebersicht[[#This Row],[Konstrukt/Skala]])</f>
        <v>34</v>
      </c>
      <c r="E388" s="21">
        <f>COUNTIF(Items_KEinsch814[Konstrukt/Skala],Uebersicht[[#This Row],[Konstrukt/Skala]])</f>
        <v>0</v>
      </c>
      <c r="F388" s="21">
        <f>COUNTIF(Items_LFB814[Konstrukt/Skala],Uebersicht[[#This Row],[Konstrukt/Skala]])</f>
        <v>0</v>
      </c>
      <c r="G388" s="21">
        <f>COUNTIF(Items_SFB814[Konstrukt/Skala],Uebersicht[[#This Row],[Konstrukt/Skala]])</f>
        <v>0</v>
      </c>
      <c r="H388" s="21">
        <f>COUNTIF(Items_Stamm814[Konstrukt/Skala],Uebersicht[[#This Row],[Konstrukt/Skala]])</f>
        <v>0</v>
      </c>
      <c r="I38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8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8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88" s="34" t="b">
        <f>IF(Uebersicht[Schüler:innenfrage-bogen (SuS_Fb)]&gt;0,VLOOKUP(Uebersicht[[#This Row],[Konstrukt/Skala]],Konstrukte_SFB814[[Konstrukt/Skala]:[W3 Nacherhebung]],7,FALSE),FALSE)</f>
        <v>0</v>
      </c>
      <c r="M38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8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8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8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8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89" spans="1:17" x14ac:dyDescent="0.25">
      <c r="A389" s="16" t="s">
        <v>4223</v>
      </c>
      <c r="B389" s="16" t="s">
        <v>3772</v>
      </c>
      <c r="C389" s="19" t="str">
        <f>VLOOKUP(Uebersicht[[#This Row],[Konstr.Code]],KonstrBaum[[Code]:[Zusammenfassung]],5,FALSE)</f>
        <v>Individueller und institutioneller Hintergrund | Bildungsbiografie</v>
      </c>
      <c r="D389" s="21">
        <f>COUNTIF(Items_EFB814[Konstrukt/Skala],Uebersicht[[#This Row],[Konstrukt/Skala]])</f>
        <v>51</v>
      </c>
      <c r="E389" s="21">
        <f>COUNTIF(Items_KEinsch814[Konstrukt/Skala],Uebersicht[[#This Row],[Konstrukt/Skala]])</f>
        <v>0</v>
      </c>
      <c r="F389" s="21">
        <f>COUNTIF(Items_LFB814[Konstrukt/Skala],Uebersicht[[#This Row],[Konstrukt/Skala]])</f>
        <v>0</v>
      </c>
      <c r="G389" s="21">
        <f>COUNTIF(Items_SFB814[Konstrukt/Skala],Uebersicht[[#This Row],[Konstrukt/Skala]])</f>
        <v>0</v>
      </c>
      <c r="H389" s="21">
        <f>COUNTIF(Items_Stamm814[Konstrukt/Skala],Uebersicht[[#This Row],[Konstrukt/Skala]])</f>
        <v>0</v>
      </c>
      <c r="I38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8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8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89" s="34" t="b">
        <f>IF(Uebersicht[Schüler:innenfrage-bogen (SuS_Fb)]&gt;0,VLOOKUP(Uebersicht[[#This Row],[Konstrukt/Skala]],Konstrukte_SFB814[[Konstrukt/Skala]:[W3 Nacherhebung]],7,FALSE),FALSE)</f>
        <v>0</v>
      </c>
      <c r="M38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8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8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8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8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90" spans="1:17" x14ac:dyDescent="0.25">
      <c r="A390" s="16" t="s">
        <v>3366</v>
      </c>
      <c r="B390" s="16" t="s">
        <v>3772</v>
      </c>
      <c r="C390" s="19" t="str">
        <f>VLOOKUP(Uebersicht[[#This Row],[Konstr.Code]],KonstrBaum[[Code]:[Zusammenfassung]],5,FALSE)</f>
        <v>Individueller und institutioneller Hintergrund | Bildungsbiografie</v>
      </c>
      <c r="D390" s="21">
        <f>COUNTIF(Items_EFB814[Konstrukt/Skala],Uebersicht[[#This Row],[Konstrukt/Skala]])</f>
        <v>35</v>
      </c>
      <c r="E390" s="21">
        <f>COUNTIF(Items_KEinsch814[Konstrukt/Skala],Uebersicht[[#This Row],[Konstrukt/Skala]])</f>
        <v>0</v>
      </c>
      <c r="F390" s="21">
        <f>COUNTIF(Items_LFB814[Konstrukt/Skala],Uebersicht[[#This Row],[Konstrukt/Skala]])</f>
        <v>0</v>
      </c>
      <c r="G390" s="21">
        <f>COUNTIF(Items_SFB814[Konstrukt/Skala],Uebersicht[[#This Row],[Konstrukt/Skala]])</f>
        <v>0</v>
      </c>
      <c r="H390" s="21">
        <f>COUNTIF(Items_Stamm814[Konstrukt/Skala],Uebersicht[[#This Row],[Konstrukt/Skala]])</f>
        <v>0</v>
      </c>
      <c r="I39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9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9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90" s="34" t="b">
        <f>IF(Uebersicht[Schüler:innenfrage-bogen (SuS_Fb)]&gt;0,VLOOKUP(Uebersicht[[#This Row],[Konstrukt/Skala]],Konstrukte_SFB814[[Konstrukt/Skala]:[W3 Nacherhebung]],7,FALSE),FALSE)</f>
        <v>0</v>
      </c>
      <c r="M39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9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9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9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9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91" spans="1:17" x14ac:dyDescent="0.25">
      <c r="A391" s="16" t="s">
        <v>3330</v>
      </c>
      <c r="B391" s="16" t="s">
        <v>3747</v>
      </c>
      <c r="C391" s="29" t="str">
        <f>VLOOKUP(Uebersicht[[#This Row],[Konstr.Code]],KonstrBaum[[Code]:[Zusammenfassung]],5,FALSE)</f>
        <v>Individueller und institutioneller Hintergrund | Soziodemografischer Hintergrund | Migrationshintergrund</v>
      </c>
      <c r="D391" s="21">
        <f>COUNTIF(Items_EFB814[Konstrukt/Skala],Uebersicht[[#This Row],[Konstrukt/Skala]])</f>
        <v>8</v>
      </c>
      <c r="E391" s="21">
        <f>COUNTIF(Items_KEinsch814[Konstrukt/Skala],Uebersicht[[#This Row],[Konstrukt/Skala]])</f>
        <v>0</v>
      </c>
      <c r="F391" s="21">
        <f>COUNTIF(Items_LFB814[Konstrukt/Skala],Uebersicht[[#This Row],[Konstrukt/Skala]])</f>
        <v>0</v>
      </c>
      <c r="G391" s="21">
        <f>COUNTIF(Items_SFB814[Konstrukt/Skala],Uebersicht[[#This Row],[Konstrukt/Skala]])</f>
        <v>0</v>
      </c>
      <c r="H391" s="21">
        <f>COUNTIF(Items_Stamm814[Konstrukt/Skala],Uebersicht[[#This Row],[Konstrukt/Skala]])</f>
        <v>0</v>
      </c>
      <c r="I39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9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9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91" s="34" t="b">
        <f>IF(Uebersicht[Schüler:innenfrage-bogen (SuS_Fb)]&gt;0,VLOOKUP(Uebersicht[[#This Row],[Konstrukt/Skala]],Konstrukte_SFB814[[Konstrukt/Skala]:[W3 Nacherhebung]],7,FALSE),FALSE)</f>
        <v>0</v>
      </c>
      <c r="M39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9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9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9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9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92" spans="1:17" x14ac:dyDescent="0.25">
      <c r="A392" s="16" t="s">
        <v>3434</v>
      </c>
      <c r="B392" s="16" t="s">
        <v>3820</v>
      </c>
      <c r="C392" s="19" t="str">
        <f>VLOOKUP(Uebersicht[[#This Row],[Konstr.Code]],KonstrBaum[[Code]:[Zusammenfassung]],5,FALSE)</f>
        <v>Schulische Wirkungen | Kognitive Lernergebnisse</v>
      </c>
      <c r="D392" s="21">
        <f>COUNTIF(Items_EFB814[Konstrukt/Skala],Uebersicht[[#This Row],[Konstrukt/Skala]])</f>
        <v>0</v>
      </c>
      <c r="E392" s="21">
        <f>COUNTIF(Items_KEinsch814[Konstrukt/Skala],Uebersicht[[#This Row],[Konstrukt/Skala]])</f>
        <v>7</v>
      </c>
      <c r="F392" s="21">
        <f>COUNTIF(Items_LFB814[Konstrukt/Skala],Uebersicht[[#This Row],[Konstrukt/Skala]])</f>
        <v>0</v>
      </c>
      <c r="G392" s="21">
        <f>COUNTIF(Items_SFB814[Konstrukt/Skala],Uebersicht[[#This Row],[Konstrukt/Skala]])</f>
        <v>0</v>
      </c>
      <c r="H392" s="21">
        <f>COUNTIF(Items_Stamm814[Konstrukt/Skala],Uebersicht[[#This Row],[Konstrukt/Skala]])</f>
        <v>0</v>
      </c>
      <c r="I39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9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9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92" s="34" t="b">
        <f>IF(Uebersicht[Schüler:innenfrage-bogen (SuS_Fb)]&gt;0,VLOOKUP(Uebersicht[[#This Row],[Konstrukt/Skala]],Konstrukte_SFB814[[Konstrukt/Skala]:[W3 Nacherhebung]],7,FALSE),FALSE)</f>
        <v>0</v>
      </c>
      <c r="M39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9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9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9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9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93" spans="1:17" x14ac:dyDescent="0.25">
      <c r="A393" s="16" t="s">
        <v>3437</v>
      </c>
      <c r="B393" s="16" t="s">
        <v>3820</v>
      </c>
      <c r="C393" s="29" t="str">
        <f>VLOOKUP(Uebersicht[[#This Row],[Konstr.Code]],KonstrBaum[[Code]:[Zusammenfassung]],5,FALSE)</f>
        <v>Schulische Wirkungen | Kognitive Lernergebnisse</v>
      </c>
      <c r="D393" s="21">
        <f>COUNTIF(Items_EFB814[Konstrukt/Skala],Uebersicht[[#This Row],[Konstrukt/Skala]])</f>
        <v>0</v>
      </c>
      <c r="E393" s="21">
        <f>COUNTIF(Items_KEinsch814[Konstrukt/Skala],Uebersicht[[#This Row],[Konstrukt/Skala]])</f>
        <v>5</v>
      </c>
      <c r="F393" s="21">
        <f>COUNTIF(Items_LFB814[Konstrukt/Skala],Uebersicht[[#This Row],[Konstrukt/Skala]])</f>
        <v>0</v>
      </c>
      <c r="G393" s="21">
        <f>COUNTIF(Items_SFB814[Konstrukt/Skala],Uebersicht[[#This Row],[Konstrukt/Skala]])</f>
        <v>0</v>
      </c>
      <c r="H393" s="21">
        <f>COUNTIF(Items_Stamm814[Konstrukt/Skala],Uebersicht[[#This Row],[Konstrukt/Skala]])</f>
        <v>0</v>
      </c>
      <c r="I39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9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9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93" s="34" t="b">
        <f>IF(Uebersicht[Schüler:innenfrage-bogen (SuS_Fb)]&gt;0,VLOOKUP(Uebersicht[[#This Row],[Konstrukt/Skala]],Konstrukte_SFB814[[Konstrukt/Skala]:[W3 Nacherhebung]],7,FALSE),FALSE)</f>
        <v>0</v>
      </c>
      <c r="M39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9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9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9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9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94" spans="1:17" x14ac:dyDescent="0.25">
      <c r="A394" s="16" t="s">
        <v>3436</v>
      </c>
      <c r="B394" s="16" t="s">
        <v>3820</v>
      </c>
      <c r="C394" s="19" t="str">
        <f>VLOOKUP(Uebersicht[[#This Row],[Konstr.Code]],KonstrBaum[[Code]:[Zusammenfassung]],5,FALSE)</f>
        <v>Schulische Wirkungen | Kognitive Lernergebnisse</v>
      </c>
      <c r="D394" s="21">
        <f>COUNTIF(Items_EFB814[Konstrukt/Skala],Uebersicht[[#This Row],[Konstrukt/Skala]])</f>
        <v>0</v>
      </c>
      <c r="E394" s="21">
        <f>COUNTIF(Items_KEinsch814[Konstrukt/Skala],Uebersicht[[#This Row],[Konstrukt/Skala]])</f>
        <v>2</v>
      </c>
      <c r="F394" s="21">
        <f>COUNTIF(Items_LFB814[Konstrukt/Skala],Uebersicht[[#This Row],[Konstrukt/Skala]])</f>
        <v>0</v>
      </c>
      <c r="G394" s="21">
        <f>COUNTIF(Items_SFB814[Konstrukt/Skala],Uebersicht[[#This Row],[Konstrukt/Skala]])</f>
        <v>0</v>
      </c>
      <c r="H394" s="21">
        <f>COUNTIF(Items_Stamm814[Konstrukt/Skala],Uebersicht[[#This Row],[Konstrukt/Skala]])</f>
        <v>0</v>
      </c>
      <c r="I39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9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9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94" s="34" t="b">
        <f>IF(Uebersicht[Schüler:innenfrage-bogen (SuS_Fb)]&gt;0,VLOOKUP(Uebersicht[[#This Row],[Konstrukt/Skala]],Konstrukte_SFB814[[Konstrukt/Skala]:[W3 Nacherhebung]],7,FALSE),FALSE)</f>
        <v>0</v>
      </c>
      <c r="M39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9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9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39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39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395" spans="1:17" x14ac:dyDescent="0.25">
      <c r="A395" s="16" t="s">
        <v>3435</v>
      </c>
      <c r="B395" s="16" t="s">
        <v>3820</v>
      </c>
      <c r="C395" s="19" t="str">
        <f>VLOOKUP(Uebersicht[[#This Row],[Konstr.Code]],KonstrBaum[[Code]:[Zusammenfassung]],5,FALSE)</f>
        <v>Schulische Wirkungen | Kognitive Lernergebnisse</v>
      </c>
      <c r="D395" s="21">
        <f>COUNTIF(Items_EFB814[Konstrukt/Skala],Uebersicht[[#This Row],[Konstrukt/Skala]])</f>
        <v>0</v>
      </c>
      <c r="E395" s="21">
        <f>COUNTIF(Items_KEinsch814[Konstrukt/Skala],Uebersicht[[#This Row],[Konstrukt/Skala]])</f>
        <v>7</v>
      </c>
      <c r="F395" s="21">
        <f>COUNTIF(Items_LFB814[Konstrukt/Skala],Uebersicht[[#This Row],[Konstrukt/Skala]])</f>
        <v>0</v>
      </c>
      <c r="G395" s="21">
        <f>COUNTIF(Items_SFB814[Konstrukt/Skala],Uebersicht[[#This Row],[Konstrukt/Skala]])</f>
        <v>0</v>
      </c>
      <c r="H395" s="21">
        <f>COUNTIF(Items_Stamm814[Konstrukt/Skala],Uebersicht[[#This Row],[Konstrukt/Skala]])</f>
        <v>0</v>
      </c>
      <c r="I39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39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9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395" s="34" t="b">
        <f>IF(Uebersicht[Schüler:innenfrage-bogen (SuS_Fb)]&gt;0,VLOOKUP(Uebersicht[[#This Row],[Konstrukt/Skala]],Konstrukte_SFB814[[Konstrukt/Skala]:[W3 Nacherhebung]],7,FALSE),FALSE)</f>
        <v>0</v>
      </c>
      <c r="M39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39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9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9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9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96" spans="1:17" x14ac:dyDescent="0.25">
      <c r="A396" s="16" t="s">
        <v>3550</v>
      </c>
      <c r="B396" s="16" t="s">
        <v>3806</v>
      </c>
      <c r="C396" s="19" t="str">
        <f>VLOOKUP(Uebersicht[[#This Row],[Konstr.Code]],KonstrBaum[[Code]:[Zusammenfassung]],5,FALSE)</f>
        <v>Lehr-Lernarrangements | Unterrichtsgestaltung / Unterrichtspraxis | Umgang mit Hausaufgaben</v>
      </c>
      <c r="D396" s="21">
        <f>COUNTIF(Items_EFB814[Konstrukt/Skala],Uebersicht[[#This Row],[Konstrukt/Skala]])</f>
        <v>0</v>
      </c>
      <c r="E396" s="21">
        <f>COUNTIF(Items_KEinsch814[Konstrukt/Skala],Uebersicht[[#This Row],[Konstrukt/Skala]])</f>
        <v>0</v>
      </c>
      <c r="F396" s="21">
        <f>COUNTIF(Items_LFB814[Konstrukt/Skala],Uebersicht[[#This Row],[Konstrukt/Skala]])</f>
        <v>0</v>
      </c>
      <c r="G396" s="21">
        <f>COUNTIF(Items_SFB814[Konstrukt/Skala],Uebersicht[[#This Row],[Konstrukt/Skala]])</f>
        <v>2</v>
      </c>
      <c r="H396" s="21">
        <f>COUNTIF(Items_Stamm814[Konstrukt/Skala],Uebersicht[[#This Row],[Konstrukt/Skala]])</f>
        <v>0</v>
      </c>
      <c r="I39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9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9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96" s="34" t="b">
        <f>IF(Uebersicht[Schüler:innenfrage-bogen (SuS_Fb)]&gt;0,VLOOKUP(Uebersicht[[#This Row],[Konstrukt/Skala]],Konstrukte_SFB814[[Konstrukt/Skala]:[W3 Nacherhebung]],7,FALSE),FALSE)</f>
        <v>0</v>
      </c>
      <c r="M39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9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39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9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9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97" spans="1:17" x14ac:dyDescent="0.25">
      <c r="A397" s="16" t="s">
        <v>301</v>
      </c>
      <c r="B397" s="16" t="s">
        <v>3781</v>
      </c>
      <c r="C397" s="29" t="str">
        <f>VLOOKUP(Uebersicht[[#This Row],[Konstr.Code]],KonstrBaum[[Code]:[Zusammenfassung]],5,FALSE)</f>
        <v>Individueller und institutioneller Hintergrund | Häusliche Lernumwelt | Elterliches Erziehungshandeln</v>
      </c>
      <c r="D397" s="21">
        <f>COUNTIF(Items_EFB814[Konstrukt/Skala],Uebersicht[[#This Row],[Konstrukt/Skala]])</f>
        <v>1</v>
      </c>
      <c r="E397" s="21">
        <f>COUNTIF(Items_KEinsch814[Konstrukt/Skala],Uebersicht[[#This Row],[Konstrukt/Skala]])</f>
        <v>0</v>
      </c>
      <c r="F397" s="21">
        <f>COUNTIF(Items_LFB814[Konstrukt/Skala],Uebersicht[[#This Row],[Konstrukt/Skala]])</f>
        <v>0</v>
      </c>
      <c r="G397" s="21">
        <f>COUNTIF(Items_SFB814[Konstrukt/Skala],Uebersicht[[#This Row],[Konstrukt/Skala]])</f>
        <v>0</v>
      </c>
      <c r="H397" s="21">
        <f>COUNTIF(Items_Stamm814[Konstrukt/Skala],Uebersicht[[#This Row],[Konstrukt/Skala]])</f>
        <v>0</v>
      </c>
      <c r="I39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9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9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97" s="34" t="b">
        <f>IF(Uebersicht[Schüler:innenfrage-bogen (SuS_Fb)]&gt;0,VLOOKUP(Uebersicht[[#This Row],[Konstrukt/Skala]],Konstrukte_SFB814[[Konstrukt/Skala]:[W3 Nacherhebung]],7,FALSE),FALSE)</f>
        <v>0</v>
      </c>
      <c r="M39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9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9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9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9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98" spans="1:17" x14ac:dyDescent="0.25">
      <c r="A398" s="16" t="s">
        <v>372</v>
      </c>
      <c r="B398" s="16" t="s">
        <v>3748</v>
      </c>
      <c r="C398" s="19" t="str">
        <f>VLOOKUP(Uebersicht[[#This Row],[Konstr.Code]],KonstrBaum[[Code]:[Zusammenfassung]],5,FALSE)</f>
        <v>Individueller und institutioneller Hintergrund | Soziodemografischer Hintergrund | Kulturelles Kapital</v>
      </c>
      <c r="D398" s="21">
        <f>COUNTIF(Items_EFB814[Konstrukt/Skala],Uebersicht[[#This Row],[Konstrukt/Skala]])</f>
        <v>1</v>
      </c>
      <c r="E398" s="21">
        <f>COUNTIF(Items_KEinsch814[Konstrukt/Skala],Uebersicht[[#This Row],[Konstrukt/Skala]])</f>
        <v>0</v>
      </c>
      <c r="F398" s="21">
        <f>COUNTIF(Items_LFB814[Konstrukt/Skala],Uebersicht[[#This Row],[Konstrukt/Skala]])</f>
        <v>0</v>
      </c>
      <c r="G398" s="21">
        <f>COUNTIF(Items_SFB814[Konstrukt/Skala],Uebersicht[[#This Row],[Konstrukt/Skala]])</f>
        <v>0</v>
      </c>
      <c r="H398" s="21">
        <f>COUNTIF(Items_Stamm814[Konstrukt/Skala],Uebersicht[[#This Row],[Konstrukt/Skala]])</f>
        <v>0</v>
      </c>
      <c r="I39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9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9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98" s="34" t="b">
        <f>IF(Uebersicht[Schüler:innenfrage-bogen (SuS_Fb)]&gt;0,VLOOKUP(Uebersicht[[#This Row],[Konstrukt/Skala]],Konstrukte_SFB814[[Konstrukt/Skala]:[W3 Nacherhebung]],7,FALSE),FALSE)</f>
        <v>0</v>
      </c>
      <c r="M39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9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9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9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9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399" spans="1:17" x14ac:dyDescent="0.25">
      <c r="A399" s="16" t="s">
        <v>373</v>
      </c>
      <c r="B399" s="16" t="s">
        <v>3776</v>
      </c>
      <c r="C399" s="19" t="str">
        <f>VLOOKUP(Uebersicht[[#This Row],[Konstr.Code]],KonstrBaum[[Code]:[Zusammenfassung]],5,FALSE)</f>
        <v>Individueller und institutioneller Hintergrund | Freizeitverhalten und Mediennutzung | Lese- und Schreibgewohnheiten</v>
      </c>
      <c r="D399" s="21">
        <f>COUNTIF(Items_EFB814[Konstrukt/Skala],Uebersicht[[#This Row],[Konstrukt/Skala]])</f>
        <v>1</v>
      </c>
      <c r="E399" s="21">
        <f>COUNTIF(Items_KEinsch814[Konstrukt/Skala],Uebersicht[[#This Row],[Konstrukt/Skala]])</f>
        <v>0</v>
      </c>
      <c r="F399" s="21">
        <f>COUNTIF(Items_LFB814[Konstrukt/Skala],Uebersicht[[#This Row],[Konstrukt/Skala]])</f>
        <v>0</v>
      </c>
      <c r="G399" s="21">
        <f>COUNTIF(Items_SFB814[Konstrukt/Skala],Uebersicht[[#This Row],[Konstrukt/Skala]])</f>
        <v>0</v>
      </c>
      <c r="H399" s="21">
        <f>COUNTIF(Items_Stamm814[Konstrukt/Skala],Uebersicht[[#This Row],[Konstrukt/Skala]])</f>
        <v>0</v>
      </c>
      <c r="I39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39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39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399" s="34" t="b">
        <f>IF(Uebersicht[Schüler:innenfrage-bogen (SuS_Fb)]&gt;0,VLOOKUP(Uebersicht[[#This Row],[Konstrukt/Skala]],Konstrukte_SFB814[[Konstrukt/Skala]:[W3 Nacherhebung]],7,FALSE),FALSE)</f>
        <v>0</v>
      </c>
      <c r="M39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39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39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39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39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00" spans="1:17" x14ac:dyDescent="0.25">
      <c r="A400" s="16" t="s">
        <v>4033</v>
      </c>
      <c r="B400" s="16" t="s">
        <v>3750</v>
      </c>
      <c r="C400" s="19" t="str">
        <f>VLOOKUP(Uebersicht[[#This Row],[Konstr.Code]],KonstrBaum[[Code]:[Zusammenfassung]],5,FALSE)</f>
        <v>Individueller und institutioneller Hintergrund | Soziodemografischer Hintergrund | Familiärer Hintergrund</v>
      </c>
      <c r="D400" s="21">
        <f>COUNTIF(Items_EFB814[Konstrukt/Skala],Uebersicht[[#This Row],[Konstrukt/Skala]])</f>
        <v>10</v>
      </c>
      <c r="E400" s="21">
        <f>COUNTIF(Items_KEinsch814[Konstrukt/Skala],Uebersicht[[#This Row],[Konstrukt/Skala]])</f>
        <v>0</v>
      </c>
      <c r="F400" s="21">
        <f>COUNTIF(Items_LFB814[Konstrukt/Skala],Uebersicht[[#This Row],[Konstrukt/Skala]])</f>
        <v>0</v>
      </c>
      <c r="G400" s="21">
        <f>COUNTIF(Items_SFB814[Konstrukt/Skala],Uebersicht[[#This Row],[Konstrukt/Skala]])</f>
        <v>0</v>
      </c>
      <c r="H400" s="21">
        <f>COUNTIF(Items_Stamm814[Konstrukt/Skala],Uebersicht[[#This Row],[Konstrukt/Skala]])</f>
        <v>0</v>
      </c>
      <c r="I40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0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0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00" s="34" t="b">
        <f>IF(Uebersicht[Schüler:innenfrage-bogen (SuS_Fb)]&gt;0,VLOOKUP(Uebersicht[[#This Row],[Konstrukt/Skala]],Konstrukte_SFB814[[Konstrukt/Skala]:[W3 Nacherhebung]],7,FALSE),FALSE)</f>
        <v>0</v>
      </c>
      <c r="M40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0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0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0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0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01" spans="1:17" x14ac:dyDescent="0.25">
      <c r="A401" s="16" t="s">
        <v>3530</v>
      </c>
      <c r="B401" s="16" t="s">
        <v>3779</v>
      </c>
      <c r="C401" s="29" t="str">
        <f>VLOOKUP(Uebersicht[[#This Row],[Konstr.Code]],KonstrBaum[[Code]:[Zusammenfassung]],5,FALSE)</f>
        <v>Individueller und institutioneller Hintergrund | Häusliche Lernumwelt | Häusliche Lernunterstützung</v>
      </c>
      <c r="D401" s="21">
        <f>COUNTIF(Items_EFB814[Konstrukt/Skala],Uebersicht[[#This Row],[Konstrukt/Skala]])</f>
        <v>0</v>
      </c>
      <c r="E401" s="21">
        <f>COUNTIF(Items_KEinsch814[Konstrukt/Skala],Uebersicht[[#This Row],[Konstrukt/Skala]])</f>
        <v>0</v>
      </c>
      <c r="F401" s="21">
        <f>COUNTIF(Items_LFB814[Konstrukt/Skala],Uebersicht[[#This Row],[Konstrukt/Skala]])</f>
        <v>0</v>
      </c>
      <c r="G401" s="21">
        <f>COUNTIF(Items_SFB814[Konstrukt/Skala],Uebersicht[[#This Row],[Konstrukt/Skala]])</f>
        <v>6</v>
      </c>
      <c r="H401" s="21">
        <f>COUNTIF(Items_Stamm814[Konstrukt/Skala],Uebersicht[[#This Row],[Konstrukt/Skala]])</f>
        <v>0</v>
      </c>
      <c r="I40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0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0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01" s="34" t="b">
        <f>IF(Uebersicht[Schüler:innenfrage-bogen (SuS_Fb)]&gt;0,VLOOKUP(Uebersicht[[#This Row],[Konstrukt/Skala]],Konstrukte_SFB814[[Konstrukt/Skala]:[W3 Nacherhebung]],7,FALSE),FALSE)</f>
        <v>0</v>
      </c>
      <c r="M40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0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0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0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0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02" spans="1:17" x14ac:dyDescent="0.25">
      <c r="A402" s="16" t="s">
        <v>3309</v>
      </c>
      <c r="B402" s="16" t="s">
        <v>3781</v>
      </c>
      <c r="C402" s="22" t="str">
        <f>VLOOKUP(Uebersicht[[#This Row],[Konstr.Code]],KonstrBaum[[Code]:[Zusammenfassung]],5,FALSE)</f>
        <v>Individueller und institutioneller Hintergrund | Häusliche Lernumwelt | Elterliches Erziehungshandeln</v>
      </c>
      <c r="D402" s="21">
        <f>COUNTIF(Items_EFB814[Konstrukt/Skala],Uebersicht[[#This Row],[Konstrukt/Skala]])</f>
        <v>1</v>
      </c>
      <c r="E402" s="21">
        <f>COUNTIF(Items_KEinsch814[Konstrukt/Skala],Uebersicht[[#This Row],[Konstrukt/Skala]])</f>
        <v>0</v>
      </c>
      <c r="F402" s="21">
        <f>COUNTIF(Items_LFB814[Konstrukt/Skala],Uebersicht[[#This Row],[Konstrukt/Skala]])</f>
        <v>0</v>
      </c>
      <c r="G402" s="21">
        <f>COUNTIF(Items_SFB814[Konstrukt/Skala],Uebersicht[[#This Row],[Konstrukt/Skala]])</f>
        <v>0</v>
      </c>
      <c r="H402" s="21">
        <f>COUNTIF(Items_Stamm814[Konstrukt/Skala],Uebersicht[[#This Row],[Konstrukt/Skala]])</f>
        <v>0</v>
      </c>
      <c r="I40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0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0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02" s="34" t="b">
        <f>IF(Uebersicht[Schüler:innenfrage-bogen (SuS_Fb)]&gt;0,VLOOKUP(Uebersicht[[#This Row],[Konstrukt/Skala]],Konstrukte_SFB814[[Konstrukt/Skala]:[W3 Nacherhebung]],7,FALSE),FALSE)</f>
        <v>0</v>
      </c>
      <c r="M40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0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0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0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0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03" spans="1:17" x14ac:dyDescent="0.25">
      <c r="A403" s="16" t="s">
        <v>4046</v>
      </c>
      <c r="B403" s="16" t="s">
        <v>3841</v>
      </c>
      <c r="C403" s="29" t="str">
        <f>VLOOKUP(Uebersicht[[#This Row],[Konstr.Code]],KonstrBaum[[Code]:[Zusammenfassung]],5,FALSE)</f>
        <v>Lehr-Lernarrangements | Lernatmosphäre im Unterricht und Klassenverband | Zusammensetzung der Schülerschaft</v>
      </c>
      <c r="D403" s="21">
        <f>COUNTIF(Items_EFB814[Konstrukt/Skala],Uebersicht[[#This Row],[Konstrukt/Skala]])</f>
        <v>0</v>
      </c>
      <c r="E403" s="21">
        <f>COUNTIF(Items_KEinsch814[Konstrukt/Skala],Uebersicht[[#This Row],[Konstrukt/Skala]])</f>
        <v>0</v>
      </c>
      <c r="F403" s="21">
        <f>COUNTIF(Items_LFB814[Konstrukt/Skala],Uebersicht[[#This Row],[Konstrukt/Skala]])</f>
        <v>12</v>
      </c>
      <c r="G403" s="21">
        <f>COUNTIF(Items_SFB814[Konstrukt/Skala],Uebersicht[[#This Row],[Konstrukt/Skala]])</f>
        <v>0</v>
      </c>
      <c r="H403" s="21">
        <f>COUNTIF(Items_Stamm814[Konstrukt/Skala],Uebersicht[[#This Row],[Konstrukt/Skala]])</f>
        <v>0</v>
      </c>
      <c r="I40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0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0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03" s="34" t="b">
        <f>IF(Uebersicht[Schüler:innenfrage-bogen (SuS_Fb)]&gt;0,VLOOKUP(Uebersicht[[#This Row],[Konstrukt/Skala]],Konstrukte_SFB814[[Konstrukt/Skala]:[W3 Nacherhebung]],7,FALSE),FALSE)</f>
        <v>0</v>
      </c>
      <c r="M40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0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0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0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0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04" spans="1:17" x14ac:dyDescent="0.25">
      <c r="A404" s="16" t="s">
        <v>3462</v>
      </c>
      <c r="B404" s="16" t="s">
        <v>3812</v>
      </c>
      <c r="C404" s="19" t="str">
        <f>VLOOKUP(Uebersicht[[#This Row],[Konstr.Code]],KonstrBaum[[Code]:[Zusammenfassung]],5,FALSE)</f>
        <v>Lehr-Lernarrangements | Klassenführung | Schülerorientierung / Soziale Unterstützung</v>
      </c>
      <c r="D404" s="21">
        <f>COUNTIF(Items_EFB814[Konstrukt/Skala],Uebersicht[[#This Row],[Konstrukt/Skala]])</f>
        <v>0</v>
      </c>
      <c r="E404" s="21">
        <f>COUNTIF(Items_KEinsch814[Konstrukt/Skala],Uebersicht[[#This Row],[Konstrukt/Skala]])</f>
        <v>0</v>
      </c>
      <c r="F404" s="21">
        <f>COUNTIF(Items_LFB814[Konstrukt/Skala],Uebersicht[[#This Row],[Konstrukt/Skala]])</f>
        <v>0</v>
      </c>
      <c r="G404" s="21">
        <f>COUNTIF(Items_SFB814[Konstrukt/Skala],Uebersicht[[#This Row],[Konstrukt/Skala]])</f>
        <v>1</v>
      </c>
      <c r="H404" s="21">
        <f>COUNTIF(Items_Stamm814[Konstrukt/Skala],Uebersicht[[#This Row],[Konstrukt/Skala]])</f>
        <v>0</v>
      </c>
      <c r="I40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0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0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04" s="34" t="b">
        <f>IF(Uebersicht[Schüler:innenfrage-bogen (SuS_Fb)]&gt;0,VLOOKUP(Uebersicht[[#This Row],[Konstrukt/Skala]],Konstrukte_SFB814[[Konstrukt/Skala]:[W3 Nacherhebung]],7,FALSE),FALSE)</f>
        <v>0</v>
      </c>
      <c r="M40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0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0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0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0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05" spans="1:17" x14ac:dyDescent="0.25">
      <c r="A405" s="16" t="s">
        <v>4129</v>
      </c>
      <c r="B405" s="16" t="s">
        <v>3750</v>
      </c>
      <c r="C405" s="19" t="str">
        <f>VLOOKUP(Uebersicht[[#This Row],[Konstr.Code]],KonstrBaum[[Code]:[Zusammenfassung]],5,FALSE)</f>
        <v>Individueller und institutioneller Hintergrund | Soziodemografischer Hintergrund | Familiärer Hintergrund</v>
      </c>
      <c r="D405" s="21">
        <f>COUNTIF(Items_EFB814[Konstrukt/Skala],Uebersicht[[#This Row],[Konstrukt/Skala]])</f>
        <v>2</v>
      </c>
      <c r="E405" s="21">
        <f>COUNTIF(Items_KEinsch814[Konstrukt/Skala],Uebersicht[[#This Row],[Konstrukt/Skala]])</f>
        <v>0</v>
      </c>
      <c r="F405" s="21">
        <f>COUNTIF(Items_LFB814[Konstrukt/Skala],Uebersicht[[#This Row],[Konstrukt/Skala]])</f>
        <v>0</v>
      </c>
      <c r="G405" s="21">
        <f>COUNTIF(Items_SFB814[Konstrukt/Skala],Uebersicht[[#This Row],[Konstrukt/Skala]])</f>
        <v>0</v>
      </c>
      <c r="H405" s="21">
        <f>COUNTIF(Items_Stamm814[Konstrukt/Skala],Uebersicht[[#This Row],[Konstrukt/Skala]])</f>
        <v>0</v>
      </c>
      <c r="I40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0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0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05" s="34" t="b">
        <f>IF(Uebersicht[Schüler:innenfrage-bogen (SuS_Fb)]&gt;0,VLOOKUP(Uebersicht[[#This Row],[Konstrukt/Skala]],Konstrukte_SFB814[[Konstrukt/Skala]:[W3 Nacherhebung]],7,FALSE),FALSE)</f>
        <v>0</v>
      </c>
      <c r="M40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0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0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0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0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06" spans="1:17" x14ac:dyDescent="0.25">
      <c r="A406" s="16" t="s">
        <v>4133</v>
      </c>
      <c r="B406" s="16" t="s">
        <v>3750</v>
      </c>
      <c r="C406" s="29" t="str">
        <f>VLOOKUP(Uebersicht[[#This Row],[Konstr.Code]],KonstrBaum[[Code]:[Zusammenfassung]],5,FALSE)</f>
        <v>Individueller und institutioneller Hintergrund | Soziodemografischer Hintergrund | Familiärer Hintergrund</v>
      </c>
      <c r="D406" s="21">
        <f>COUNTIF(Items_EFB814[Konstrukt/Skala],Uebersicht[[#This Row],[Konstrukt/Skala]])</f>
        <v>1</v>
      </c>
      <c r="E406" s="21">
        <f>COUNTIF(Items_KEinsch814[Konstrukt/Skala],Uebersicht[[#This Row],[Konstrukt/Skala]])</f>
        <v>0</v>
      </c>
      <c r="F406" s="21">
        <f>COUNTIF(Items_LFB814[Konstrukt/Skala],Uebersicht[[#This Row],[Konstrukt/Skala]])</f>
        <v>0</v>
      </c>
      <c r="G406" s="21">
        <f>COUNTIF(Items_SFB814[Konstrukt/Skala],Uebersicht[[#This Row],[Konstrukt/Skala]])</f>
        <v>0</v>
      </c>
      <c r="H406" s="21">
        <f>COUNTIF(Items_Stamm814[Konstrukt/Skala],Uebersicht[[#This Row],[Konstrukt/Skala]])</f>
        <v>0</v>
      </c>
      <c r="I40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0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0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06" s="34" t="b">
        <f>IF(Uebersicht[Schüler:innenfrage-bogen (SuS_Fb)]&gt;0,VLOOKUP(Uebersicht[[#This Row],[Konstrukt/Skala]],Konstrukte_SFB814[[Konstrukt/Skala]:[W3 Nacherhebung]],7,FALSE),FALSE)</f>
        <v>0</v>
      </c>
      <c r="M40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0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0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0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0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07" spans="1:17" x14ac:dyDescent="0.25">
      <c r="A407" s="16" t="s">
        <v>3870</v>
      </c>
      <c r="B407" s="16" t="s">
        <v>3750</v>
      </c>
      <c r="C407" s="19" t="str">
        <f>VLOOKUP(Uebersicht[[#This Row],[Konstr.Code]],KonstrBaum[[Code]:[Zusammenfassung]],5,FALSE)</f>
        <v>Individueller und institutioneller Hintergrund | Soziodemografischer Hintergrund | Familiärer Hintergrund</v>
      </c>
      <c r="D407" s="21">
        <f>COUNTIF(Items_EFB814[Konstrukt/Skala],Uebersicht[[#This Row],[Konstrukt/Skala]])</f>
        <v>1</v>
      </c>
      <c r="E407" s="21">
        <f>COUNTIF(Items_KEinsch814[Konstrukt/Skala],Uebersicht[[#This Row],[Konstrukt/Skala]])</f>
        <v>0</v>
      </c>
      <c r="F407" s="21">
        <f>COUNTIF(Items_LFB814[Konstrukt/Skala],Uebersicht[[#This Row],[Konstrukt/Skala]])</f>
        <v>0</v>
      </c>
      <c r="G407" s="21">
        <f>COUNTIF(Items_SFB814[Konstrukt/Skala],Uebersicht[[#This Row],[Konstrukt/Skala]])</f>
        <v>0</v>
      </c>
      <c r="H407" s="21">
        <f>COUNTIF(Items_Stamm814[Konstrukt/Skala],Uebersicht[[#This Row],[Konstrukt/Skala]])</f>
        <v>0</v>
      </c>
      <c r="I40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0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0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07" s="34" t="b">
        <f>IF(Uebersicht[Schüler:innenfrage-bogen (SuS_Fb)]&gt;0,VLOOKUP(Uebersicht[[#This Row],[Konstrukt/Skala]],Konstrukte_SFB814[[Konstrukt/Skala]:[W3 Nacherhebung]],7,FALSE),FALSE)</f>
        <v>0</v>
      </c>
      <c r="M40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0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0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0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0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08" spans="1:17" x14ac:dyDescent="0.25">
      <c r="A408" s="16" t="s">
        <v>4171</v>
      </c>
      <c r="B408" s="16" t="s">
        <v>3750</v>
      </c>
      <c r="C408" s="22" t="str">
        <f>VLOOKUP(Uebersicht[[#This Row],[Konstr.Code]],KonstrBaum[[Code]:[Zusammenfassung]],5,FALSE)</f>
        <v>Individueller und institutioneller Hintergrund | Soziodemografischer Hintergrund | Familiärer Hintergrund</v>
      </c>
      <c r="D408" s="21">
        <f>COUNTIF(Items_EFB814[Konstrukt/Skala],Uebersicht[[#This Row],[Konstrukt/Skala]])</f>
        <v>1</v>
      </c>
      <c r="E408" s="21">
        <f>COUNTIF(Items_KEinsch814[Konstrukt/Skala],Uebersicht[[#This Row],[Konstrukt/Skala]])</f>
        <v>0</v>
      </c>
      <c r="F408" s="21">
        <f>COUNTIF(Items_LFB814[Konstrukt/Skala],Uebersicht[[#This Row],[Konstrukt/Skala]])</f>
        <v>0</v>
      </c>
      <c r="G408" s="21">
        <f>COUNTIF(Items_SFB814[Konstrukt/Skala],Uebersicht[[#This Row],[Konstrukt/Skala]])</f>
        <v>0</v>
      </c>
      <c r="H408" s="21">
        <f>COUNTIF(Items_Stamm814[Konstrukt/Skala],Uebersicht[[#This Row],[Konstrukt/Skala]])</f>
        <v>0</v>
      </c>
      <c r="I40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0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0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08" s="34" t="b">
        <f>IF(Uebersicht[Schüler:innenfrage-bogen (SuS_Fb)]&gt;0,VLOOKUP(Uebersicht[[#This Row],[Konstrukt/Skala]],Konstrukte_SFB814[[Konstrukt/Skala]:[W3 Nacherhebung]],7,FALSE),FALSE)</f>
        <v>0</v>
      </c>
      <c r="M40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0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0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0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0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09" spans="1:17" x14ac:dyDescent="0.25">
      <c r="A409" s="16" t="s">
        <v>4166</v>
      </c>
      <c r="B409" s="16" t="s">
        <v>3750</v>
      </c>
      <c r="C409" s="19" t="str">
        <f>VLOOKUP(Uebersicht[[#This Row],[Konstr.Code]],KonstrBaum[[Code]:[Zusammenfassung]],5,FALSE)</f>
        <v>Individueller und institutioneller Hintergrund | Soziodemografischer Hintergrund | Familiärer Hintergrund</v>
      </c>
      <c r="D409" s="21">
        <f>COUNTIF(Items_EFB814[Konstrukt/Skala],Uebersicht[[#This Row],[Konstrukt/Skala]])</f>
        <v>1</v>
      </c>
      <c r="E409" s="21">
        <f>COUNTIF(Items_KEinsch814[Konstrukt/Skala],Uebersicht[[#This Row],[Konstrukt/Skala]])</f>
        <v>0</v>
      </c>
      <c r="F409" s="21">
        <f>COUNTIF(Items_LFB814[Konstrukt/Skala],Uebersicht[[#This Row],[Konstrukt/Skala]])</f>
        <v>0</v>
      </c>
      <c r="G409" s="21">
        <f>COUNTIF(Items_SFB814[Konstrukt/Skala],Uebersicht[[#This Row],[Konstrukt/Skala]])</f>
        <v>0</v>
      </c>
      <c r="H409" s="21">
        <f>COUNTIF(Items_Stamm814[Konstrukt/Skala],Uebersicht[[#This Row],[Konstrukt/Skala]])</f>
        <v>0</v>
      </c>
      <c r="I40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0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0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09" s="34" t="b">
        <f>IF(Uebersicht[Schüler:innenfrage-bogen (SuS_Fb)]&gt;0,VLOOKUP(Uebersicht[[#This Row],[Konstrukt/Skala]],Konstrukte_SFB814[[Konstrukt/Skala]:[W3 Nacherhebung]],7,FALSE),FALSE)</f>
        <v>0</v>
      </c>
      <c r="M40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0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0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0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0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10" spans="1:17" x14ac:dyDescent="0.25">
      <c r="A410" s="16" t="s">
        <v>4169</v>
      </c>
      <c r="B410" s="16" t="s">
        <v>3750</v>
      </c>
      <c r="C410" s="19" t="str">
        <f>VLOOKUP(Uebersicht[[#This Row],[Konstr.Code]],KonstrBaum[[Code]:[Zusammenfassung]],5,FALSE)</f>
        <v>Individueller und institutioneller Hintergrund | Soziodemografischer Hintergrund | Familiärer Hintergrund</v>
      </c>
      <c r="D410" s="21">
        <f>COUNTIF(Items_EFB814[Konstrukt/Skala],Uebersicht[[#This Row],[Konstrukt/Skala]])</f>
        <v>1</v>
      </c>
      <c r="E410" s="21">
        <f>COUNTIF(Items_KEinsch814[Konstrukt/Skala],Uebersicht[[#This Row],[Konstrukt/Skala]])</f>
        <v>0</v>
      </c>
      <c r="F410" s="21">
        <f>COUNTIF(Items_LFB814[Konstrukt/Skala],Uebersicht[[#This Row],[Konstrukt/Skala]])</f>
        <v>0</v>
      </c>
      <c r="G410" s="21">
        <f>COUNTIF(Items_SFB814[Konstrukt/Skala],Uebersicht[[#This Row],[Konstrukt/Skala]])</f>
        <v>0</v>
      </c>
      <c r="H410" s="21">
        <f>COUNTIF(Items_Stamm814[Konstrukt/Skala],Uebersicht[[#This Row],[Konstrukt/Skala]])</f>
        <v>0</v>
      </c>
      <c r="I41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1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1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10" s="34" t="b">
        <f>IF(Uebersicht[Schüler:innenfrage-bogen (SuS_Fb)]&gt;0,VLOOKUP(Uebersicht[[#This Row],[Konstrukt/Skala]],Konstrukte_SFB814[[Konstrukt/Skala]:[W3 Nacherhebung]],7,FALSE),FALSE)</f>
        <v>0</v>
      </c>
      <c r="M41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1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1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1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1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11" spans="1:17" x14ac:dyDescent="0.25">
      <c r="A411" s="16" t="s">
        <v>4164</v>
      </c>
      <c r="B411" s="16" t="s">
        <v>3750</v>
      </c>
      <c r="C411" s="29" t="str">
        <f>VLOOKUP(Uebersicht[[#This Row],[Konstr.Code]],KonstrBaum[[Code]:[Zusammenfassung]],5,FALSE)</f>
        <v>Individueller und institutioneller Hintergrund | Soziodemografischer Hintergrund | Familiärer Hintergrund</v>
      </c>
      <c r="D411" s="21">
        <f>COUNTIF(Items_EFB814[Konstrukt/Skala],Uebersicht[[#This Row],[Konstrukt/Skala]])</f>
        <v>1</v>
      </c>
      <c r="E411" s="21">
        <f>COUNTIF(Items_KEinsch814[Konstrukt/Skala],Uebersicht[[#This Row],[Konstrukt/Skala]])</f>
        <v>0</v>
      </c>
      <c r="F411" s="21">
        <f>COUNTIF(Items_LFB814[Konstrukt/Skala],Uebersicht[[#This Row],[Konstrukt/Skala]])</f>
        <v>0</v>
      </c>
      <c r="G411" s="21">
        <f>COUNTIF(Items_SFB814[Konstrukt/Skala],Uebersicht[[#This Row],[Konstrukt/Skala]])</f>
        <v>0</v>
      </c>
      <c r="H411" s="21">
        <f>COUNTIF(Items_Stamm814[Konstrukt/Skala],Uebersicht[[#This Row],[Konstrukt/Skala]])</f>
        <v>0</v>
      </c>
      <c r="I41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1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1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11" s="34" t="b">
        <f>IF(Uebersicht[Schüler:innenfrage-bogen (SuS_Fb)]&gt;0,VLOOKUP(Uebersicht[[#This Row],[Konstrukt/Skala]],Konstrukte_SFB814[[Konstrukt/Skala]:[W3 Nacherhebung]],7,FALSE),FALSE)</f>
        <v>0</v>
      </c>
      <c r="M41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1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1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1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1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12" spans="1:17" x14ac:dyDescent="0.25">
      <c r="A412" s="16" t="s">
        <v>4119</v>
      </c>
      <c r="B412" s="16" t="s">
        <v>3750</v>
      </c>
      <c r="C412" s="19" t="str">
        <f>VLOOKUP(Uebersicht[[#This Row],[Konstr.Code]],KonstrBaum[[Code]:[Zusammenfassung]],5,FALSE)</f>
        <v>Individueller und institutioneller Hintergrund | Soziodemografischer Hintergrund | Familiärer Hintergrund</v>
      </c>
      <c r="D412" s="21">
        <f>COUNTIF(Items_EFB814[Konstrukt/Skala],Uebersicht[[#This Row],[Konstrukt/Skala]])</f>
        <v>0</v>
      </c>
      <c r="E412" s="21">
        <f>COUNTIF(Items_KEinsch814[Konstrukt/Skala],Uebersicht[[#This Row],[Konstrukt/Skala]])</f>
        <v>0</v>
      </c>
      <c r="F412" s="21">
        <f>COUNTIF(Items_LFB814[Konstrukt/Skala],Uebersicht[[#This Row],[Konstrukt/Skala]])</f>
        <v>8</v>
      </c>
      <c r="G412" s="21">
        <f>COUNTIF(Items_SFB814[Konstrukt/Skala],Uebersicht[[#This Row],[Konstrukt/Skala]])</f>
        <v>0</v>
      </c>
      <c r="H412" s="21">
        <f>COUNTIF(Items_Stamm814[Konstrukt/Skala],Uebersicht[[#This Row],[Konstrukt/Skala]])</f>
        <v>0</v>
      </c>
      <c r="I41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1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1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12" s="34" t="b">
        <f>IF(Uebersicht[Schüler:innenfrage-bogen (SuS_Fb)]&gt;0,VLOOKUP(Uebersicht[[#This Row],[Konstrukt/Skala]],Konstrukte_SFB814[[Konstrukt/Skala]:[W3 Nacherhebung]],7,FALSE),FALSE)</f>
        <v>0</v>
      </c>
      <c r="M41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1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1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1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1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13" spans="1:17" x14ac:dyDescent="0.25">
      <c r="A413" s="16" t="s">
        <v>4195</v>
      </c>
      <c r="B413" s="16" t="s">
        <v>3750</v>
      </c>
      <c r="C413" s="29" t="str">
        <f>VLOOKUP(Uebersicht[[#This Row],[Konstr.Code]],KonstrBaum[[Code]:[Zusammenfassung]],5,FALSE)</f>
        <v>Individueller und institutioneller Hintergrund | Soziodemografischer Hintergrund | Familiärer Hintergrund</v>
      </c>
      <c r="D413" s="21">
        <f>COUNTIF(Items_EFB814[Konstrukt/Skala],Uebersicht[[#This Row],[Konstrukt/Skala]])</f>
        <v>0</v>
      </c>
      <c r="E413" s="21">
        <f>COUNTIF(Items_KEinsch814[Konstrukt/Skala],Uebersicht[[#This Row],[Konstrukt/Skala]])</f>
        <v>0</v>
      </c>
      <c r="F413" s="21">
        <f>COUNTIF(Items_LFB814[Konstrukt/Skala],Uebersicht[[#This Row],[Konstrukt/Skala]])</f>
        <v>8</v>
      </c>
      <c r="G413" s="21">
        <f>COUNTIF(Items_SFB814[Konstrukt/Skala],Uebersicht[[#This Row],[Konstrukt/Skala]])</f>
        <v>0</v>
      </c>
      <c r="H413" s="21">
        <f>COUNTIF(Items_Stamm814[Konstrukt/Skala],Uebersicht[[#This Row],[Konstrukt/Skala]])</f>
        <v>0</v>
      </c>
      <c r="I41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1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1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13" s="34" t="b">
        <f>IF(Uebersicht[Schüler:innenfrage-bogen (SuS_Fb)]&gt;0,VLOOKUP(Uebersicht[[#This Row],[Konstrukt/Skala]],Konstrukte_SFB814[[Konstrukt/Skala]:[W3 Nacherhebung]],7,FALSE),FALSE)</f>
        <v>0</v>
      </c>
      <c r="M41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1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1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1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1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14" spans="1:17" x14ac:dyDescent="0.25">
      <c r="A414" s="21" t="s">
        <v>8360</v>
      </c>
      <c r="B414" s="21" t="s">
        <v>3750</v>
      </c>
      <c r="C414" s="24" t="str">
        <f>VLOOKUP(Uebersicht[[#This Row],[Konstr.Code]],KonstrBaum[[Code]:[Zusammenfassung]],5,FALSE)</f>
        <v>Individueller und institutioneller Hintergrund | Soziodemografischer Hintergrund | Familiärer Hintergrund</v>
      </c>
      <c r="D414" s="34">
        <f>COUNTIF(Items_EFB814[Konstrukt/Skala],Uebersicht[[#This Row],[Konstrukt/Skala]])</f>
        <v>0</v>
      </c>
      <c r="E414" s="34">
        <f>COUNTIF(Items_KEinsch814[Konstrukt/Skala],Uebersicht[[#This Row],[Konstrukt/Skala]])</f>
        <v>0</v>
      </c>
      <c r="F414" s="34">
        <f>COUNTIF(Items_LFB814[Konstrukt/Skala],Uebersicht[[#This Row],[Konstrukt/Skala]])</f>
        <v>0</v>
      </c>
      <c r="G414" s="34">
        <f>COUNTIF(Items_SFB814[Konstrukt/Skala],Uebersicht[[#This Row],[Konstrukt/Skala]])</f>
        <v>0</v>
      </c>
      <c r="H414" s="21">
        <f>COUNTIF(Items_Stamm814[Konstrukt/Skala],Uebersicht[[#This Row],[Konstrukt/Skala]])</f>
        <v>2</v>
      </c>
      <c r="I41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1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1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14" s="34" t="b">
        <f>IF(Uebersicht[Schüler:innenfrage-bogen (SuS_Fb)]&gt;0,VLOOKUP(Uebersicht[[#This Row],[Konstrukt/Skala]],Konstrukte_SFB814[[Konstrukt/Skala]:[W3 Nacherhebung]],7,FALSE),FALSE)</f>
        <v>0</v>
      </c>
      <c r="M41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1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1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1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1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15" spans="1:17" x14ac:dyDescent="0.25">
      <c r="A415" s="16" t="s">
        <v>4128</v>
      </c>
      <c r="B415" s="16" t="s">
        <v>3750</v>
      </c>
      <c r="C415" s="22" t="str">
        <f>VLOOKUP(Uebersicht[[#This Row],[Konstr.Code]],KonstrBaum[[Code]:[Zusammenfassung]],5,FALSE)</f>
        <v>Individueller und institutioneller Hintergrund | Soziodemografischer Hintergrund | Familiärer Hintergrund</v>
      </c>
      <c r="D415" s="21">
        <f>COUNTIF(Items_EFB814[Konstrukt/Skala],Uebersicht[[#This Row],[Konstrukt/Skala]])</f>
        <v>6</v>
      </c>
      <c r="E415" s="21">
        <f>COUNTIF(Items_KEinsch814[Konstrukt/Skala],Uebersicht[[#This Row],[Konstrukt/Skala]])</f>
        <v>0</v>
      </c>
      <c r="F415" s="21">
        <f>COUNTIF(Items_LFB814[Konstrukt/Skala],Uebersicht[[#This Row],[Konstrukt/Skala]])</f>
        <v>0</v>
      </c>
      <c r="G415" s="21">
        <f>COUNTIF(Items_SFB814[Konstrukt/Skala],Uebersicht[[#This Row],[Konstrukt/Skala]])</f>
        <v>0</v>
      </c>
      <c r="H415" s="21">
        <f>COUNTIF(Items_Stamm814[Konstrukt/Skala],Uebersicht[[#This Row],[Konstrukt/Skala]])</f>
        <v>3</v>
      </c>
      <c r="I41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1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1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15" s="34" t="b">
        <f>IF(Uebersicht[Schüler:innenfrage-bogen (SuS_Fb)]&gt;0,VLOOKUP(Uebersicht[[#This Row],[Konstrukt/Skala]],Konstrukte_SFB814[[Konstrukt/Skala]:[W3 Nacherhebung]],7,FALSE),FALSE)</f>
        <v>0</v>
      </c>
      <c r="M41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1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1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1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1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16" spans="1:17" x14ac:dyDescent="0.25">
      <c r="A416" s="16" t="s">
        <v>4132</v>
      </c>
      <c r="B416" s="16" t="s">
        <v>3750</v>
      </c>
      <c r="C416" s="29" t="str">
        <f>VLOOKUP(Uebersicht[[#This Row],[Konstr.Code]],KonstrBaum[[Code]:[Zusammenfassung]],5,FALSE)</f>
        <v>Individueller und institutioneller Hintergrund | Soziodemografischer Hintergrund | Familiärer Hintergrund</v>
      </c>
      <c r="D416" s="21">
        <f>COUNTIF(Items_EFB814[Konstrukt/Skala],Uebersicht[[#This Row],[Konstrukt/Skala]])</f>
        <v>3</v>
      </c>
      <c r="E416" s="21">
        <f>COUNTIF(Items_KEinsch814[Konstrukt/Skala],Uebersicht[[#This Row],[Konstrukt/Skala]])</f>
        <v>0</v>
      </c>
      <c r="F416" s="21">
        <f>COUNTIF(Items_LFB814[Konstrukt/Skala],Uebersicht[[#This Row],[Konstrukt/Skala]])</f>
        <v>0</v>
      </c>
      <c r="G416" s="21">
        <f>COUNTIF(Items_SFB814[Konstrukt/Skala],Uebersicht[[#This Row],[Konstrukt/Skala]])</f>
        <v>0</v>
      </c>
      <c r="H416" s="21">
        <f>COUNTIF(Items_Stamm814[Konstrukt/Skala],Uebersicht[[#This Row],[Konstrukt/Skala]])</f>
        <v>2</v>
      </c>
      <c r="I41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1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1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16" s="34" t="b">
        <f>IF(Uebersicht[Schüler:innenfrage-bogen (SuS_Fb)]&gt;0,VLOOKUP(Uebersicht[[#This Row],[Konstrukt/Skala]],Konstrukte_SFB814[[Konstrukt/Skala]:[W3 Nacherhebung]],7,FALSE),FALSE)</f>
        <v>0</v>
      </c>
      <c r="M41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1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1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1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1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17" spans="1:17" x14ac:dyDescent="0.25">
      <c r="A417" s="16" t="s">
        <v>3869</v>
      </c>
      <c r="B417" s="16" t="s">
        <v>3750</v>
      </c>
      <c r="C417" s="19" t="str">
        <f>VLOOKUP(Uebersicht[[#This Row],[Konstr.Code]],KonstrBaum[[Code]:[Zusammenfassung]],5,FALSE)</f>
        <v>Individueller und institutioneller Hintergrund | Soziodemografischer Hintergrund | Familiärer Hintergrund</v>
      </c>
      <c r="D417" s="21">
        <f>COUNTIF(Items_EFB814[Konstrukt/Skala],Uebersicht[[#This Row],[Konstrukt/Skala]])</f>
        <v>1</v>
      </c>
      <c r="E417" s="21">
        <f>COUNTIF(Items_KEinsch814[Konstrukt/Skala],Uebersicht[[#This Row],[Konstrukt/Skala]])</f>
        <v>0</v>
      </c>
      <c r="F417" s="21">
        <f>COUNTIF(Items_LFB814[Konstrukt/Skala],Uebersicht[[#This Row],[Konstrukt/Skala]])</f>
        <v>0</v>
      </c>
      <c r="G417" s="21">
        <f>COUNTIF(Items_SFB814[Konstrukt/Skala],Uebersicht[[#This Row],[Konstrukt/Skala]])</f>
        <v>0</v>
      </c>
      <c r="H417" s="21">
        <f>COUNTIF(Items_Stamm814[Konstrukt/Skala],Uebersicht[[#This Row],[Konstrukt/Skala]])</f>
        <v>0</v>
      </c>
      <c r="I41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1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1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17" s="34" t="b">
        <f>IF(Uebersicht[Schüler:innenfrage-bogen (SuS_Fb)]&gt;0,VLOOKUP(Uebersicht[[#This Row],[Konstrukt/Skala]],Konstrukte_SFB814[[Konstrukt/Skala]:[W3 Nacherhebung]],7,FALSE),FALSE)</f>
        <v>0</v>
      </c>
      <c r="M41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1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1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1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1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18" spans="1:17" x14ac:dyDescent="0.25">
      <c r="A418" s="16" t="s">
        <v>4170</v>
      </c>
      <c r="B418" s="16" t="s">
        <v>3750</v>
      </c>
      <c r="C418" s="19" t="str">
        <f>VLOOKUP(Uebersicht[[#This Row],[Konstr.Code]],KonstrBaum[[Code]:[Zusammenfassung]],5,FALSE)</f>
        <v>Individueller und institutioneller Hintergrund | Soziodemografischer Hintergrund | Familiärer Hintergrund</v>
      </c>
      <c r="D418" s="21">
        <f>COUNTIF(Items_EFB814[Konstrukt/Skala],Uebersicht[[#This Row],[Konstrukt/Skala]])</f>
        <v>1</v>
      </c>
      <c r="E418" s="21">
        <f>COUNTIF(Items_KEinsch814[Konstrukt/Skala],Uebersicht[[#This Row],[Konstrukt/Skala]])</f>
        <v>0</v>
      </c>
      <c r="F418" s="21">
        <f>COUNTIF(Items_LFB814[Konstrukt/Skala],Uebersicht[[#This Row],[Konstrukt/Skala]])</f>
        <v>0</v>
      </c>
      <c r="G418" s="21">
        <f>COUNTIF(Items_SFB814[Konstrukt/Skala],Uebersicht[[#This Row],[Konstrukt/Skala]])</f>
        <v>0</v>
      </c>
      <c r="H418" s="21">
        <f>COUNTIF(Items_Stamm814[Konstrukt/Skala],Uebersicht[[#This Row],[Konstrukt/Skala]])</f>
        <v>0</v>
      </c>
      <c r="I41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1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1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18" s="34" t="b">
        <f>IF(Uebersicht[Schüler:innenfrage-bogen (SuS_Fb)]&gt;0,VLOOKUP(Uebersicht[[#This Row],[Konstrukt/Skala]],Konstrukte_SFB814[[Konstrukt/Skala]:[W3 Nacherhebung]],7,FALSE),FALSE)</f>
        <v>0</v>
      </c>
      <c r="M41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1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1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1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1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19" spans="1:17" x14ac:dyDescent="0.25">
      <c r="A419" s="16" t="s">
        <v>4165</v>
      </c>
      <c r="B419" s="16" t="s">
        <v>3750</v>
      </c>
      <c r="C419" s="19" t="str">
        <f>VLOOKUP(Uebersicht[[#This Row],[Konstr.Code]],KonstrBaum[[Code]:[Zusammenfassung]],5,FALSE)</f>
        <v>Individueller und institutioneller Hintergrund | Soziodemografischer Hintergrund | Familiärer Hintergrund</v>
      </c>
      <c r="D419" s="21">
        <f>COUNTIF(Items_EFB814[Konstrukt/Skala],Uebersicht[[#This Row],[Konstrukt/Skala]])</f>
        <v>2</v>
      </c>
      <c r="E419" s="21">
        <f>COUNTIF(Items_KEinsch814[Konstrukt/Skala],Uebersicht[[#This Row],[Konstrukt/Skala]])</f>
        <v>0</v>
      </c>
      <c r="F419" s="21">
        <f>COUNTIF(Items_LFB814[Konstrukt/Skala],Uebersicht[[#This Row],[Konstrukt/Skala]])</f>
        <v>0</v>
      </c>
      <c r="G419" s="21">
        <f>COUNTIF(Items_SFB814[Konstrukt/Skala],Uebersicht[[#This Row],[Konstrukt/Skala]])</f>
        <v>0</v>
      </c>
      <c r="H419" s="21">
        <f>COUNTIF(Items_Stamm814[Konstrukt/Skala],Uebersicht[[#This Row],[Konstrukt/Skala]])</f>
        <v>0</v>
      </c>
      <c r="I41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1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1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19" s="34" t="b">
        <f>IF(Uebersicht[Schüler:innenfrage-bogen (SuS_Fb)]&gt;0,VLOOKUP(Uebersicht[[#This Row],[Konstrukt/Skala]],Konstrukte_SFB814[[Konstrukt/Skala]:[W3 Nacherhebung]],7,FALSE),FALSE)</f>
        <v>0</v>
      </c>
      <c r="M41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1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1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1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1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20" spans="1:17" x14ac:dyDescent="0.25">
      <c r="A420" s="16" t="s">
        <v>4168</v>
      </c>
      <c r="B420" s="16" t="s">
        <v>3750</v>
      </c>
      <c r="C420" s="19" t="str">
        <f>VLOOKUP(Uebersicht[[#This Row],[Konstr.Code]],KonstrBaum[[Code]:[Zusammenfassung]],5,FALSE)</f>
        <v>Individueller und institutioneller Hintergrund | Soziodemografischer Hintergrund | Familiärer Hintergrund</v>
      </c>
      <c r="D420" s="21">
        <f>COUNTIF(Items_EFB814[Konstrukt/Skala],Uebersicht[[#This Row],[Konstrukt/Skala]])</f>
        <v>1</v>
      </c>
      <c r="E420" s="21">
        <f>COUNTIF(Items_KEinsch814[Konstrukt/Skala],Uebersicht[[#This Row],[Konstrukt/Skala]])</f>
        <v>0</v>
      </c>
      <c r="F420" s="21">
        <f>COUNTIF(Items_LFB814[Konstrukt/Skala],Uebersicht[[#This Row],[Konstrukt/Skala]])</f>
        <v>0</v>
      </c>
      <c r="G420" s="21">
        <f>COUNTIF(Items_SFB814[Konstrukt/Skala],Uebersicht[[#This Row],[Konstrukt/Skala]])</f>
        <v>0</v>
      </c>
      <c r="H420" s="21">
        <f>COUNTIF(Items_Stamm814[Konstrukt/Skala],Uebersicht[[#This Row],[Konstrukt/Skala]])</f>
        <v>0</v>
      </c>
      <c r="I42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2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2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20" s="34" t="b">
        <f>IF(Uebersicht[Schüler:innenfrage-bogen (SuS_Fb)]&gt;0,VLOOKUP(Uebersicht[[#This Row],[Konstrukt/Skala]],Konstrukte_SFB814[[Konstrukt/Skala]:[W3 Nacherhebung]],7,FALSE),FALSE)</f>
        <v>0</v>
      </c>
      <c r="M42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2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2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2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2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21" spans="1:17" x14ac:dyDescent="0.25">
      <c r="A421" s="16" t="s">
        <v>4163</v>
      </c>
      <c r="B421" s="16" t="s">
        <v>3750</v>
      </c>
      <c r="C421" s="19" t="str">
        <f>VLOOKUP(Uebersicht[[#This Row],[Konstr.Code]],KonstrBaum[[Code]:[Zusammenfassung]],5,FALSE)</f>
        <v>Individueller und institutioneller Hintergrund | Soziodemografischer Hintergrund | Familiärer Hintergrund</v>
      </c>
      <c r="D421" s="21">
        <f>COUNTIF(Items_EFB814[Konstrukt/Skala],Uebersicht[[#This Row],[Konstrukt/Skala]])</f>
        <v>1</v>
      </c>
      <c r="E421" s="21">
        <f>COUNTIF(Items_KEinsch814[Konstrukt/Skala],Uebersicht[[#This Row],[Konstrukt/Skala]])</f>
        <v>0</v>
      </c>
      <c r="F421" s="21">
        <f>COUNTIF(Items_LFB814[Konstrukt/Skala],Uebersicht[[#This Row],[Konstrukt/Skala]])</f>
        <v>0</v>
      </c>
      <c r="G421" s="21">
        <f>COUNTIF(Items_SFB814[Konstrukt/Skala],Uebersicht[[#This Row],[Konstrukt/Skala]])</f>
        <v>0</v>
      </c>
      <c r="H421" s="21">
        <f>COUNTIF(Items_Stamm814[Konstrukt/Skala],Uebersicht[[#This Row],[Konstrukt/Skala]])</f>
        <v>0</v>
      </c>
      <c r="I42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2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2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21" s="34" t="b">
        <f>IF(Uebersicht[Schüler:innenfrage-bogen (SuS_Fb)]&gt;0,VLOOKUP(Uebersicht[[#This Row],[Konstrukt/Skala]],Konstrukte_SFB814[[Konstrukt/Skala]:[W3 Nacherhebung]],7,FALSE),FALSE)</f>
        <v>0</v>
      </c>
      <c r="M42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2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2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2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2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22" spans="1:17" x14ac:dyDescent="0.25">
      <c r="A422" s="21" t="s">
        <v>8354</v>
      </c>
      <c r="B422" s="21" t="s">
        <v>3750</v>
      </c>
      <c r="C422" s="24" t="str">
        <f>VLOOKUP(Uebersicht[[#This Row],[Konstr.Code]],KonstrBaum[[Code]:[Zusammenfassung]],5,FALSE)</f>
        <v>Individueller und institutioneller Hintergrund | Soziodemografischer Hintergrund | Familiärer Hintergrund</v>
      </c>
      <c r="D422" s="34">
        <f>COUNTIF(Items_EFB814[Konstrukt/Skala],Uebersicht[[#This Row],[Konstrukt/Skala]])</f>
        <v>0</v>
      </c>
      <c r="E422" s="34">
        <f>COUNTIF(Items_KEinsch814[Konstrukt/Skala],Uebersicht[[#This Row],[Konstrukt/Skala]])</f>
        <v>0</v>
      </c>
      <c r="F422" s="34">
        <f>COUNTIF(Items_LFB814[Konstrukt/Skala],Uebersicht[[#This Row],[Konstrukt/Skala]])</f>
        <v>0</v>
      </c>
      <c r="G422" s="34">
        <f>COUNTIF(Items_SFB814[Konstrukt/Skala],Uebersicht[[#This Row],[Konstrukt/Skala]])</f>
        <v>0</v>
      </c>
      <c r="H422" s="21">
        <f>COUNTIF(Items_Stamm814[Konstrukt/Skala],Uebersicht[[#This Row],[Konstrukt/Skala]])</f>
        <v>3</v>
      </c>
      <c r="I42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2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2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22" s="34" t="b">
        <f>IF(Uebersicht[Schüler:innenfrage-bogen (SuS_Fb)]&gt;0,VLOOKUP(Uebersicht[[#This Row],[Konstrukt/Skala]],Konstrukte_SFB814[[Konstrukt/Skala]:[W3 Nacherhebung]],7,FALSE),FALSE)</f>
        <v>0</v>
      </c>
      <c r="M42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2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2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2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2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23" spans="1:17" x14ac:dyDescent="0.25">
      <c r="A423" s="16" t="s">
        <v>3325</v>
      </c>
      <c r="B423" s="16" t="s">
        <v>3781</v>
      </c>
      <c r="C423" s="22" t="str">
        <f>VLOOKUP(Uebersicht[[#This Row],[Konstr.Code]],KonstrBaum[[Code]:[Zusammenfassung]],5,FALSE)</f>
        <v>Individueller und institutioneller Hintergrund | Häusliche Lernumwelt | Elterliches Erziehungshandeln</v>
      </c>
      <c r="D423" s="21">
        <f>COUNTIF(Items_EFB814[Konstrukt/Skala],Uebersicht[[#This Row],[Konstrukt/Skala]])</f>
        <v>2</v>
      </c>
      <c r="E423" s="21">
        <f>COUNTIF(Items_KEinsch814[Konstrukt/Skala],Uebersicht[[#This Row],[Konstrukt/Skala]])</f>
        <v>0</v>
      </c>
      <c r="F423" s="21">
        <f>COUNTIF(Items_LFB814[Konstrukt/Skala],Uebersicht[[#This Row],[Konstrukt/Skala]])</f>
        <v>0</v>
      </c>
      <c r="G423" s="21">
        <f>COUNTIF(Items_SFB814[Konstrukt/Skala],Uebersicht[[#This Row],[Konstrukt/Skala]])</f>
        <v>0</v>
      </c>
      <c r="H423" s="21">
        <f>COUNTIF(Items_Stamm814[Konstrukt/Skala],Uebersicht[[#This Row],[Konstrukt/Skala]])</f>
        <v>0</v>
      </c>
      <c r="I42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2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2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23" s="34" t="b">
        <f>IF(Uebersicht[Schüler:innenfrage-bogen (SuS_Fb)]&gt;0,VLOOKUP(Uebersicht[[#This Row],[Konstrukt/Skala]],Konstrukte_SFB814[[Konstrukt/Skala]:[W3 Nacherhebung]],7,FALSE),FALSE)</f>
        <v>0</v>
      </c>
      <c r="M42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2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2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2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2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24" spans="1:17" x14ac:dyDescent="0.25">
      <c r="A424" s="16" t="s">
        <v>137</v>
      </c>
      <c r="B424" s="16" t="s">
        <v>3748</v>
      </c>
      <c r="C424" s="19" t="str">
        <f>VLOOKUP(Uebersicht[[#This Row],[Konstr.Code]],KonstrBaum[[Code]:[Zusammenfassung]],5,FALSE)</f>
        <v>Individueller und institutioneller Hintergrund | Soziodemografischer Hintergrund | Kulturelles Kapital</v>
      </c>
      <c r="D424" s="21">
        <f>COUNTIF(Items_EFB814[Konstrukt/Skala],Uebersicht[[#This Row],[Konstrukt/Skala]])</f>
        <v>2</v>
      </c>
      <c r="E424" s="21">
        <f>COUNTIF(Items_KEinsch814[Konstrukt/Skala],Uebersicht[[#This Row],[Konstrukt/Skala]])</f>
        <v>0</v>
      </c>
      <c r="F424" s="21">
        <f>COUNTIF(Items_LFB814[Konstrukt/Skala],Uebersicht[[#This Row],[Konstrukt/Skala]])</f>
        <v>0</v>
      </c>
      <c r="G424" s="21">
        <f>COUNTIF(Items_SFB814[Konstrukt/Skala],Uebersicht[[#This Row],[Konstrukt/Skala]])</f>
        <v>0</v>
      </c>
      <c r="H424" s="21">
        <f>COUNTIF(Items_Stamm814[Konstrukt/Skala],Uebersicht[[#This Row],[Konstrukt/Skala]])</f>
        <v>0</v>
      </c>
      <c r="I42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2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2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24" s="34" t="b">
        <f>IF(Uebersicht[Schüler:innenfrage-bogen (SuS_Fb)]&gt;0,VLOOKUP(Uebersicht[[#This Row],[Konstrukt/Skala]],Konstrukte_SFB814[[Konstrukt/Skala]:[W3 Nacherhebung]],7,FALSE),FALSE)</f>
        <v>0</v>
      </c>
      <c r="M42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2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2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2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2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25" spans="1:17" x14ac:dyDescent="0.25">
      <c r="A425" s="16" t="s">
        <v>8008</v>
      </c>
      <c r="B425" s="16" t="s">
        <v>3777</v>
      </c>
      <c r="C425" s="19" t="str">
        <f>VLOOKUP(Uebersicht[[#This Row],[Konstr.Code]],KonstrBaum[[Code]:[Zusammenfassung]],5,FALSE)</f>
        <v>Individueller und institutioneller Hintergrund | Freizeitverhalten und Mediennutzung | Freizeitaktivitäten und Peergruppe</v>
      </c>
      <c r="D425" s="21">
        <f>COUNTIF(Items_EFB814[Konstrukt/Skala],Uebersicht[[#This Row],[Konstrukt/Skala]])</f>
        <v>0</v>
      </c>
      <c r="E425" s="21">
        <f>COUNTIF(Items_KEinsch814[Konstrukt/Skala],Uebersicht[[#This Row],[Konstrukt/Skala]])</f>
        <v>0</v>
      </c>
      <c r="F425" s="21">
        <f>COUNTIF(Items_LFB814[Konstrukt/Skala],Uebersicht[[#This Row],[Konstrukt/Skala]])</f>
        <v>0</v>
      </c>
      <c r="G425" s="21">
        <f>COUNTIF(Items_SFB814[Konstrukt/Skala],Uebersicht[[#This Row],[Konstrukt/Skala]])</f>
        <v>2</v>
      </c>
      <c r="H425" s="21">
        <f>COUNTIF(Items_Stamm814[Konstrukt/Skala],Uebersicht[[#This Row],[Konstrukt/Skala]])</f>
        <v>0</v>
      </c>
      <c r="I42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2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2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25" s="34" t="b">
        <f>IF(Uebersicht[Schüler:innenfrage-bogen (SuS_Fb)]&gt;0,VLOOKUP(Uebersicht[[#This Row],[Konstrukt/Skala]],Konstrukte_SFB814[[Konstrukt/Skala]:[W3 Nacherhebung]],7,FALSE),FALSE)</f>
        <v>0</v>
      </c>
      <c r="M42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2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2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2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2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26" spans="1:17" x14ac:dyDescent="0.25">
      <c r="A426" s="16" t="s">
        <v>3620</v>
      </c>
      <c r="B426" s="16" t="s">
        <v>3752</v>
      </c>
      <c r="C426" s="29" t="str">
        <f>VLOOKUP(Uebersicht[[#This Row],[Konstr.Code]],KonstrBaum[[Code]:[Zusammenfassung]],5,FALSE)</f>
        <v>Individueller und institutioneller Hintergrund | Personale Merkmale | Selbstbezogene Einstellungen</v>
      </c>
      <c r="D426" s="21">
        <f>COUNTIF(Items_EFB814[Konstrukt/Skala],Uebersicht[[#This Row],[Konstrukt/Skala]])</f>
        <v>0</v>
      </c>
      <c r="E426" s="21">
        <f>COUNTIF(Items_KEinsch814[Konstrukt/Skala],Uebersicht[[#This Row],[Konstrukt/Skala]])</f>
        <v>0</v>
      </c>
      <c r="F426" s="21">
        <f>COUNTIF(Items_LFB814[Konstrukt/Skala],Uebersicht[[#This Row],[Konstrukt/Skala]])</f>
        <v>0</v>
      </c>
      <c r="G426" s="21">
        <f>COUNTIF(Items_SFB814[Konstrukt/Skala],Uebersicht[[#This Row],[Konstrukt/Skala]])</f>
        <v>3</v>
      </c>
      <c r="H426" s="21">
        <f>COUNTIF(Items_Stamm814[Konstrukt/Skala],Uebersicht[[#This Row],[Konstrukt/Skala]])</f>
        <v>0</v>
      </c>
      <c r="I42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2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2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26" s="34" t="b">
        <f>IF(Uebersicht[Schüler:innenfrage-bogen (SuS_Fb)]&gt;0,VLOOKUP(Uebersicht[[#This Row],[Konstrukt/Skala]],Konstrukte_SFB814[[Konstrukt/Skala]:[W3 Nacherhebung]],7,FALSE),FALSE)</f>
        <v>0</v>
      </c>
      <c r="M42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2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2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2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2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27" spans="1:17" x14ac:dyDescent="0.25">
      <c r="A427" s="16" t="s">
        <v>3658</v>
      </c>
      <c r="B427" s="16" t="s">
        <v>3752</v>
      </c>
      <c r="C427" s="19" t="str">
        <f>VLOOKUP(Uebersicht[[#This Row],[Konstr.Code]],KonstrBaum[[Code]:[Zusammenfassung]],5,FALSE)</f>
        <v>Individueller und institutioneller Hintergrund | Personale Merkmale | Selbstbezogene Einstellungen</v>
      </c>
      <c r="D427" s="21">
        <f>COUNTIF(Items_EFB814[Konstrukt/Skala],Uebersicht[[#This Row],[Konstrukt/Skala]])</f>
        <v>0</v>
      </c>
      <c r="E427" s="21">
        <f>COUNTIF(Items_KEinsch814[Konstrukt/Skala],Uebersicht[[#This Row],[Konstrukt/Skala]])</f>
        <v>0</v>
      </c>
      <c r="F427" s="21">
        <f>COUNTIF(Items_LFB814[Konstrukt/Skala],Uebersicht[[#This Row],[Konstrukt/Skala]])</f>
        <v>0</v>
      </c>
      <c r="G427" s="21">
        <f>COUNTIF(Items_SFB814[Konstrukt/Skala],Uebersicht[[#This Row],[Konstrukt/Skala]])</f>
        <v>2</v>
      </c>
      <c r="H427" s="21">
        <f>COUNTIF(Items_Stamm814[Konstrukt/Skala],Uebersicht[[#This Row],[Konstrukt/Skala]])</f>
        <v>0</v>
      </c>
      <c r="I42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2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2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27" s="34" t="b">
        <f>IF(Uebersicht[Schüler:innenfrage-bogen (SuS_Fb)]&gt;0,VLOOKUP(Uebersicht[[#This Row],[Konstrukt/Skala]],Konstrukte_SFB814[[Konstrukt/Skala]:[W3 Nacherhebung]],7,FALSE),FALSE)</f>
        <v>0</v>
      </c>
      <c r="M42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2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2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2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2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28" spans="1:17" x14ac:dyDescent="0.25">
      <c r="A428" s="16" t="s">
        <v>3656</v>
      </c>
      <c r="B428" s="16" t="s">
        <v>3752</v>
      </c>
      <c r="C428" s="19" t="str">
        <f>VLOOKUP(Uebersicht[[#This Row],[Konstr.Code]],KonstrBaum[[Code]:[Zusammenfassung]],5,FALSE)</f>
        <v>Individueller und institutioneller Hintergrund | Personale Merkmale | Selbstbezogene Einstellungen</v>
      </c>
      <c r="D428" s="21">
        <f>COUNTIF(Items_EFB814[Konstrukt/Skala],Uebersicht[[#This Row],[Konstrukt/Skala]])</f>
        <v>0</v>
      </c>
      <c r="E428" s="21">
        <f>COUNTIF(Items_KEinsch814[Konstrukt/Skala],Uebersicht[[#This Row],[Konstrukt/Skala]])</f>
        <v>0</v>
      </c>
      <c r="F428" s="21">
        <f>COUNTIF(Items_LFB814[Konstrukt/Skala],Uebersicht[[#This Row],[Konstrukt/Skala]])</f>
        <v>0</v>
      </c>
      <c r="G428" s="21">
        <f>COUNTIF(Items_SFB814[Konstrukt/Skala],Uebersicht[[#This Row],[Konstrukt/Skala]])</f>
        <v>2</v>
      </c>
      <c r="H428" s="21">
        <f>COUNTIF(Items_Stamm814[Konstrukt/Skala],Uebersicht[[#This Row],[Konstrukt/Skala]])</f>
        <v>0</v>
      </c>
      <c r="I42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2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2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28" s="34" t="b">
        <f>IF(Uebersicht[Schüler:innenfrage-bogen (SuS_Fb)]&gt;0,VLOOKUP(Uebersicht[[#This Row],[Konstrukt/Skala]],Konstrukte_SFB814[[Konstrukt/Skala]:[W3 Nacherhebung]],7,FALSE),FALSE)</f>
        <v>0</v>
      </c>
      <c r="M42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2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2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2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2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29" spans="1:17" x14ac:dyDescent="0.25">
      <c r="A429" s="16" t="s">
        <v>3621</v>
      </c>
      <c r="B429" s="16" t="s">
        <v>3752</v>
      </c>
      <c r="C429" s="29" t="str">
        <f>VLOOKUP(Uebersicht[[#This Row],[Konstr.Code]],KonstrBaum[[Code]:[Zusammenfassung]],5,FALSE)</f>
        <v>Individueller und institutioneller Hintergrund | Personale Merkmale | Selbstbezogene Einstellungen</v>
      </c>
      <c r="D429" s="21">
        <f>COUNTIF(Items_EFB814[Konstrukt/Skala],Uebersicht[[#This Row],[Konstrukt/Skala]])</f>
        <v>0</v>
      </c>
      <c r="E429" s="21">
        <f>COUNTIF(Items_KEinsch814[Konstrukt/Skala],Uebersicht[[#This Row],[Konstrukt/Skala]])</f>
        <v>0</v>
      </c>
      <c r="F429" s="21">
        <f>COUNTIF(Items_LFB814[Konstrukt/Skala],Uebersicht[[#This Row],[Konstrukt/Skala]])</f>
        <v>0</v>
      </c>
      <c r="G429" s="21">
        <f>COUNTIF(Items_SFB814[Konstrukt/Skala],Uebersicht[[#This Row],[Konstrukt/Skala]])</f>
        <v>2</v>
      </c>
      <c r="H429" s="21">
        <f>COUNTIF(Items_Stamm814[Konstrukt/Skala],Uebersicht[[#This Row],[Konstrukt/Skala]])</f>
        <v>0</v>
      </c>
      <c r="I42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2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2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29" s="34" t="b">
        <f>IF(Uebersicht[Schüler:innenfrage-bogen (SuS_Fb)]&gt;0,VLOOKUP(Uebersicht[[#This Row],[Konstrukt/Skala]],Konstrukte_SFB814[[Konstrukt/Skala]:[W3 Nacherhebung]],7,FALSE),FALSE)</f>
        <v>0</v>
      </c>
      <c r="M42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2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2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2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2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30" spans="1:17" x14ac:dyDescent="0.25">
      <c r="A430" s="16" t="s">
        <v>3660</v>
      </c>
      <c r="B430" s="16" t="s">
        <v>3752</v>
      </c>
      <c r="C430" s="29" t="str">
        <f>VLOOKUP(Uebersicht[[#This Row],[Konstr.Code]],KonstrBaum[[Code]:[Zusammenfassung]],5,FALSE)</f>
        <v>Individueller und institutioneller Hintergrund | Personale Merkmale | Selbstbezogene Einstellungen</v>
      </c>
      <c r="D430" s="21">
        <f>COUNTIF(Items_EFB814[Konstrukt/Skala],Uebersicht[[#This Row],[Konstrukt/Skala]])</f>
        <v>0</v>
      </c>
      <c r="E430" s="21">
        <f>COUNTIF(Items_KEinsch814[Konstrukt/Skala],Uebersicht[[#This Row],[Konstrukt/Skala]])</f>
        <v>0</v>
      </c>
      <c r="F430" s="21">
        <f>COUNTIF(Items_LFB814[Konstrukt/Skala],Uebersicht[[#This Row],[Konstrukt/Skala]])</f>
        <v>0</v>
      </c>
      <c r="G430" s="21">
        <f>COUNTIF(Items_SFB814[Konstrukt/Skala],Uebersicht[[#This Row],[Konstrukt/Skala]])</f>
        <v>1</v>
      </c>
      <c r="H430" s="21">
        <f>COUNTIF(Items_Stamm814[Konstrukt/Skala],Uebersicht[[#This Row],[Konstrukt/Skala]])</f>
        <v>0</v>
      </c>
      <c r="I43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3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3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30" s="34" t="b">
        <f>IF(Uebersicht[Schüler:innenfrage-bogen (SuS_Fb)]&gt;0,VLOOKUP(Uebersicht[[#This Row],[Konstrukt/Skala]],Konstrukte_SFB814[[Konstrukt/Skala]:[W3 Nacherhebung]],7,FALSE),FALSE)</f>
        <v>0</v>
      </c>
      <c r="M43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3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3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3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3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31" spans="1:17" x14ac:dyDescent="0.25">
      <c r="A431" s="16" t="s">
        <v>3622</v>
      </c>
      <c r="B431" s="16" t="s">
        <v>3752</v>
      </c>
      <c r="C431" s="19" t="str">
        <f>VLOOKUP(Uebersicht[[#This Row],[Konstr.Code]],KonstrBaum[[Code]:[Zusammenfassung]],5,FALSE)</f>
        <v>Individueller und institutioneller Hintergrund | Personale Merkmale | Selbstbezogene Einstellungen</v>
      </c>
      <c r="D431" s="21">
        <f>COUNTIF(Items_EFB814[Konstrukt/Skala],Uebersicht[[#This Row],[Konstrukt/Skala]])</f>
        <v>0</v>
      </c>
      <c r="E431" s="21">
        <f>COUNTIF(Items_KEinsch814[Konstrukt/Skala],Uebersicht[[#This Row],[Konstrukt/Skala]])</f>
        <v>0</v>
      </c>
      <c r="F431" s="21">
        <f>COUNTIF(Items_LFB814[Konstrukt/Skala],Uebersicht[[#This Row],[Konstrukt/Skala]])</f>
        <v>0</v>
      </c>
      <c r="G431" s="21">
        <f>COUNTIF(Items_SFB814[Konstrukt/Skala],Uebersicht[[#This Row],[Konstrukt/Skala]])</f>
        <v>30</v>
      </c>
      <c r="H431" s="21">
        <f>COUNTIF(Items_Stamm814[Konstrukt/Skala],Uebersicht[[#This Row],[Konstrukt/Skala]])</f>
        <v>0</v>
      </c>
      <c r="I43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3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3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31" s="34" t="b">
        <f>IF(Uebersicht[Schüler:innenfrage-bogen (SuS_Fb)]&gt;0,VLOOKUP(Uebersicht[[#This Row],[Konstrukt/Skala]],Konstrukte_SFB814[[Konstrukt/Skala]:[W3 Nacherhebung]],7,FALSE),FALSE)</f>
        <v>0</v>
      </c>
      <c r="M43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3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3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3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3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32" spans="1:17" x14ac:dyDescent="0.25">
      <c r="A432" s="16" t="s">
        <v>3969</v>
      </c>
      <c r="B432" s="16" t="s">
        <v>3752</v>
      </c>
      <c r="C432" s="19" t="str">
        <f>VLOOKUP(Uebersicht[[#This Row],[Konstr.Code]],KonstrBaum[[Code]:[Zusammenfassung]],5,FALSE)</f>
        <v>Individueller und institutioneller Hintergrund | Personale Merkmale | Selbstbezogene Einstellungen</v>
      </c>
      <c r="D432" s="21">
        <f>COUNTIF(Items_EFB814[Konstrukt/Skala],Uebersicht[[#This Row],[Konstrukt/Skala]])</f>
        <v>9</v>
      </c>
      <c r="E432" s="21">
        <f>COUNTIF(Items_KEinsch814[Konstrukt/Skala],Uebersicht[[#This Row],[Konstrukt/Skala]])</f>
        <v>0</v>
      </c>
      <c r="F432" s="21">
        <f>COUNTIF(Items_LFB814[Konstrukt/Skala],Uebersicht[[#This Row],[Konstrukt/Skala]])</f>
        <v>0</v>
      </c>
      <c r="G432" s="21">
        <f>COUNTIF(Items_SFB814[Konstrukt/Skala],Uebersicht[[#This Row],[Konstrukt/Skala]])</f>
        <v>0</v>
      </c>
      <c r="H432" s="21">
        <f>COUNTIF(Items_Stamm814[Konstrukt/Skala],Uebersicht[[#This Row],[Konstrukt/Skala]])</f>
        <v>0</v>
      </c>
      <c r="I43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3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3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32" s="34" t="b">
        <f>IF(Uebersicht[Schüler:innenfrage-bogen (SuS_Fb)]&gt;0,VLOOKUP(Uebersicht[[#This Row],[Konstrukt/Skala]],Konstrukte_SFB814[[Konstrukt/Skala]:[W3 Nacherhebung]],7,FALSE),FALSE)</f>
        <v>0</v>
      </c>
      <c r="M43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3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3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3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3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33" spans="1:17" x14ac:dyDescent="0.25">
      <c r="A433" s="16" t="s">
        <v>3505</v>
      </c>
      <c r="B433" s="16" t="s">
        <v>3777</v>
      </c>
      <c r="C433" s="29" t="str">
        <f>VLOOKUP(Uebersicht[[#This Row],[Konstr.Code]],KonstrBaum[[Code]:[Zusammenfassung]],5,FALSE)</f>
        <v>Individueller und institutioneller Hintergrund | Freizeitverhalten und Mediennutzung | Freizeitaktivitäten und Peergruppe</v>
      </c>
      <c r="D433" s="21">
        <f>COUNTIF(Items_EFB814[Konstrukt/Skala],Uebersicht[[#This Row],[Konstrukt/Skala]])</f>
        <v>0</v>
      </c>
      <c r="E433" s="21">
        <f>COUNTIF(Items_KEinsch814[Konstrukt/Skala],Uebersicht[[#This Row],[Konstrukt/Skala]])</f>
        <v>0</v>
      </c>
      <c r="F433" s="21">
        <f>COUNTIF(Items_LFB814[Konstrukt/Skala],Uebersicht[[#This Row],[Konstrukt/Skala]])</f>
        <v>0</v>
      </c>
      <c r="G433" s="21">
        <f>COUNTIF(Items_SFB814[Konstrukt/Skala],Uebersicht[[#This Row],[Konstrukt/Skala]])</f>
        <v>4</v>
      </c>
      <c r="H433" s="21">
        <f>COUNTIF(Items_Stamm814[Konstrukt/Skala],Uebersicht[[#This Row],[Konstrukt/Skala]])</f>
        <v>0</v>
      </c>
      <c r="I43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3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3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33" s="34" t="b">
        <f>IF(Uebersicht[Schüler:innenfrage-bogen (SuS_Fb)]&gt;0,VLOOKUP(Uebersicht[[#This Row],[Konstrukt/Skala]],Konstrukte_SFB814[[Konstrukt/Skala]:[W3 Nacherhebung]],7,FALSE),FALSE)</f>
        <v>0</v>
      </c>
      <c r="M43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3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3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3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3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34" spans="1:17" x14ac:dyDescent="0.25">
      <c r="A434" s="16" t="s">
        <v>3644</v>
      </c>
      <c r="B434" s="16" t="s">
        <v>3776</v>
      </c>
      <c r="C434" s="19" t="str">
        <f>VLOOKUP(Uebersicht[[#This Row],[Konstr.Code]],KonstrBaum[[Code]:[Zusammenfassung]],5,FALSE)</f>
        <v>Individueller und institutioneller Hintergrund | Freizeitverhalten und Mediennutzung | Lese- und Schreibgewohnheiten</v>
      </c>
      <c r="D434" s="34">
        <f>COUNTIF(Items_EFB814[Konstrukt/Skala],Uebersicht[[#This Row],[Konstrukt/Skala]])</f>
        <v>0</v>
      </c>
      <c r="E434" s="34">
        <f>COUNTIF(Items_KEinsch814[Konstrukt/Skala],Uebersicht[[#This Row],[Konstrukt/Skala]])</f>
        <v>0</v>
      </c>
      <c r="F434" s="34">
        <f>COUNTIF(Items_LFB814[Konstrukt/Skala],Uebersicht[[#This Row],[Konstrukt/Skala]])</f>
        <v>0</v>
      </c>
      <c r="G434" s="34">
        <f>COUNTIF(Items_SFB814[Konstrukt/Skala],Uebersicht[[#This Row],[Konstrukt/Skala]])</f>
        <v>5</v>
      </c>
      <c r="H434" s="21">
        <f>COUNTIF(Items_Stamm814[Konstrukt/Skala],Uebersicht[[#This Row],[Konstrukt/Skala]])</f>
        <v>0</v>
      </c>
      <c r="I43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3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3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34" s="34" t="b">
        <f>IF(Uebersicht[Schüler:innenfrage-bogen (SuS_Fb)]&gt;0,VLOOKUP(Uebersicht[[#This Row],[Konstrukt/Skala]],Konstrukte_SFB814[[Konstrukt/Skala]:[W3 Nacherhebung]],7,FALSE),FALSE)</f>
        <v>0</v>
      </c>
      <c r="M43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3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3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3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3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35" spans="1:17" x14ac:dyDescent="0.25">
      <c r="A435" s="16" t="s">
        <v>3645</v>
      </c>
      <c r="B435" s="16" t="s">
        <v>3776</v>
      </c>
      <c r="C435" s="19" t="str">
        <f>VLOOKUP(Uebersicht[[#This Row],[Konstr.Code]],KonstrBaum[[Code]:[Zusammenfassung]],5,FALSE)</f>
        <v>Individueller und institutioneller Hintergrund | Freizeitverhalten und Mediennutzung | Lese- und Schreibgewohnheiten</v>
      </c>
      <c r="D435" s="34">
        <f>COUNTIF(Items_EFB814[Konstrukt/Skala],Uebersicht[[#This Row],[Konstrukt/Skala]])</f>
        <v>0</v>
      </c>
      <c r="E435" s="34">
        <f>COUNTIF(Items_KEinsch814[Konstrukt/Skala],Uebersicht[[#This Row],[Konstrukt/Skala]])</f>
        <v>0</v>
      </c>
      <c r="F435" s="34">
        <f>COUNTIF(Items_LFB814[Konstrukt/Skala],Uebersicht[[#This Row],[Konstrukt/Skala]])</f>
        <v>0</v>
      </c>
      <c r="G435" s="34">
        <f>COUNTIF(Items_SFB814[Konstrukt/Skala],Uebersicht[[#This Row],[Konstrukt/Skala]])</f>
        <v>5</v>
      </c>
      <c r="H435" s="21">
        <f>COUNTIF(Items_Stamm814[Konstrukt/Skala],Uebersicht[[#This Row],[Konstrukt/Skala]])</f>
        <v>0</v>
      </c>
      <c r="I43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3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3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35" s="34" t="b">
        <f>IF(Uebersicht[Schüler:innenfrage-bogen (SuS_Fb)]&gt;0,VLOOKUP(Uebersicht[[#This Row],[Konstrukt/Skala]],Konstrukte_SFB814[[Konstrukt/Skala]:[W3 Nacherhebung]],7,FALSE),FALSE)</f>
        <v>0</v>
      </c>
      <c r="M43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3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3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3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3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36" spans="1:17" x14ac:dyDescent="0.25">
      <c r="A436" s="16" t="s">
        <v>4099</v>
      </c>
      <c r="B436" s="16" t="s">
        <v>3813</v>
      </c>
      <c r="C436" s="19" t="str">
        <f>VLOOKUP(Uebersicht[[#This Row],[Konstr.Code]],KonstrBaum[[Code]:[Zusammenfassung]],5,FALSE)</f>
        <v>Lehr-Lernarrangements | Klassenführung | Bezugsnormorientierung</v>
      </c>
      <c r="D436" s="21">
        <f>COUNTIF(Items_EFB814[Konstrukt/Skala],Uebersicht[[#This Row],[Konstrukt/Skala]])</f>
        <v>0</v>
      </c>
      <c r="E436" s="21">
        <f>COUNTIF(Items_KEinsch814[Konstrukt/Skala],Uebersicht[[#This Row],[Konstrukt/Skala]])</f>
        <v>0</v>
      </c>
      <c r="F436" s="21">
        <f>COUNTIF(Items_LFB814[Konstrukt/Skala],Uebersicht[[#This Row],[Konstrukt/Skala]])</f>
        <v>12</v>
      </c>
      <c r="G436" s="21">
        <f>COUNTIF(Items_SFB814[Konstrukt/Skala],Uebersicht[[#This Row],[Konstrukt/Skala]])</f>
        <v>0</v>
      </c>
      <c r="H436" s="21">
        <f>COUNTIF(Items_Stamm814[Konstrukt/Skala],Uebersicht[[#This Row],[Konstrukt/Skala]])</f>
        <v>0</v>
      </c>
      <c r="I43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3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3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36" s="34" t="b">
        <f>IF(Uebersicht[Schüler:innenfrage-bogen (SuS_Fb)]&gt;0,VLOOKUP(Uebersicht[[#This Row],[Konstrukt/Skala]],Konstrukte_SFB814[[Konstrukt/Skala]:[W3 Nacherhebung]],7,FALSE),FALSE)</f>
        <v>0</v>
      </c>
      <c r="M43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3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3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3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3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37" spans="1:17" x14ac:dyDescent="0.25">
      <c r="A437" s="16" t="s">
        <v>3398</v>
      </c>
      <c r="B437" s="16" t="s">
        <v>3779</v>
      </c>
      <c r="C437" s="19" t="str">
        <f>VLOOKUP(Uebersicht[[#This Row],[Konstr.Code]],KonstrBaum[[Code]:[Zusammenfassung]],5,FALSE)</f>
        <v>Individueller und institutioneller Hintergrund | Häusliche Lernumwelt | Häusliche Lernunterstützung</v>
      </c>
      <c r="D437" s="21">
        <f>COUNTIF(Items_EFB814[Konstrukt/Skala],Uebersicht[[#This Row],[Konstrukt/Skala]])</f>
        <v>1</v>
      </c>
      <c r="E437" s="21">
        <f>COUNTIF(Items_KEinsch814[Konstrukt/Skala],Uebersicht[[#This Row],[Konstrukt/Skala]])</f>
        <v>0</v>
      </c>
      <c r="F437" s="21">
        <f>COUNTIF(Items_LFB814[Konstrukt/Skala],Uebersicht[[#This Row],[Konstrukt/Skala]])</f>
        <v>0</v>
      </c>
      <c r="G437" s="21">
        <f>COUNTIF(Items_SFB814[Konstrukt/Skala],Uebersicht[[#This Row],[Konstrukt/Skala]])</f>
        <v>0</v>
      </c>
      <c r="H437" s="21">
        <f>COUNTIF(Items_Stamm814[Konstrukt/Skala],Uebersicht[[#This Row],[Konstrukt/Skala]])</f>
        <v>0</v>
      </c>
      <c r="I43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3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3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37" s="34" t="b">
        <f>IF(Uebersicht[Schüler:innenfrage-bogen (SuS_Fb)]&gt;0,VLOOKUP(Uebersicht[[#This Row],[Konstrukt/Skala]],Konstrukte_SFB814[[Konstrukt/Skala]:[W3 Nacherhebung]],7,FALSE),FALSE)</f>
        <v>0</v>
      </c>
      <c r="M43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3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3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3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3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38" spans="1:17" x14ac:dyDescent="0.25">
      <c r="A438" s="16" t="s">
        <v>4042</v>
      </c>
      <c r="B438" s="16" t="s">
        <v>3827</v>
      </c>
      <c r="C438" s="19" t="str">
        <f>VLOOKUP(Uebersicht[[#This Row],[Konstr.Code]],KonstrBaum[[Code]:[Zusammenfassung]],5,FALSE)</f>
        <v>Sonstiges</v>
      </c>
      <c r="D438" s="21">
        <f>COUNTIF(Items_EFB814[Konstrukt/Skala],Uebersicht[[#This Row],[Konstrukt/Skala]])</f>
        <v>17</v>
      </c>
      <c r="E438" s="21">
        <f>COUNTIF(Items_KEinsch814[Konstrukt/Skala],Uebersicht[[#This Row],[Konstrukt/Skala]])</f>
        <v>0</v>
      </c>
      <c r="F438" s="21">
        <f>COUNTIF(Items_LFB814[Konstrukt/Skala],Uebersicht[[#This Row],[Konstrukt/Skala]])</f>
        <v>0</v>
      </c>
      <c r="G438" s="21">
        <f>COUNTIF(Items_SFB814[Konstrukt/Skala],Uebersicht[[#This Row],[Konstrukt/Skala]])</f>
        <v>0</v>
      </c>
      <c r="H438" s="21">
        <f>COUNTIF(Items_Stamm814[Konstrukt/Skala],Uebersicht[[#This Row],[Konstrukt/Skala]])</f>
        <v>0</v>
      </c>
      <c r="I43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3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3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38" s="34" t="b">
        <f>IF(Uebersicht[Schüler:innenfrage-bogen (SuS_Fb)]&gt;0,VLOOKUP(Uebersicht[[#This Row],[Konstrukt/Skala]],Konstrukte_SFB814[[Konstrukt/Skala]:[W3 Nacherhebung]],7,FALSE),FALSE)</f>
        <v>0</v>
      </c>
      <c r="M43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3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3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3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3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39" spans="1:17" x14ac:dyDescent="0.25">
      <c r="A439" s="16" t="s">
        <v>3397</v>
      </c>
      <c r="B439" s="16" t="s">
        <v>3748</v>
      </c>
      <c r="C439" s="19" t="str">
        <f>VLOOKUP(Uebersicht[[#This Row],[Konstr.Code]],KonstrBaum[[Code]:[Zusammenfassung]],5,FALSE)</f>
        <v>Individueller und institutioneller Hintergrund | Soziodemografischer Hintergrund | Kulturelles Kapital</v>
      </c>
      <c r="D439" s="21">
        <f>COUNTIF(Items_EFB814[Konstrukt/Skala],Uebersicht[[#This Row],[Konstrukt/Skala]])</f>
        <v>13</v>
      </c>
      <c r="E439" s="21">
        <f>COUNTIF(Items_KEinsch814[Konstrukt/Skala],Uebersicht[[#This Row],[Konstrukt/Skala]])</f>
        <v>0</v>
      </c>
      <c r="F439" s="21">
        <f>COUNTIF(Items_LFB814[Konstrukt/Skala],Uebersicht[[#This Row],[Konstrukt/Skala]])</f>
        <v>0</v>
      </c>
      <c r="G439" s="21">
        <f>COUNTIF(Items_SFB814[Konstrukt/Skala],Uebersicht[[#This Row],[Konstrukt/Skala]])</f>
        <v>0</v>
      </c>
      <c r="H439" s="21">
        <f>COUNTIF(Items_Stamm814[Konstrukt/Skala],Uebersicht[[#This Row],[Konstrukt/Skala]])</f>
        <v>0</v>
      </c>
      <c r="I43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3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3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39" s="34" t="b">
        <f>IF(Uebersicht[Schüler:innenfrage-bogen (SuS_Fb)]&gt;0,VLOOKUP(Uebersicht[[#This Row],[Konstrukt/Skala]],Konstrukte_SFB814[[Konstrukt/Skala]:[W3 Nacherhebung]],7,FALSE),FALSE)</f>
        <v>0</v>
      </c>
      <c r="M43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3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3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3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3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40" spans="1:17" x14ac:dyDescent="0.25">
      <c r="A440" s="16" t="s">
        <v>3846</v>
      </c>
      <c r="B440" s="16" t="s">
        <v>3761</v>
      </c>
      <c r="C440" s="19" t="str">
        <f>VLOOKUP(Uebersicht[[#This Row],[Konstr.Code]],KonstrBaum[[Code]:[Zusammenfassung]],5,FALSE)</f>
        <v>Individueller und institutioneller Hintergrund | Beruflicher Hintergrund | Ausbildung</v>
      </c>
      <c r="D440" s="21">
        <f>COUNTIF(Items_EFB814[Konstrukt/Skala],Uebersicht[[#This Row],[Konstrukt/Skala]])</f>
        <v>8</v>
      </c>
      <c r="E440" s="21">
        <f>COUNTIF(Items_KEinsch814[Konstrukt/Skala],Uebersicht[[#This Row],[Konstrukt/Skala]])</f>
        <v>0</v>
      </c>
      <c r="F440" s="21">
        <f>COUNTIF(Items_LFB814[Konstrukt/Skala],Uebersicht[[#This Row],[Konstrukt/Skala]])</f>
        <v>0</v>
      </c>
      <c r="G440" s="21">
        <f>COUNTIF(Items_SFB814[Konstrukt/Skala],Uebersicht[[#This Row],[Konstrukt/Skala]])</f>
        <v>0</v>
      </c>
      <c r="H440" s="21">
        <f>COUNTIF(Items_Stamm814[Konstrukt/Skala],Uebersicht[[#This Row],[Konstrukt/Skala]])</f>
        <v>0</v>
      </c>
      <c r="I44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4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4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40" s="34" t="b">
        <f>IF(Uebersicht[Schüler:innenfrage-bogen (SuS_Fb)]&gt;0,VLOOKUP(Uebersicht[[#This Row],[Konstrukt/Skala]],Konstrukte_SFB814[[Konstrukt/Skala]:[W3 Nacherhebung]],7,FALSE),FALSE)</f>
        <v>0</v>
      </c>
      <c r="M44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4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4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4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4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41" spans="1:17" x14ac:dyDescent="0.25">
      <c r="A441" s="16" t="s">
        <v>3328</v>
      </c>
      <c r="B441" s="16" t="s">
        <v>3772</v>
      </c>
      <c r="C441" s="22" t="str">
        <f>VLOOKUP(Uebersicht[[#This Row],[Konstr.Code]],KonstrBaum[[Code]:[Zusammenfassung]],5,FALSE)</f>
        <v>Individueller und institutioneller Hintergrund | Bildungsbiografie</v>
      </c>
      <c r="D441" s="21">
        <f>COUNTIF(Items_EFB814[Konstrukt/Skala],Uebersicht[[#This Row],[Konstrukt/Skala]])</f>
        <v>5</v>
      </c>
      <c r="E441" s="21">
        <f>COUNTIF(Items_KEinsch814[Konstrukt/Skala],Uebersicht[[#This Row],[Konstrukt/Skala]])</f>
        <v>0</v>
      </c>
      <c r="F441" s="21">
        <f>COUNTIF(Items_LFB814[Konstrukt/Skala],Uebersicht[[#This Row],[Konstrukt/Skala]])</f>
        <v>0</v>
      </c>
      <c r="G441" s="21">
        <f>COUNTIF(Items_SFB814[Konstrukt/Skala],Uebersicht[[#This Row],[Konstrukt/Skala]])</f>
        <v>0</v>
      </c>
      <c r="H441" s="21">
        <f>COUNTIF(Items_Stamm814[Konstrukt/Skala],Uebersicht[[#This Row],[Konstrukt/Skala]])</f>
        <v>0</v>
      </c>
      <c r="I44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4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4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41" s="34" t="b">
        <f>IF(Uebersicht[Schüler:innenfrage-bogen (SuS_Fb)]&gt;0,VLOOKUP(Uebersicht[[#This Row],[Konstrukt/Skala]],Konstrukte_SFB814[[Konstrukt/Skala]:[W3 Nacherhebung]],7,FALSE),FALSE)</f>
        <v>0</v>
      </c>
      <c r="M44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4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4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4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4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42" spans="1:17" x14ac:dyDescent="0.25">
      <c r="A442" s="16" t="s">
        <v>4015</v>
      </c>
      <c r="B442" s="16" t="s">
        <v>3783</v>
      </c>
      <c r="C442" s="29" t="str">
        <f>VLOOKUP(Uebersicht[[#This Row],[Konstr.Code]],KonstrBaum[[Code]:[Zusammenfassung]],5,FALSE)</f>
        <v>Individueller und institutioneller Hintergrund | Häusliche Lernumwelt | Elterliches Fachwissen und Weltbilder</v>
      </c>
      <c r="D442" s="21">
        <f>COUNTIF(Items_EFB814[Konstrukt/Skala],Uebersicht[[#This Row],[Konstrukt/Skala]])</f>
        <v>37</v>
      </c>
      <c r="E442" s="21">
        <f>COUNTIF(Items_KEinsch814[Konstrukt/Skala],Uebersicht[[#This Row],[Konstrukt/Skala]])</f>
        <v>0</v>
      </c>
      <c r="F442" s="21">
        <f>COUNTIF(Items_LFB814[Konstrukt/Skala],Uebersicht[[#This Row],[Konstrukt/Skala]])</f>
        <v>0</v>
      </c>
      <c r="G442" s="21">
        <f>COUNTIF(Items_SFB814[Konstrukt/Skala],Uebersicht[[#This Row],[Konstrukt/Skala]])</f>
        <v>0</v>
      </c>
      <c r="H442" s="21">
        <f>COUNTIF(Items_Stamm814[Konstrukt/Skala],Uebersicht[[#This Row],[Konstrukt/Skala]])</f>
        <v>0</v>
      </c>
      <c r="I44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4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4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42" s="34" t="b">
        <f>IF(Uebersicht[Schüler:innenfrage-bogen (SuS_Fb)]&gt;0,VLOOKUP(Uebersicht[[#This Row],[Konstrukt/Skala]],Konstrukte_SFB814[[Konstrukt/Skala]:[W3 Nacherhebung]],7,FALSE),FALSE)</f>
        <v>0</v>
      </c>
      <c r="M44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4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4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4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4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43" spans="1:17" x14ac:dyDescent="0.25">
      <c r="A443" s="16" t="s">
        <v>3649</v>
      </c>
      <c r="B443" s="16" t="s">
        <v>3754</v>
      </c>
      <c r="C443" s="19" t="str">
        <f>VLOOKUP(Uebersicht[[#This Row],[Konstr.Code]],KonstrBaum[[Code]:[Zusammenfassung]],5,FALSE)</f>
        <v>Individueller und institutioneller Hintergrund | Personale Merkmale | Schulbezogene Einstellungen und Verhaltensweisen</v>
      </c>
      <c r="D443" s="34">
        <f>COUNTIF(Items_EFB814[Konstrukt/Skala],Uebersicht[[#This Row],[Konstrukt/Skala]])</f>
        <v>0</v>
      </c>
      <c r="E443" s="34">
        <f>COUNTIF(Items_KEinsch814[Konstrukt/Skala],Uebersicht[[#This Row],[Konstrukt/Skala]])</f>
        <v>0</v>
      </c>
      <c r="F443" s="34">
        <f>COUNTIF(Items_LFB814[Konstrukt/Skala],Uebersicht[[#This Row],[Konstrukt/Skala]])</f>
        <v>0</v>
      </c>
      <c r="G443" s="34">
        <f>COUNTIF(Items_SFB814[Konstrukt/Skala],Uebersicht[[#This Row],[Konstrukt/Skala]])</f>
        <v>1</v>
      </c>
      <c r="H443" s="21">
        <f>COUNTIF(Items_Stamm814[Konstrukt/Skala],Uebersicht[[#This Row],[Konstrukt/Skala]])</f>
        <v>0</v>
      </c>
      <c r="I44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4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4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43" s="34" t="b">
        <f>IF(Uebersicht[Schüler:innenfrage-bogen (SuS_Fb)]&gt;0,VLOOKUP(Uebersicht[[#This Row],[Konstrukt/Skala]],Konstrukte_SFB814[[Konstrukt/Skala]:[W3 Nacherhebung]],7,FALSE),FALSE)</f>
        <v>0</v>
      </c>
      <c r="M44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4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4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4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4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44" spans="1:17" x14ac:dyDescent="0.25">
      <c r="A444" s="16" t="s">
        <v>3589</v>
      </c>
      <c r="B444" s="16" t="s">
        <v>3754</v>
      </c>
      <c r="C444" s="19" t="str">
        <f>VLOOKUP(Uebersicht[[#This Row],[Konstr.Code]],KonstrBaum[[Code]:[Zusammenfassung]],5,FALSE)</f>
        <v>Individueller und institutioneller Hintergrund | Personale Merkmale | Schulbezogene Einstellungen und Verhaltensweisen</v>
      </c>
      <c r="D444" s="21">
        <f>COUNTIF(Items_EFB814[Konstrukt/Skala],Uebersicht[[#This Row],[Konstrukt/Skala]])</f>
        <v>0</v>
      </c>
      <c r="E444" s="21">
        <f>COUNTIF(Items_KEinsch814[Konstrukt/Skala],Uebersicht[[#This Row],[Konstrukt/Skala]])</f>
        <v>0</v>
      </c>
      <c r="F444" s="21">
        <f>COUNTIF(Items_LFB814[Konstrukt/Skala],Uebersicht[[#This Row],[Konstrukt/Skala]])</f>
        <v>0</v>
      </c>
      <c r="G444" s="21">
        <f>COUNTIF(Items_SFB814[Konstrukt/Skala],Uebersicht[[#This Row],[Konstrukt/Skala]])</f>
        <v>1</v>
      </c>
      <c r="H444" s="21">
        <f>COUNTIF(Items_Stamm814[Konstrukt/Skala],Uebersicht[[#This Row],[Konstrukt/Skala]])</f>
        <v>0</v>
      </c>
      <c r="I44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4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4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44" s="34" t="b">
        <f>IF(Uebersicht[Schüler:innenfrage-bogen (SuS_Fb)]&gt;0,VLOOKUP(Uebersicht[[#This Row],[Konstrukt/Skala]],Konstrukte_SFB814[[Konstrukt/Skala]:[W3 Nacherhebung]],7,FALSE),FALSE)</f>
        <v>0</v>
      </c>
      <c r="M44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4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4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4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4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45" spans="1:17" x14ac:dyDescent="0.25">
      <c r="A445" s="16" t="s">
        <v>1099</v>
      </c>
      <c r="B445" s="16" t="s">
        <v>3783</v>
      </c>
      <c r="C445" s="22" t="str">
        <f>VLOOKUP(Uebersicht[[#This Row],[Konstr.Code]],KonstrBaum[[Code]:[Zusammenfassung]],5,FALSE)</f>
        <v>Individueller und institutioneller Hintergrund | Häusliche Lernumwelt | Elterliches Fachwissen und Weltbilder</v>
      </c>
      <c r="D445" s="21">
        <f>COUNTIF(Items_EFB814[Konstrukt/Skala],Uebersicht[[#This Row],[Konstrukt/Skala]])</f>
        <v>1</v>
      </c>
      <c r="E445" s="21">
        <f>COUNTIF(Items_KEinsch814[Konstrukt/Skala],Uebersicht[[#This Row],[Konstrukt/Skala]])</f>
        <v>0</v>
      </c>
      <c r="F445" s="21">
        <f>COUNTIF(Items_LFB814[Konstrukt/Skala],Uebersicht[[#This Row],[Konstrukt/Skala]])</f>
        <v>0</v>
      </c>
      <c r="G445" s="21">
        <f>COUNTIF(Items_SFB814[Konstrukt/Skala],Uebersicht[[#This Row],[Konstrukt/Skala]])</f>
        <v>0</v>
      </c>
      <c r="H445" s="21">
        <f>COUNTIF(Items_Stamm814[Konstrukt/Skala],Uebersicht[[#This Row],[Konstrukt/Skala]])</f>
        <v>0</v>
      </c>
      <c r="I44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4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4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45" s="34" t="b">
        <f>IF(Uebersicht[Schüler:innenfrage-bogen (SuS_Fb)]&gt;0,VLOOKUP(Uebersicht[[#This Row],[Konstrukt/Skala]],Konstrukte_SFB814[[Konstrukt/Skala]:[W3 Nacherhebung]],7,FALSE),FALSE)</f>
        <v>0</v>
      </c>
      <c r="M44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4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4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4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4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46" spans="1:17" x14ac:dyDescent="0.25">
      <c r="A446" s="16" t="s">
        <v>3972</v>
      </c>
      <c r="B446" s="16" t="s">
        <v>3753</v>
      </c>
      <c r="C446" s="22" t="str">
        <f>VLOOKUP(Uebersicht[[#This Row],[Konstr.Code]],KonstrBaum[[Code]:[Zusammenfassung]],5,FALSE)</f>
        <v>Individueller und institutioneller Hintergrund | Personale Merkmale | Lern- und leistungsbezogene Einstellungen</v>
      </c>
      <c r="D446" s="21">
        <f>COUNTIF(Items_EFB814[Konstrukt/Skala],Uebersicht[[#This Row],[Konstrukt/Skala]])</f>
        <v>3</v>
      </c>
      <c r="E446" s="21">
        <f>COUNTIF(Items_KEinsch814[Konstrukt/Skala],Uebersicht[[#This Row],[Konstrukt/Skala]])</f>
        <v>0</v>
      </c>
      <c r="F446" s="21">
        <f>COUNTIF(Items_LFB814[Konstrukt/Skala],Uebersicht[[#This Row],[Konstrukt/Skala]])</f>
        <v>0</v>
      </c>
      <c r="G446" s="21">
        <f>COUNTIF(Items_SFB814[Konstrukt/Skala],Uebersicht[[#This Row],[Konstrukt/Skala]])</f>
        <v>0</v>
      </c>
      <c r="H446" s="21">
        <f>COUNTIF(Items_Stamm814[Konstrukt/Skala],Uebersicht[[#This Row],[Konstrukt/Skala]])</f>
        <v>0</v>
      </c>
      <c r="I44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4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4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46" s="34" t="b">
        <f>IF(Uebersicht[Schüler:innenfrage-bogen (SuS_Fb)]&gt;0,VLOOKUP(Uebersicht[[#This Row],[Konstrukt/Skala]],Konstrukte_SFB814[[Konstrukt/Skala]:[W3 Nacherhebung]],7,FALSE),FALSE)</f>
        <v>0</v>
      </c>
      <c r="M44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4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4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4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4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47" spans="1:17" x14ac:dyDescent="0.25">
      <c r="A447" s="16" t="s">
        <v>4024</v>
      </c>
      <c r="B447" s="16" t="s">
        <v>3753</v>
      </c>
      <c r="C447" s="29" t="str">
        <f>VLOOKUP(Uebersicht[[#This Row],[Konstr.Code]],KonstrBaum[[Code]:[Zusammenfassung]],5,FALSE)</f>
        <v>Individueller und institutioneller Hintergrund | Personale Merkmale | Lern- und leistungsbezogene Einstellungen</v>
      </c>
      <c r="D447" s="21">
        <f>COUNTIF(Items_EFB814[Konstrukt/Skala],Uebersicht[[#This Row],[Konstrukt/Skala]])</f>
        <v>4</v>
      </c>
      <c r="E447" s="21">
        <f>COUNTIF(Items_KEinsch814[Konstrukt/Skala],Uebersicht[[#This Row],[Konstrukt/Skala]])</f>
        <v>0</v>
      </c>
      <c r="F447" s="21">
        <f>COUNTIF(Items_LFB814[Konstrukt/Skala],Uebersicht[[#This Row],[Konstrukt/Skala]])</f>
        <v>0</v>
      </c>
      <c r="G447" s="21">
        <f>COUNTIF(Items_SFB814[Konstrukt/Skala],Uebersicht[[#This Row],[Konstrukt/Skala]])</f>
        <v>0</v>
      </c>
      <c r="H447" s="21">
        <f>COUNTIF(Items_Stamm814[Konstrukt/Skala],Uebersicht[[#This Row],[Konstrukt/Skala]])</f>
        <v>0</v>
      </c>
      <c r="I44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4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4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47" s="34" t="b">
        <f>IF(Uebersicht[Schüler:innenfrage-bogen (SuS_Fb)]&gt;0,VLOOKUP(Uebersicht[[#This Row],[Konstrukt/Skala]],Konstrukte_SFB814[[Konstrukt/Skala]:[W3 Nacherhebung]],7,FALSE),FALSE)</f>
        <v>0</v>
      </c>
      <c r="M44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4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4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4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4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48" spans="1:17" x14ac:dyDescent="0.25">
      <c r="A448" s="16" t="s">
        <v>3971</v>
      </c>
      <c r="B448" s="16" t="s">
        <v>3753</v>
      </c>
      <c r="C448" s="22" t="str">
        <f>VLOOKUP(Uebersicht[[#This Row],[Konstr.Code]],KonstrBaum[[Code]:[Zusammenfassung]],5,FALSE)</f>
        <v>Individueller und institutioneller Hintergrund | Personale Merkmale | Lern- und leistungsbezogene Einstellungen</v>
      </c>
      <c r="D448" s="21">
        <f>COUNTIF(Items_EFB814[Konstrukt/Skala],Uebersicht[[#This Row],[Konstrukt/Skala]])</f>
        <v>8</v>
      </c>
      <c r="E448" s="21">
        <f>COUNTIF(Items_KEinsch814[Konstrukt/Skala],Uebersicht[[#This Row],[Konstrukt/Skala]])</f>
        <v>0</v>
      </c>
      <c r="F448" s="21">
        <f>COUNTIF(Items_LFB814[Konstrukt/Skala],Uebersicht[[#This Row],[Konstrukt/Skala]])</f>
        <v>0</v>
      </c>
      <c r="G448" s="21">
        <f>COUNTIF(Items_SFB814[Konstrukt/Skala],Uebersicht[[#This Row],[Konstrukt/Skala]])</f>
        <v>0</v>
      </c>
      <c r="H448" s="21">
        <f>COUNTIF(Items_Stamm814[Konstrukt/Skala],Uebersicht[[#This Row],[Konstrukt/Skala]])</f>
        <v>0</v>
      </c>
      <c r="I44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4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4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48" s="34" t="b">
        <f>IF(Uebersicht[Schüler:innenfrage-bogen (SuS_Fb)]&gt;0,VLOOKUP(Uebersicht[[#This Row],[Konstrukt/Skala]],Konstrukte_SFB814[[Konstrukt/Skala]:[W3 Nacherhebung]],7,FALSE),FALSE)</f>
        <v>0</v>
      </c>
      <c r="M44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4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4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4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4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49" spans="1:17" x14ac:dyDescent="0.25">
      <c r="A449" s="16" t="s">
        <v>3509</v>
      </c>
      <c r="B449" s="16" t="s">
        <v>3753</v>
      </c>
      <c r="C449" s="29" t="str">
        <f>VLOOKUP(Uebersicht[[#This Row],[Konstr.Code]],KonstrBaum[[Code]:[Zusammenfassung]],5,FALSE)</f>
        <v>Individueller und institutioneller Hintergrund | Personale Merkmale | Lern- und leistungsbezogene Einstellungen</v>
      </c>
      <c r="D449" s="21">
        <f>COUNTIF(Items_EFB814[Konstrukt/Skala],Uebersicht[[#This Row],[Konstrukt/Skala]])</f>
        <v>0</v>
      </c>
      <c r="E449" s="21">
        <f>COUNTIF(Items_KEinsch814[Konstrukt/Skala],Uebersicht[[#This Row],[Konstrukt/Skala]])</f>
        <v>0</v>
      </c>
      <c r="F449" s="21">
        <f>COUNTIF(Items_LFB814[Konstrukt/Skala],Uebersicht[[#This Row],[Konstrukt/Skala]])</f>
        <v>0</v>
      </c>
      <c r="G449" s="21">
        <f>COUNTIF(Items_SFB814[Konstrukt/Skala],Uebersicht[[#This Row],[Konstrukt/Skala]])</f>
        <v>6</v>
      </c>
      <c r="H449" s="21">
        <f>COUNTIF(Items_Stamm814[Konstrukt/Skala],Uebersicht[[#This Row],[Konstrukt/Skala]])</f>
        <v>0</v>
      </c>
      <c r="I44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4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4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49" s="34" t="b">
        <f>IF(Uebersicht[Schüler:innenfrage-bogen (SuS_Fb)]&gt;0,VLOOKUP(Uebersicht[[#This Row],[Konstrukt/Skala]],Konstrukte_SFB814[[Konstrukt/Skala]:[W3 Nacherhebung]],7,FALSE),FALSE)</f>
        <v>0</v>
      </c>
      <c r="M44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4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4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4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4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50" spans="1:17" x14ac:dyDescent="0.25">
      <c r="A450" s="16" t="s">
        <v>4017</v>
      </c>
      <c r="B450" s="16" t="s">
        <v>3753</v>
      </c>
      <c r="C450" s="22" t="str">
        <f>VLOOKUP(Uebersicht[[#This Row],[Konstr.Code]],KonstrBaum[[Code]:[Zusammenfassung]],5,FALSE)</f>
        <v>Individueller und institutioneller Hintergrund | Personale Merkmale | Lern- und leistungsbezogene Einstellungen</v>
      </c>
      <c r="D450" s="21">
        <f>COUNTIF(Items_EFB814[Konstrukt/Skala],Uebersicht[[#This Row],[Konstrukt/Skala]])</f>
        <v>3</v>
      </c>
      <c r="E450" s="21">
        <f>COUNTIF(Items_KEinsch814[Konstrukt/Skala],Uebersicht[[#This Row],[Konstrukt/Skala]])</f>
        <v>0</v>
      </c>
      <c r="F450" s="21">
        <f>COUNTIF(Items_LFB814[Konstrukt/Skala],Uebersicht[[#This Row],[Konstrukt/Skala]])</f>
        <v>0</v>
      </c>
      <c r="G450" s="21">
        <f>COUNTIF(Items_SFB814[Konstrukt/Skala],Uebersicht[[#This Row],[Konstrukt/Skala]])</f>
        <v>0</v>
      </c>
      <c r="H450" s="21">
        <f>COUNTIF(Items_Stamm814[Konstrukt/Skala],Uebersicht[[#This Row],[Konstrukt/Skala]])</f>
        <v>0</v>
      </c>
      <c r="I45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5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5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50" s="34" t="b">
        <f>IF(Uebersicht[Schüler:innenfrage-bogen (SuS_Fb)]&gt;0,VLOOKUP(Uebersicht[[#This Row],[Konstrukt/Skala]],Konstrukte_SFB814[[Konstrukt/Skala]:[W3 Nacherhebung]],7,FALSE),FALSE)</f>
        <v>0</v>
      </c>
      <c r="M45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5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5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5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5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51" spans="1:17" x14ac:dyDescent="0.25">
      <c r="A451" s="16" t="s">
        <v>4053</v>
      </c>
      <c r="B451" s="16" t="s">
        <v>3753</v>
      </c>
      <c r="C451" s="19" t="str">
        <f>VLOOKUP(Uebersicht[[#This Row],[Konstr.Code]],KonstrBaum[[Code]:[Zusammenfassung]],5,FALSE)</f>
        <v>Individueller und institutioneller Hintergrund | Personale Merkmale | Lern- und leistungsbezogene Einstellungen</v>
      </c>
      <c r="D451" s="21">
        <f>COUNTIF(Items_EFB814[Konstrukt/Skala],Uebersicht[[#This Row],[Konstrukt/Skala]])</f>
        <v>0</v>
      </c>
      <c r="E451" s="21">
        <f>COUNTIF(Items_KEinsch814[Konstrukt/Skala],Uebersicht[[#This Row],[Konstrukt/Skala]])</f>
        <v>0</v>
      </c>
      <c r="F451" s="21">
        <f>COUNTIF(Items_LFB814[Konstrukt/Skala],Uebersicht[[#This Row],[Konstrukt/Skala]])</f>
        <v>15</v>
      </c>
      <c r="G451" s="21">
        <f>COUNTIF(Items_SFB814[Konstrukt/Skala],Uebersicht[[#This Row],[Konstrukt/Skala]])</f>
        <v>0</v>
      </c>
      <c r="H451" s="21">
        <f>COUNTIF(Items_Stamm814[Konstrukt/Skala],Uebersicht[[#This Row],[Konstrukt/Skala]])</f>
        <v>0</v>
      </c>
      <c r="I45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5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5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51" s="34" t="b">
        <f>IF(Uebersicht[Schüler:innenfrage-bogen (SuS_Fb)]&gt;0,VLOOKUP(Uebersicht[[#This Row],[Konstrukt/Skala]],Konstrukte_SFB814[[Konstrukt/Skala]:[W3 Nacherhebung]],7,FALSE),FALSE)</f>
        <v>0</v>
      </c>
      <c r="M45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5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5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5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5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52" spans="1:17" x14ac:dyDescent="0.25">
      <c r="A452" s="16" t="s">
        <v>3439</v>
      </c>
      <c r="B452" s="16" t="s">
        <v>3753</v>
      </c>
      <c r="C452" s="19" t="str">
        <f>VLOOKUP(Uebersicht[[#This Row],[Konstr.Code]],KonstrBaum[[Code]:[Zusammenfassung]],5,FALSE)</f>
        <v>Individueller und institutioneller Hintergrund | Personale Merkmale | Lern- und leistungsbezogene Einstellungen</v>
      </c>
      <c r="D452" s="21">
        <f>COUNTIF(Items_EFB814[Konstrukt/Skala],Uebersicht[[#This Row],[Konstrukt/Skala]])</f>
        <v>4</v>
      </c>
      <c r="E452" s="21">
        <f>COUNTIF(Items_KEinsch814[Konstrukt/Skala],Uebersicht[[#This Row],[Konstrukt/Skala]])</f>
        <v>2</v>
      </c>
      <c r="F452" s="21">
        <f>COUNTIF(Items_LFB814[Konstrukt/Skala],Uebersicht[[#This Row],[Konstrukt/Skala]])</f>
        <v>0</v>
      </c>
      <c r="G452" s="21">
        <f>COUNTIF(Items_SFB814[Konstrukt/Skala],Uebersicht[[#This Row],[Konstrukt/Skala]])</f>
        <v>0</v>
      </c>
      <c r="H452" s="21">
        <f>COUNTIF(Items_Stamm814[Konstrukt/Skala],Uebersicht[[#This Row],[Konstrukt/Skala]])</f>
        <v>0</v>
      </c>
      <c r="I45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5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5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52" s="34" t="b">
        <f>IF(Uebersicht[Schüler:innenfrage-bogen (SuS_Fb)]&gt;0,VLOOKUP(Uebersicht[[#This Row],[Konstrukt/Skala]],Konstrukte_SFB814[[Konstrukt/Skala]:[W3 Nacherhebung]],7,FALSE),FALSE)</f>
        <v>0</v>
      </c>
      <c r="M45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5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5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5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5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53" spans="1:17" x14ac:dyDescent="0.25">
      <c r="A453" s="16" t="s">
        <v>3444</v>
      </c>
      <c r="B453" s="16" t="s">
        <v>3753</v>
      </c>
      <c r="C453" s="22" t="str">
        <f>VLOOKUP(Uebersicht[[#This Row],[Konstr.Code]],KonstrBaum[[Code]:[Zusammenfassung]],5,FALSE)</f>
        <v>Individueller und institutioneller Hintergrund | Personale Merkmale | Lern- und leistungsbezogene Einstellungen</v>
      </c>
      <c r="D453" s="21">
        <f>COUNTIF(Items_EFB814[Konstrukt/Skala],Uebersicht[[#This Row],[Konstrukt/Skala]])</f>
        <v>1</v>
      </c>
      <c r="E453" s="21">
        <f>COUNTIF(Items_KEinsch814[Konstrukt/Skala],Uebersicht[[#This Row],[Konstrukt/Skala]])</f>
        <v>0</v>
      </c>
      <c r="F453" s="21">
        <f>COUNTIF(Items_LFB814[Konstrukt/Skala],Uebersicht[[#This Row],[Konstrukt/Skala]])</f>
        <v>0</v>
      </c>
      <c r="G453" s="21">
        <f>COUNTIF(Items_SFB814[Konstrukt/Skala],Uebersicht[[#This Row],[Konstrukt/Skala]])</f>
        <v>0</v>
      </c>
      <c r="H453" s="21">
        <f>COUNTIF(Items_Stamm814[Konstrukt/Skala],Uebersicht[[#This Row],[Konstrukt/Skala]])</f>
        <v>0</v>
      </c>
      <c r="I45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5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5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53" s="34" t="b">
        <f>IF(Uebersicht[Schüler:innenfrage-bogen (SuS_Fb)]&gt;0,VLOOKUP(Uebersicht[[#This Row],[Konstrukt/Skala]],Konstrukte_SFB814[[Konstrukt/Skala]:[W3 Nacherhebung]],7,FALSE),FALSE)</f>
        <v>0</v>
      </c>
      <c r="M45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5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5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5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5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54" spans="1:17" x14ac:dyDescent="0.25">
      <c r="A454" s="16" t="s">
        <v>3991</v>
      </c>
      <c r="B454" s="16" t="s">
        <v>3753</v>
      </c>
      <c r="C454" s="22" t="str">
        <f>VLOOKUP(Uebersicht[[#This Row],[Konstr.Code]],KonstrBaum[[Code]:[Zusammenfassung]],5,FALSE)</f>
        <v>Individueller und institutioneller Hintergrund | Personale Merkmale | Lern- und leistungsbezogene Einstellungen</v>
      </c>
      <c r="D454" s="21">
        <f>COUNTIF(Items_EFB814[Konstrukt/Skala],Uebersicht[[#This Row],[Konstrukt/Skala]])</f>
        <v>1</v>
      </c>
      <c r="E454" s="21">
        <f>COUNTIF(Items_KEinsch814[Konstrukt/Skala],Uebersicht[[#This Row],[Konstrukt/Skala]])</f>
        <v>0</v>
      </c>
      <c r="F454" s="21">
        <f>COUNTIF(Items_LFB814[Konstrukt/Skala],Uebersicht[[#This Row],[Konstrukt/Skala]])</f>
        <v>0</v>
      </c>
      <c r="G454" s="21">
        <f>COUNTIF(Items_SFB814[Konstrukt/Skala],Uebersicht[[#This Row],[Konstrukt/Skala]])</f>
        <v>0</v>
      </c>
      <c r="H454" s="21">
        <f>COUNTIF(Items_Stamm814[Konstrukt/Skala],Uebersicht[[#This Row],[Konstrukt/Skala]])</f>
        <v>0</v>
      </c>
      <c r="I45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5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5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54" s="34" t="b">
        <f>IF(Uebersicht[Schüler:innenfrage-bogen (SuS_Fb)]&gt;0,VLOOKUP(Uebersicht[[#This Row],[Konstrukt/Skala]],Konstrukte_SFB814[[Konstrukt/Skala]:[W3 Nacherhebung]],7,FALSE),FALSE)</f>
        <v>0</v>
      </c>
      <c r="M45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5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5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5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5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55" spans="1:17" x14ac:dyDescent="0.25">
      <c r="A455" s="16" t="s">
        <v>3440</v>
      </c>
      <c r="B455" s="16" t="s">
        <v>3753</v>
      </c>
      <c r="C455" s="29" t="str">
        <f>VLOOKUP(Uebersicht[[#This Row],[Konstr.Code]],KonstrBaum[[Code]:[Zusammenfassung]],5,FALSE)</f>
        <v>Individueller und institutioneller Hintergrund | Personale Merkmale | Lern- und leistungsbezogene Einstellungen</v>
      </c>
      <c r="D455" s="21">
        <f>COUNTIF(Items_EFB814[Konstrukt/Skala],Uebersicht[[#This Row],[Konstrukt/Skala]])</f>
        <v>3</v>
      </c>
      <c r="E455" s="21">
        <f>COUNTIF(Items_KEinsch814[Konstrukt/Skala],Uebersicht[[#This Row],[Konstrukt/Skala]])</f>
        <v>2</v>
      </c>
      <c r="F455" s="21">
        <f>COUNTIF(Items_LFB814[Konstrukt/Skala],Uebersicht[[#This Row],[Konstrukt/Skala]])</f>
        <v>0</v>
      </c>
      <c r="G455" s="21">
        <f>COUNTIF(Items_SFB814[Konstrukt/Skala],Uebersicht[[#This Row],[Konstrukt/Skala]])</f>
        <v>0</v>
      </c>
      <c r="H455" s="21">
        <f>COUNTIF(Items_Stamm814[Konstrukt/Skala],Uebersicht[[#This Row],[Konstrukt/Skala]])</f>
        <v>0</v>
      </c>
      <c r="I45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5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5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55" s="34" t="b">
        <f>IF(Uebersicht[Schüler:innenfrage-bogen (SuS_Fb)]&gt;0,VLOOKUP(Uebersicht[[#This Row],[Konstrukt/Skala]],Konstrukte_SFB814[[Konstrukt/Skala]:[W3 Nacherhebung]],7,FALSE),FALSE)</f>
        <v>0</v>
      </c>
      <c r="M45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5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5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5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5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56" spans="1:17" x14ac:dyDescent="0.25">
      <c r="A456" s="16" t="s">
        <v>4014</v>
      </c>
      <c r="B456" s="16" t="s">
        <v>3777</v>
      </c>
      <c r="C456" s="29" t="str">
        <f>VLOOKUP(Uebersicht[[#This Row],[Konstr.Code]],KonstrBaum[[Code]:[Zusammenfassung]],5,FALSE)</f>
        <v>Individueller und institutioneller Hintergrund | Freizeitverhalten und Mediennutzung | Freizeitaktivitäten und Peergruppe</v>
      </c>
      <c r="D456" s="21">
        <f>COUNTIF(Items_EFB814[Konstrukt/Skala],Uebersicht[[#This Row],[Konstrukt/Skala]])</f>
        <v>5</v>
      </c>
      <c r="E456" s="21">
        <f>COUNTIF(Items_KEinsch814[Konstrukt/Skala],Uebersicht[[#This Row],[Konstrukt/Skala]])</f>
        <v>0</v>
      </c>
      <c r="F456" s="21">
        <f>COUNTIF(Items_LFB814[Konstrukt/Skala],Uebersicht[[#This Row],[Konstrukt/Skala]])</f>
        <v>0</v>
      </c>
      <c r="G456" s="21">
        <f>COUNTIF(Items_SFB814[Konstrukt/Skala],Uebersicht[[#This Row],[Konstrukt/Skala]])</f>
        <v>0</v>
      </c>
      <c r="H456" s="21">
        <f>COUNTIF(Items_Stamm814[Konstrukt/Skala],Uebersicht[[#This Row],[Konstrukt/Skala]])</f>
        <v>0</v>
      </c>
      <c r="I45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5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5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56" s="34" t="b">
        <f>IF(Uebersicht[Schüler:innenfrage-bogen (SuS_Fb)]&gt;0,VLOOKUP(Uebersicht[[#This Row],[Konstrukt/Skala]],Konstrukte_SFB814[[Konstrukt/Skala]:[W3 Nacherhebung]],7,FALSE),FALSE)</f>
        <v>0</v>
      </c>
      <c r="M45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5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5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5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5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57" spans="1:17" x14ac:dyDescent="0.25">
      <c r="A457" s="16" t="s">
        <v>3569</v>
      </c>
      <c r="B457" s="16" t="s">
        <v>3777</v>
      </c>
      <c r="C457" s="29" t="str">
        <f>VLOOKUP(Uebersicht[[#This Row],[Konstr.Code]],KonstrBaum[[Code]:[Zusammenfassung]],5,FALSE)</f>
        <v>Individueller und institutioneller Hintergrund | Freizeitverhalten und Mediennutzung | Freizeitaktivitäten und Peergruppe</v>
      </c>
      <c r="D457" s="21">
        <f>COUNTIF(Items_EFB814[Konstrukt/Skala],Uebersicht[[#This Row],[Konstrukt/Skala]])</f>
        <v>0</v>
      </c>
      <c r="E457" s="21">
        <f>COUNTIF(Items_KEinsch814[Konstrukt/Skala],Uebersicht[[#This Row],[Konstrukt/Skala]])</f>
        <v>0</v>
      </c>
      <c r="F457" s="21">
        <f>COUNTIF(Items_LFB814[Konstrukt/Skala],Uebersicht[[#This Row],[Konstrukt/Skala]])</f>
        <v>0</v>
      </c>
      <c r="G457" s="21">
        <f>COUNTIF(Items_SFB814[Konstrukt/Skala],Uebersicht[[#This Row],[Konstrukt/Skala]])</f>
        <v>8</v>
      </c>
      <c r="H457" s="21">
        <f>COUNTIF(Items_Stamm814[Konstrukt/Skala],Uebersicht[[#This Row],[Konstrukt/Skala]])</f>
        <v>0</v>
      </c>
      <c r="I45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5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5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57" s="34" t="b">
        <f>IF(Uebersicht[Schüler:innenfrage-bogen (SuS_Fb)]&gt;0,VLOOKUP(Uebersicht[[#This Row],[Konstrukt/Skala]],Konstrukte_SFB814[[Konstrukt/Skala]:[W3 Nacherhebung]],7,FALSE),FALSE)</f>
        <v>0</v>
      </c>
      <c r="M45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5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5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5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5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58" spans="1:17" x14ac:dyDescent="0.25">
      <c r="A458" s="16" t="s">
        <v>3456</v>
      </c>
      <c r="B458" s="16" t="s">
        <v>3752</v>
      </c>
      <c r="C458" s="19" t="str">
        <f>VLOOKUP(Uebersicht[[#This Row],[Konstr.Code]],KonstrBaum[[Code]:[Zusammenfassung]],5,FALSE)</f>
        <v>Individueller und institutioneller Hintergrund | Personale Merkmale | Selbstbezogene Einstellungen</v>
      </c>
      <c r="D458" s="21">
        <f>COUNTIF(Items_EFB814[Konstrukt/Skala],Uebersicht[[#This Row],[Konstrukt/Skala]])</f>
        <v>0</v>
      </c>
      <c r="E458" s="21">
        <f>COUNTIF(Items_KEinsch814[Konstrukt/Skala],Uebersicht[[#This Row],[Konstrukt/Skala]])</f>
        <v>0</v>
      </c>
      <c r="F458" s="21">
        <f>COUNTIF(Items_LFB814[Konstrukt/Skala],Uebersicht[[#This Row],[Konstrukt/Skala]])</f>
        <v>0</v>
      </c>
      <c r="G458" s="21">
        <f>COUNTIF(Items_SFB814[Konstrukt/Skala],Uebersicht[[#This Row],[Konstrukt/Skala]])</f>
        <v>131</v>
      </c>
      <c r="H458" s="21">
        <f>COUNTIF(Items_Stamm814[Konstrukt/Skala],Uebersicht[[#This Row],[Konstrukt/Skala]])</f>
        <v>0</v>
      </c>
      <c r="I45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5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5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58" s="34" t="b">
        <f>IF(Uebersicht[Schüler:innenfrage-bogen (SuS_Fb)]&gt;0,VLOOKUP(Uebersicht[[#This Row],[Konstrukt/Skala]],Konstrukte_SFB814[[Konstrukt/Skala]:[W3 Nacherhebung]],7,FALSE),FALSE)</f>
        <v>0</v>
      </c>
      <c r="M45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5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5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5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5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59" spans="1:17" x14ac:dyDescent="0.25">
      <c r="A459" s="16" t="s">
        <v>3466</v>
      </c>
      <c r="B459" s="16" t="s">
        <v>3781</v>
      </c>
      <c r="C459" s="29" t="str">
        <f>VLOOKUP(Uebersicht[[#This Row],[Konstr.Code]],KonstrBaum[[Code]:[Zusammenfassung]],5,FALSE)</f>
        <v>Individueller und institutioneller Hintergrund | Häusliche Lernumwelt | Elterliches Erziehungshandeln</v>
      </c>
      <c r="D459" s="21">
        <f>COUNTIF(Items_EFB814[Konstrukt/Skala],Uebersicht[[#This Row],[Konstrukt/Skala]])</f>
        <v>0</v>
      </c>
      <c r="E459" s="21">
        <f>COUNTIF(Items_KEinsch814[Konstrukt/Skala],Uebersicht[[#This Row],[Konstrukt/Skala]])</f>
        <v>0</v>
      </c>
      <c r="F459" s="21">
        <f>COUNTIF(Items_LFB814[Konstrukt/Skala],Uebersicht[[#This Row],[Konstrukt/Skala]])</f>
        <v>0</v>
      </c>
      <c r="G459" s="21">
        <f>COUNTIF(Items_SFB814[Konstrukt/Skala],Uebersicht[[#This Row],[Konstrukt/Skala]])</f>
        <v>2</v>
      </c>
      <c r="H459" s="21">
        <f>COUNTIF(Items_Stamm814[Konstrukt/Skala],Uebersicht[[#This Row],[Konstrukt/Skala]])</f>
        <v>0</v>
      </c>
      <c r="I45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5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5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59" s="34" t="b">
        <f>IF(Uebersicht[Schüler:innenfrage-bogen (SuS_Fb)]&gt;0,VLOOKUP(Uebersicht[[#This Row],[Konstrukt/Skala]],Konstrukte_SFB814[[Konstrukt/Skala]:[W3 Nacherhebung]],7,FALSE),FALSE)</f>
        <v>0</v>
      </c>
      <c r="M45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5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5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5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5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60" spans="1:17" x14ac:dyDescent="0.25">
      <c r="A460" s="16" t="s">
        <v>3992</v>
      </c>
      <c r="B460" s="16" t="s">
        <v>3753</v>
      </c>
      <c r="C460" s="29" t="str">
        <f>VLOOKUP(Uebersicht[[#This Row],[Konstr.Code]],KonstrBaum[[Code]:[Zusammenfassung]],5,FALSE)</f>
        <v>Individueller und institutioneller Hintergrund | Personale Merkmale | Lern- und leistungsbezogene Einstellungen</v>
      </c>
      <c r="D460" s="21">
        <f>COUNTIF(Items_EFB814[Konstrukt/Skala],Uebersicht[[#This Row],[Konstrukt/Skala]])</f>
        <v>1</v>
      </c>
      <c r="E460" s="21">
        <f>COUNTIF(Items_KEinsch814[Konstrukt/Skala],Uebersicht[[#This Row],[Konstrukt/Skala]])</f>
        <v>0</v>
      </c>
      <c r="F460" s="21">
        <f>COUNTIF(Items_LFB814[Konstrukt/Skala],Uebersicht[[#This Row],[Konstrukt/Skala]])</f>
        <v>0</v>
      </c>
      <c r="G460" s="21">
        <f>COUNTIF(Items_SFB814[Konstrukt/Skala],Uebersicht[[#This Row],[Konstrukt/Skala]])</f>
        <v>0</v>
      </c>
      <c r="H460" s="21">
        <f>COUNTIF(Items_Stamm814[Konstrukt/Skala],Uebersicht[[#This Row],[Konstrukt/Skala]])</f>
        <v>0</v>
      </c>
      <c r="I46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6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6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60" s="34" t="b">
        <f>IF(Uebersicht[Schüler:innenfrage-bogen (SuS_Fb)]&gt;0,VLOOKUP(Uebersicht[[#This Row],[Konstrukt/Skala]],Konstrukte_SFB814[[Konstrukt/Skala]:[W3 Nacherhebung]],7,FALSE),FALSE)</f>
        <v>0</v>
      </c>
      <c r="M46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6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6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6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6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61" spans="1:17" x14ac:dyDescent="0.25">
      <c r="A461" s="16" t="s">
        <v>6270</v>
      </c>
      <c r="B461" s="16" t="s">
        <v>3824</v>
      </c>
      <c r="C461" s="19" t="str">
        <f>VLOOKUP(Uebersicht[[#This Row],[Konstr.Code]],KonstrBaum[[Code]:[Zusammenfassung]],5,FALSE)</f>
        <v>Schulische Wirkungen | Nichtkognitive Lernergebnisse | Lern- und leistungsbezogene Einstellungen (Lernergebnis)</v>
      </c>
      <c r="D461" s="21">
        <f>COUNTIF(Items_EFB814[Konstrukt/Skala],Uebersicht[[#This Row],[Konstrukt/Skala]])</f>
        <v>0</v>
      </c>
      <c r="E461" s="21">
        <f>COUNTIF(Items_KEinsch814[Konstrukt/Skala],Uebersicht[[#This Row],[Konstrukt/Skala]])</f>
        <v>2</v>
      </c>
      <c r="F461" s="21">
        <f>COUNTIF(Items_LFB814[Konstrukt/Skala],Uebersicht[[#This Row],[Konstrukt/Skala]])</f>
        <v>0</v>
      </c>
      <c r="G461" s="21">
        <f>COUNTIF(Items_SFB814[Konstrukt/Skala],Uebersicht[[#This Row],[Konstrukt/Skala]])</f>
        <v>0</v>
      </c>
      <c r="H461" s="21">
        <f>COUNTIF(Items_Stamm814[Konstrukt/Skala],Uebersicht[[#This Row],[Konstrukt/Skala]])</f>
        <v>0</v>
      </c>
      <c r="I46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6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6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61" s="34" t="b">
        <f>IF(Uebersicht[Schüler:innenfrage-bogen (SuS_Fb)]&gt;0,VLOOKUP(Uebersicht[[#This Row],[Konstrukt/Skala]],Konstrukte_SFB814[[Konstrukt/Skala]:[W3 Nacherhebung]],7,FALSE),FALSE)</f>
        <v>0</v>
      </c>
      <c r="M46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6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6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6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6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62" spans="1:17" x14ac:dyDescent="0.25">
      <c r="A462" s="16" t="s">
        <v>6274</v>
      </c>
      <c r="B462" s="16" t="s">
        <v>3824</v>
      </c>
      <c r="C462" s="22" t="str">
        <f>VLOOKUP(Uebersicht[[#This Row],[Konstr.Code]],KonstrBaum[[Code]:[Zusammenfassung]],5,FALSE)</f>
        <v>Schulische Wirkungen | Nichtkognitive Lernergebnisse | Lern- und leistungsbezogene Einstellungen (Lernergebnis)</v>
      </c>
      <c r="D462" s="21">
        <f>COUNTIF(Items_EFB814[Konstrukt/Skala],Uebersicht[[#This Row],[Konstrukt/Skala]])</f>
        <v>0</v>
      </c>
      <c r="E462" s="21">
        <f>COUNTIF(Items_KEinsch814[Konstrukt/Skala],Uebersicht[[#This Row],[Konstrukt/Skala]])</f>
        <v>2</v>
      </c>
      <c r="F462" s="21">
        <f>COUNTIF(Items_LFB814[Konstrukt/Skala],Uebersicht[[#This Row],[Konstrukt/Skala]])</f>
        <v>0</v>
      </c>
      <c r="G462" s="21">
        <f>COUNTIF(Items_SFB814[Konstrukt/Skala],Uebersicht[[#This Row],[Konstrukt/Skala]])</f>
        <v>0</v>
      </c>
      <c r="H462" s="21">
        <f>COUNTIF(Items_Stamm814[Konstrukt/Skala],Uebersicht[[#This Row],[Konstrukt/Skala]])</f>
        <v>0</v>
      </c>
      <c r="I46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6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6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62" s="34" t="b">
        <f>IF(Uebersicht[Schüler:innenfrage-bogen (SuS_Fb)]&gt;0,VLOOKUP(Uebersicht[[#This Row],[Konstrukt/Skala]],Konstrukte_SFB814[[Konstrukt/Skala]:[W3 Nacherhebung]],7,FALSE),FALSE)</f>
        <v>0</v>
      </c>
      <c r="M46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6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6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6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6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63" spans="1:17" x14ac:dyDescent="0.25">
      <c r="A463" s="16" t="s">
        <v>6272</v>
      </c>
      <c r="B463" s="16" t="s">
        <v>3824</v>
      </c>
      <c r="C463" s="19" t="str">
        <f>VLOOKUP(Uebersicht[[#This Row],[Konstr.Code]],KonstrBaum[[Code]:[Zusammenfassung]],5,FALSE)</f>
        <v>Schulische Wirkungen | Nichtkognitive Lernergebnisse | Lern- und leistungsbezogene Einstellungen (Lernergebnis)</v>
      </c>
      <c r="D463" s="21">
        <f>COUNTIF(Items_EFB814[Konstrukt/Skala],Uebersicht[[#This Row],[Konstrukt/Skala]])</f>
        <v>0</v>
      </c>
      <c r="E463" s="21">
        <f>COUNTIF(Items_KEinsch814[Konstrukt/Skala],Uebersicht[[#This Row],[Konstrukt/Skala]])</f>
        <v>1</v>
      </c>
      <c r="F463" s="21">
        <f>COUNTIF(Items_LFB814[Konstrukt/Skala],Uebersicht[[#This Row],[Konstrukt/Skala]])</f>
        <v>0</v>
      </c>
      <c r="G463" s="21">
        <f>COUNTIF(Items_SFB814[Konstrukt/Skala],Uebersicht[[#This Row],[Konstrukt/Skala]])</f>
        <v>0</v>
      </c>
      <c r="H463" s="21">
        <f>COUNTIF(Items_Stamm814[Konstrukt/Skala],Uebersicht[[#This Row],[Konstrukt/Skala]])</f>
        <v>0</v>
      </c>
      <c r="I46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6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6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63" s="34" t="b">
        <f>IF(Uebersicht[Schüler:innenfrage-bogen (SuS_Fb)]&gt;0,VLOOKUP(Uebersicht[[#This Row],[Konstrukt/Skala]],Konstrukte_SFB814[[Konstrukt/Skala]:[W3 Nacherhebung]],7,FALSE),FALSE)</f>
        <v>0</v>
      </c>
      <c r="M46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6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6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6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6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64" spans="1:17" x14ac:dyDescent="0.25">
      <c r="A464" s="16" t="s">
        <v>3967</v>
      </c>
      <c r="B464" s="16" t="s">
        <v>3753</v>
      </c>
      <c r="C464" s="29" t="str">
        <f>VLOOKUP(Uebersicht[[#This Row],[Konstr.Code]],KonstrBaum[[Code]:[Zusammenfassung]],5,FALSE)</f>
        <v>Individueller und institutioneller Hintergrund | Personale Merkmale | Lern- und leistungsbezogene Einstellungen</v>
      </c>
      <c r="D464" s="21">
        <f>COUNTIF(Items_EFB814[Konstrukt/Skala],Uebersicht[[#This Row],[Konstrukt/Skala]])</f>
        <v>8</v>
      </c>
      <c r="E464" s="21">
        <f>COUNTIF(Items_KEinsch814[Konstrukt/Skala],Uebersicht[[#This Row],[Konstrukt/Skala]])</f>
        <v>0</v>
      </c>
      <c r="F464" s="21">
        <f>COUNTIF(Items_LFB814[Konstrukt/Skala],Uebersicht[[#This Row],[Konstrukt/Skala]])</f>
        <v>0</v>
      </c>
      <c r="G464" s="21">
        <f>COUNTIF(Items_SFB814[Konstrukt/Skala],Uebersicht[[#This Row],[Konstrukt/Skala]])</f>
        <v>0</v>
      </c>
      <c r="H464" s="21">
        <f>COUNTIF(Items_Stamm814[Konstrukt/Skala],Uebersicht[[#This Row],[Konstrukt/Skala]])</f>
        <v>0</v>
      </c>
      <c r="I46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6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6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64" s="34" t="b">
        <f>IF(Uebersicht[Schüler:innenfrage-bogen (SuS_Fb)]&gt;0,VLOOKUP(Uebersicht[[#This Row],[Konstrukt/Skala]],Konstrukte_SFB814[[Konstrukt/Skala]:[W3 Nacherhebung]],7,FALSE),FALSE)</f>
        <v>0</v>
      </c>
      <c r="M46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6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6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6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6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65" spans="1:17" x14ac:dyDescent="0.25">
      <c r="A465" s="16" t="s">
        <v>4023</v>
      </c>
      <c r="B465" s="16" t="s">
        <v>3753</v>
      </c>
      <c r="C465" s="29" t="str">
        <f>VLOOKUP(Uebersicht[[#This Row],[Konstr.Code]],KonstrBaum[[Code]:[Zusammenfassung]],5,FALSE)</f>
        <v>Individueller und institutioneller Hintergrund | Personale Merkmale | Lern- und leistungsbezogene Einstellungen</v>
      </c>
      <c r="D465" s="21">
        <f>COUNTIF(Items_EFB814[Konstrukt/Skala],Uebersicht[[#This Row],[Konstrukt/Skala]])</f>
        <v>6</v>
      </c>
      <c r="E465" s="21">
        <f>COUNTIF(Items_KEinsch814[Konstrukt/Skala],Uebersicht[[#This Row],[Konstrukt/Skala]])</f>
        <v>0</v>
      </c>
      <c r="F465" s="21">
        <f>COUNTIF(Items_LFB814[Konstrukt/Skala],Uebersicht[[#This Row],[Konstrukt/Skala]])</f>
        <v>0</v>
      </c>
      <c r="G465" s="21">
        <f>COUNTIF(Items_SFB814[Konstrukt/Skala],Uebersicht[[#This Row],[Konstrukt/Skala]])</f>
        <v>0</v>
      </c>
      <c r="H465" s="21">
        <f>COUNTIF(Items_Stamm814[Konstrukt/Skala],Uebersicht[[#This Row],[Konstrukt/Skala]])</f>
        <v>0</v>
      </c>
      <c r="I46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6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6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65" s="34" t="b">
        <f>IF(Uebersicht[Schüler:innenfrage-bogen (SuS_Fb)]&gt;0,VLOOKUP(Uebersicht[[#This Row],[Konstrukt/Skala]],Konstrukte_SFB814[[Konstrukt/Skala]:[W3 Nacherhebung]],7,FALSE),FALSE)</f>
        <v>0</v>
      </c>
      <c r="M46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6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6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6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6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66" spans="1:17" x14ac:dyDescent="0.25">
      <c r="A466" s="16" t="s">
        <v>4054</v>
      </c>
      <c r="B466" s="16" t="s">
        <v>3753</v>
      </c>
      <c r="C466" s="29" t="str">
        <f>VLOOKUP(Uebersicht[[#This Row],[Konstr.Code]],KonstrBaum[[Code]:[Zusammenfassung]],5,FALSE)</f>
        <v>Individueller und institutioneller Hintergrund | Personale Merkmale | Lern- und leistungsbezogene Einstellungen</v>
      </c>
      <c r="D466" s="21">
        <f>COUNTIF(Items_EFB814[Konstrukt/Skala],Uebersicht[[#This Row],[Konstrukt/Skala]])</f>
        <v>0</v>
      </c>
      <c r="E466" s="21">
        <f>COUNTIF(Items_KEinsch814[Konstrukt/Skala],Uebersicht[[#This Row],[Konstrukt/Skala]])</f>
        <v>0</v>
      </c>
      <c r="F466" s="21">
        <f>COUNTIF(Items_LFB814[Konstrukt/Skala],Uebersicht[[#This Row],[Konstrukt/Skala]])</f>
        <v>3</v>
      </c>
      <c r="G466" s="21">
        <f>COUNTIF(Items_SFB814[Konstrukt/Skala],Uebersicht[[#This Row],[Konstrukt/Skala]])</f>
        <v>0</v>
      </c>
      <c r="H466" s="21">
        <f>COUNTIF(Items_Stamm814[Konstrukt/Skala],Uebersicht[[#This Row],[Konstrukt/Skala]])</f>
        <v>0</v>
      </c>
      <c r="I46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6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6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66" s="34" t="b">
        <f>IF(Uebersicht[Schüler:innenfrage-bogen (SuS_Fb)]&gt;0,VLOOKUP(Uebersicht[[#This Row],[Konstrukt/Skala]],Konstrukte_SFB814[[Konstrukt/Skala]:[W3 Nacherhebung]],7,FALSE),FALSE)</f>
        <v>0</v>
      </c>
      <c r="M46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6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6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6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6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67" spans="1:17" x14ac:dyDescent="0.25">
      <c r="A467" s="16" t="s">
        <v>3528</v>
      </c>
      <c r="B467" s="16" t="s">
        <v>3795</v>
      </c>
      <c r="C467" s="19" t="str">
        <f>VLOOKUP(Uebersicht[[#This Row],[Konstr.Code]],KonstrBaum[[Code]:[Zusammenfassung]],5,FALSE)</f>
        <v>Prozesse auf Schulebene | Schulklima | Soziales Klima</v>
      </c>
      <c r="D467" s="21">
        <f>COUNTIF(Items_EFB814[Konstrukt/Skala],Uebersicht[[#This Row],[Konstrukt/Skala]])</f>
        <v>0</v>
      </c>
      <c r="E467" s="21">
        <f>COUNTIF(Items_KEinsch814[Konstrukt/Skala],Uebersicht[[#This Row],[Konstrukt/Skala]])</f>
        <v>0</v>
      </c>
      <c r="F467" s="21">
        <f>COUNTIF(Items_LFB814[Konstrukt/Skala],Uebersicht[[#This Row],[Konstrukt/Skala]])</f>
        <v>0</v>
      </c>
      <c r="G467" s="21">
        <f>COUNTIF(Items_SFB814[Konstrukt/Skala],Uebersicht[[#This Row],[Konstrukt/Skala]])</f>
        <v>2</v>
      </c>
      <c r="H467" s="21">
        <f>COUNTIF(Items_Stamm814[Konstrukt/Skala],Uebersicht[[#This Row],[Konstrukt/Skala]])</f>
        <v>0</v>
      </c>
      <c r="I46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6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6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67" s="34" t="b">
        <f>IF(Uebersicht[Schüler:innenfrage-bogen (SuS_Fb)]&gt;0,VLOOKUP(Uebersicht[[#This Row],[Konstrukt/Skala]],Konstrukte_SFB814[[Konstrukt/Skala]:[W3 Nacherhebung]],7,FALSE),FALSE)</f>
        <v>0</v>
      </c>
      <c r="M46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6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6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6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6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68" spans="1:17" x14ac:dyDescent="0.25">
      <c r="A468" s="16" t="s">
        <v>3878</v>
      </c>
      <c r="B468" s="16" t="s">
        <v>3747</v>
      </c>
      <c r="C468" s="19" t="str">
        <f>VLOOKUP(Uebersicht[[#This Row],[Konstr.Code]],KonstrBaum[[Code]:[Zusammenfassung]],5,FALSE)</f>
        <v>Individueller und institutioneller Hintergrund | Soziodemografischer Hintergrund | Migrationshintergrund</v>
      </c>
      <c r="D468" s="21">
        <f>COUNTIF(Items_EFB814[Konstrukt/Skala],Uebersicht[[#This Row],[Konstrukt/Skala]])</f>
        <v>1</v>
      </c>
      <c r="E468" s="21">
        <f>COUNTIF(Items_KEinsch814[Konstrukt/Skala],Uebersicht[[#This Row],[Konstrukt/Skala]])</f>
        <v>0</v>
      </c>
      <c r="F468" s="21">
        <f>COUNTIF(Items_LFB814[Konstrukt/Skala],Uebersicht[[#This Row],[Konstrukt/Skala]])</f>
        <v>0</v>
      </c>
      <c r="G468" s="21">
        <f>COUNTIF(Items_SFB814[Konstrukt/Skala],Uebersicht[[#This Row],[Konstrukt/Skala]])</f>
        <v>0</v>
      </c>
      <c r="H468" s="21">
        <f>COUNTIF(Items_Stamm814[Konstrukt/Skala],Uebersicht[[#This Row],[Konstrukt/Skala]])</f>
        <v>0</v>
      </c>
      <c r="I46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6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6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68" s="34" t="b">
        <f>IF(Uebersicht[Schüler:innenfrage-bogen (SuS_Fb)]&gt;0,VLOOKUP(Uebersicht[[#This Row],[Konstrukt/Skala]],Konstrukte_SFB814[[Konstrukt/Skala]:[W3 Nacherhebung]],7,FALSE),FALSE)</f>
        <v>0</v>
      </c>
      <c r="M46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6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6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6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6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69" spans="1:17" x14ac:dyDescent="0.25">
      <c r="A469" s="16" t="s">
        <v>6171</v>
      </c>
      <c r="B469" s="16" t="s">
        <v>3820</v>
      </c>
      <c r="C469" s="19" t="str">
        <f>VLOOKUP(Uebersicht[[#This Row],[Konstr.Code]],KonstrBaum[[Code]:[Zusammenfassung]],5,FALSE)</f>
        <v>Schulische Wirkungen | Kognitive Lernergebnisse</v>
      </c>
      <c r="D469" s="21">
        <f>COUNTIF(Items_EFB814[Konstrukt/Skala],Uebersicht[[#This Row],[Konstrukt/Skala]])</f>
        <v>0</v>
      </c>
      <c r="E469" s="21">
        <f>COUNTIF(Items_KEinsch814[Konstrukt/Skala],Uebersicht[[#This Row],[Konstrukt/Skala]])</f>
        <v>1</v>
      </c>
      <c r="F469" s="21">
        <f>COUNTIF(Items_LFB814[Konstrukt/Skala],Uebersicht[[#This Row],[Konstrukt/Skala]])</f>
        <v>0</v>
      </c>
      <c r="G469" s="21">
        <f>COUNTIF(Items_SFB814[Konstrukt/Skala],Uebersicht[[#This Row],[Konstrukt/Skala]])</f>
        <v>0</v>
      </c>
      <c r="H469" s="21">
        <f>COUNTIF(Items_Stamm814[Konstrukt/Skala],Uebersicht[[#This Row],[Konstrukt/Skala]])</f>
        <v>0</v>
      </c>
      <c r="I46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6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6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69" s="34" t="b">
        <f>IF(Uebersicht[Schüler:innenfrage-bogen (SuS_Fb)]&gt;0,VLOOKUP(Uebersicht[[#This Row],[Konstrukt/Skala]],Konstrukte_SFB814[[Konstrukt/Skala]:[W3 Nacherhebung]],7,FALSE),FALSE)</f>
        <v>0</v>
      </c>
      <c r="M46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6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6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6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6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70" spans="1:17" x14ac:dyDescent="0.25">
      <c r="A470" s="16" t="s">
        <v>6175</v>
      </c>
      <c r="B470" s="16" t="s">
        <v>3820</v>
      </c>
      <c r="C470" s="19" t="str">
        <f>VLOOKUP(Uebersicht[[#This Row],[Konstr.Code]],KonstrBaum[[Code]:[Zusammenfassung]],5,FALSE)</f>
        <v>Schulische Wirkungen | Kognitive Lernergebnisse</v>
      </c>
      <c r="D470" s="21">
        <f>COUNTIF(Items_EFB814[Konstrukt/Skala],Uebersicht[[#This Row],[Konstrukt/Skala]])</f>
        <v>0</v>
      </c>
      <c r="E470" s="21">
        <f>COUNTIF(Items_KEinsch814[Konstrukt/Skala],Uebersicht[[#This Row],[Konstrukt/Skala]])</f>
        <v>1</v>
      </c>
      <c r="F470" s="21">
        <f>COUNTIF(Items_LFB814[Konstrukt/Skala],Uebersicht[[#This Row],[Konstrukt/Skala]])</f>
        <v>0</v>
      </c>
      <c r="G470" s="21">
        <f>COUNTIF(Items_SFB814[Konstrukt/Skala],Uebersicht[[#This Row],[Konstrukt/Skala]])</f>
        <v>0</v>
      </c>
      <c r="H470" s="21">
        <f>COUNTIF(Items_Stamm814[Konstrukt/Skala],Uebersicht[[#This Row],[Konstrukt/Skala]])</f>
        <v>0</v>
      </c>
      <c r="I47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7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7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70" s="34" t="b">
        <f>IF(Uebersicht[Schüler:innenfrage-bogen (SuS_Fb)]&gt;0,VLOOKUP(Uebersicht[[#This Row],[Konstrukt/Skala]],Konstrukte_SFB814[[Konstrukt/Skala]:[W3 Nacherhebung]],7,FALSE),FALSE)</f>
        <v>0</v>
      </c>
      <c r="M47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7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7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7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7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71" spans="1:17" x14ac:dyDescent="0.25">
      <c r="A471" s="16" t="s">
        <v>6173</v>
      </c>
      <c r="B471" s="16" t="s">
        <v>3820</v>
      </c>
      <c r="C471" s="22" t="str">
        <f>VLOOKUP(Uebersicht[[#This Row],[Konstr.Code]],KonstrBaum[[Code]:[Zusammenfassung]],5,FALSE)</f>
        <v>Schulische Wirkungen | Kognitive Lernergebnisse</v>
      </c>
      <c r="D471" s="21">
        <f>COUNTIF(Items_EFB814[Konstrukt/Skala],Uebersicht[[#This Row],[Konstrukt/Skala]])</f>
        <v>0</v>
      </c>
      <c r="E471" s="21">
        <f>COUNTIF(Items_KEinsch814[Konstrukt/Skala],Uebersicht[[#This Row],[Konstrukt/Skala]])</f>
        <v>1</v>
      </c>
      <c r="F471" s="21">
        <f>COUNTIF(Items_LFB814[Konstrukt/Skala],Uebersicht[[#This Row],[Konstrukt/Skala]])</f>
        <v>0</v>
      </c>
      <c r="G471" s="21">
        <f>COUNTIF(Items_SFB814[Konstrukt/Skala],Uebersicht[[#This Row],[Konstrukt/Skala]])</f>
        <v>0</v>
      </c>
      <c r="H471" s="21">
        <f>COUNTIF(Items_Stamm814[Konstrukt/Skala],Uebersicht[[#This Row],[Konstrukt/Skala]])</f>
        <v>0</v>
      </c>
      <c r="I47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7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7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71" s="34" t="b">
        <f>IF(Uebersicht[Schüler:innenfrage-bogen (SuS_Fb)]&gt;0,VLOOKUP(Uebersicht[[#This Row],[Konstrukt/Skala]],Konstrukte_SFB814[[Konstrukt/Skala]:[W3 Nacherhebung]],7,FALSE),FALSE)</f>
        <v>0</v>
      </c>
      <c r="M47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7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7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7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7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72" spans="1:17" x14ac:dyDescent="0.25">
      <c r="A472" s="16" t="s">
        <v>4066</v>
      </c>
      <c r="B472" s="16" t="s">
        <v>3800</v>
      </c>
      <c r="C472" s="29" t="str">
        <f>VLOOKUP(Uebersicht[[#This Row],[Konstr.Code]],KonstrBaum[[Code]:[Zusammenfassung]],5,FALSE)</f>
        <v>Prozesse auf Schulebene | Kooperation | Schulexterne Kooperation</v>
      </c>
      <c r="D472" s="21">
        <f>COUNTIF(Items_EFB814[Konstrukt/Skala],Uebersicht[[#This Row],[Konstrukt/Skala]])</f>
        <v>0</v>
      </c>
      <c r="E472" s="21">
        <f>COUNTIF(Items_KEinsch814[Konstrukt/Skala],Uebersicht[[#This Row],[Konstrukt/Skala]])</f>
        <v>0</v>
      </c>
      <c r="F472" s="21">
        <f>COUNTIF(Items_LFB814[Konstrukt/Skala],Uebersicht[[#This Row],[Konstrukt/Skala]])</f>
        <v>4</v>
      </c>
      <c r="G472" s="21">
        <f>COUNTIF(Items_SFB814[Konstrukt/Skala],Uebersicht[[#This Row],[Konstrukt/Skala]])</f>
        <v>0</v>
      </c>
      <c r="H472" s="21">
        <f>COUNTIF(Items_Stamm814[Konstrukt/Skala],Uebersicht[[#This Row],[Konstrukt/Skala]])</f>
        <v>0</v>
      </c>
      <c r="I47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7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7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72" s="34" t="b">
        <f>IF(Uebersicht[Schüler:innenfrage-bogen (SuS_Fb)]&gt;0,VLOOKUP(Uebersicht[[#This Row],[Konstrukt/Skala]],Konstrukte_SFB814[[Konstrukt/Skala]:[W3 Nacherhebung]],7,FALSE),FALSE)</f>
        <v>0</v>
      </c>
      <c r="M47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7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7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7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7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73" spans="1:17" x14ac:dyDescent="0.25">
      <c r="A473" s="16" t="s">
        <v>3402</v>
      </c>
      <c r="B473" s="16" t="s">
        <v>3777</v>
      </c>
      <c r="C473" s="22" t="str">
        <f>VLOOKUP(Uebersicht[[#This Row],[Konstr.Code]],KonstrBaum[[Code]:[Zusammenfassung]],5,FALSE)</f>
        <v>Individueller und institutioneller Hintergrund | Freizeitverhalten und Mediennutzung | Freizeitaktivitäten und Peergruppe</v>
      </c>
      <c r="D473" s="21">
        <f>COUNTIF(Items_EFB814[Konstrukt/Skala],Uebersicht[[#This Row],[Konstrukt/Skala]])</f>
        <v>3</v>
      </c>
      <c r="E473" s="21">
        <f>COUNTIF(Items_KEinsch814[Konstrukt/Skala],Uebersicht[[#This Row],[Konstrukt/Skala]])</f>
        <v>0</v>
      </c>
      <c r="F473" s="21">
        <f>COUNTIF(Items_LFB814[Konstrukt/Skala],Uebersicht[[#This Row],[Konstrukt/Skala]])</f>
        <v>0</v>
      </c>
      <c r="G473" s="21">
        <f>COUNTIF(Items_SFB814[Konstrukt/Skala],Uebersicht[[#This Row],[Konstrukt/Skala]])</f>
        <v>0</v>
      </c>
      <c r="H473" s="21">
        <f>COUNTIF(Items_Stamm814[Konstrukt/Skala],Uebersicht[[#This Row],[Konstrukt/Skala]])</f>
        <v>0</v>
      </c>
      <c r="I47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7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7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73" s="34" t="b">
        <f>IF(Uebersicht[Schüler:innenfrage-bogen (SuS_Fb)]&gt;0,VLOOKUP(Uebersicht[[#This Row],[Konstrukt/Skala]],Konstrukte_SFB814[[Konstrukt/Skala]:[W3 Nacherhebung]],7,FALSE),FALSE)</f>
        <v>0</v>
      </c>
      <c r="M47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7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7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7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7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74" spans="1:17" x14ac:dyDescent="0.25">
      <c r="A474" s="16" t="s">
        <v>3361</v>
      </c>
      <c r="B474" s="16" t="s">
        <v>3780</v>
      </c>
      <c r="C474" s="29" t="str">
        <f>VLOOKUP(Uebersicht[[#This Row],[Konstr.Code]],KonstrBaum[[Code]:[Zusammenfassung]],5,FALSE)</f>
        <v>Individueller und institutioneller Hintergrund | Häusliche Lernumwelt | Nachhilfeunterricht</v>
      </c>
      <c r="D474" s="21">
        <f>COUNTIF(Items_EFB814[Konstrukt/Skala],Uebersicht[[#This Row],[Konstrukt/Skala]])</f>
        <v>1</v>
      </c>
      <c r="E474" s="21">
        <f>COUNTIF(Items_KEinsch814[Konstrukt/Skala],Uebersicht[[#This Row],[Konstrukt/Skala]])</f>
        <v>0</v>
      </c>
      <c r="F474" s="21">
        <f>COUNTIF(Items_LFB814[Konstrukt/Skala],Uebersicht[[#This Row],[Konstrukt/Skala]])</f>
        <v>0</v>
      </c>
      <c r="G474" s="21">
        <f>COUNTIF(Items_SFB814[Konstrukt/Skala],Uebersicht[[#This Row],[Konstrukt/Skala]])</f>
        <v>0</v>
      </c>
      <c r="H474" s="21">
        <f>COUNTIF(Items_Stamm814[Konstrukt/Skala],Uebersicht[[#This Row],[Konstrukt/Skala]])</f>
        <v>0</v>
      </c>
      <c r="I47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7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7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74" s="34" t="b">
        <f>IF(Uebersicht[Schüler:innenfrage-bogen (SuS_Fb)]&gt;0,VLOOKUP(Uebersicht[[#This Row],[Konstrukt/Skala]],Konstrukte_SFB814[[Konstrukt/Skala]:[W3 Nacherhebung]],7,FALSE),FALSE)</f>
        <v>0</v>
      </c>
      <c r="M47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7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7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7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7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75" spans="1:17" x14ac:dyDescent="0.25">
      <c r="A475" s="16" t="s">
        <v>3847</v>
      </c>
      <c r="B475" s="16" t="s">
        <v>3783</v>
      </c>
      <c r="C475" s="22" t="str">
        <f>VLOOKUP(Uebersicht[[#This Row],[Konstr.Code]],KonstrBaum[[Code]:[Zusammenfassung]],5,FALSE)</f>
        <v>Individueller und institutioneller Hintergrund | Häusliche Lernumwelt | Elterliches Fachwissen und Weltbilder</v>
      </c>
      <c r="D475" s="21">
        <f>COUNTIF(Items_EFB814[Konstrukt/Skala],Uebersicht[[#This Row],[Konstrukt/Skala]])</f>
        <v>1</v>
      </c>
      <c r="E475" s="21">
        <f>COUNTIF(Items_KEinsch814[Konstrukt/Skala],Uebersicht[[#This Row],[Konstrukt/Skala]])</f>
        <v>0</v>
      </c>
      <c r="F475" s="21">
        <f>COUNTIF(Items_LFB814[Konstrukt/Skala],Uebersicht[[#This Row],[Konstrukt/Skala]])</f>
        <v>0</v>
      </c>
      <c r="G475" s="21">
        <f>COUNTIF(Items_SFB814[Konstrukt/Skala],Uebersicht[[#This Row],[Konstrukt/Skala]])</f>
        <v>0</v>
      </c>
      <c r="H475" s="21">
        <f>COUNTIF(Items_Stamm814[Konstrukt/Skala],Uebersicht[[#This Row],[Konstrukt/Skala]])</f>
        <v>0</v>
      </c>
      <c r="I47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7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7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75" s="34" t="b">
        <f>IF(Uebersicht[Schüler:innenfrage-bogen (SuS_Fb)]&gt;0,VLOOKUP(Uebersicht[[#This Row],[Konstrukt/Skala]],Konstrukte_SFB814[[Konstrukt/Skala]:[W3 Nacherhebung]],7,FALSE),FALSE)</f>
        <v>0</v>
      </c>
      <c r="M47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7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7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7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7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76" spans="1:17" x14ac:dyDescent="0.25">
      <c r="A476" s="16" t="s">
        <v>3941</v>
      </c>
      <c r="B476" s="16" t="s">
        <v>3754</v>
      </c>
      <c r="C476" s="22" t="str">
        <f>VLOOKUP(Uebersicht[[#This Row],[Konstr.Code]],KonstrBaum[[Code]:[Zusammenfassung]],5,FALSE)</f>
        <v>Individueller und institutioneller Hintergrund | Personale Merkmale | Schulbezogene Einstellungen und Verhaltensweisen</v>
      </c>
      <c r="D476" s="21">
        <f>COUNTIF(Items_EFB814[Konstrukt/Skala],Uebersicht[[#This Row],[Konstrukt/Skala]])</f>
        <v>2</v>
      </c>
      <c r="E476" s="21">
        <f>COUNTIF(Items_KEinsch814[Konstrukt/Skala],Uebersicht[[#This Row],[Konstrukt/Skala]])</f>
        <v>0</v>
      </c>
      <c r="F476" s="21">
        <f>COUNTIF(Items_LFB814[Konstrukt/Skala],Uebersicht[[#This Row],[Konstrukt/Skala]])</f>
        <v>0</v>
      </c>
      <c r="G476" s="21">
        <f>COUNTIF(Items_SFB814[Konstrukt/Skala],Uebersicht[[#This Row],[Konstrukt/Skala]])</f>
        <v>0</v>
      </c>
      <c r="H476" s="21">
        <f>COUNTIF(Items_Stamm814[Konstrukt/Skala],Uebersicht[[#This Row],[Konstrukt/Skala]])</f>
        <v>0</v>
      </c>
      <c r="I47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7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7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76" s="34" t="b">
        <f>IF(Uebersicht[Schüler:innenfrage-bogen (SuS_Fb)]&gt;0,VLOOKUP(Uebersicht[[#This Row],[Konstrukt/Skala]],Konstrukte_SFB814[[Konstrukt/Skala]:[W3 Nacherhebung]],7,FALSE),FALSE)</f>
        <v>0</v>
      </c>
      <c r="M47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7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7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7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7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77" spans="1:17" x14ac:dyDescent="0.25">
      <c r="A477" s="16" t="s">
        <v>3384</v>
      </c>
      <c r="B477" s="16" t="s">
        <v>3806</v>
      </c>
      <c r="C477" s="22" t="str">
        <f>VLOOKUP(Uebersicht[[#This Row],[Konstr.Code]],KonstrBaum[[Code]:[Zusammenfassung]],5,FALSE)</f>
        <v>Lehr-Lernarrangements | Unterrichtsgestaltung / Unterrichtspraxis | Umgang mit Hausaufgaben</v>
      </c>
      <c r="D477" s="21">
        <f>COUNTIF(Items_EFB814[Konstrukt/Skala],Uebersicht[[#This Row],[Konstrukt/Skala]])</f>
        <v>1</v>
      </c>
      <c r="E477" s="21">
        <f>COUNTIF(Items_KEinsch814[Konstrukt/Skala],Uebersicht[[#This Row],[Konstrukt/Skala]])</f>
        <v>0</v>
      </c>
      <c r="F477" s="21">
        <f>COUNTIF(Items_LFB814[Konstrukt/Skala],Uebersicht[[#This Row],[Konstrukt/Skala]])</f>
        <v>0</v>
      </c>
      <c r="G477" s="21">
        <f>COUNTIF(Items_SFB814[Konstrukt/Skala],Uebersicht[[#This Row],[Konstrukt/Skala]])</f>
        <v>0</v>
      </c>
      <c r="H477" s="21">
        <f>COUNTIF(Items_Stamm814[Konstrukt/Skala],Uebersicht[[#This Row],[Konstrukt/Skala]])</f>
        <v>0</v>
      </c>
      <c r="I47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7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7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77" s="34" t="b">
        <f>IF(Uebersicht[Schüler:innenfrage-bogen (SuS_Fb)]&gt;0,VLOOKUP(Uebersicht[[#This Row],[Konstrukt/Skala]],Konstrukte_SFB814[[Konstrukt/Skala]:[W3 Nacherhebung]],7,FALSE),FALSE)</f>
        <v>0</v>
      </c>
      <c r="M47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7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7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7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7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78" spans="1:17" x14ac:dyDescent="0.25">
      <c r="A478" s="16" t="s">
        <v>3357</v>
      </c>
      <c r="B478" s="16" t="s">
        <v>3772</v>
      </c>
      <c r="C478" s="19" t="str">
        <f>VLOOKUP(Uebersicht[[#This Row],[Konstr.Code]],KonstrBaum[[Code]:[Zusammenfassung]],5,FALSE)</f>
        <v>Individueller und institutioneller Hintergrund | Bildungsbiografie</v>
      </c>
      <c r="D478" s="21">
        <f>COUNTIF(Items_EFB814[Konstrukt/Skala],Uebersicht[[#This Row],[Konstrukt/Skala]])</f>
        <v>1</v>
      </c>
      <c r="E478" s="21">
        <f>COUNTIF(Items_KEinsch814[Konstrukt/Skala],Uebersicht[[#This Row],[Konstrukt/Skala]])</f>
        <v>0</v>
      </c>
      <c r="F478" s="21">
        <f>COUNTIF(Items_LFB814[Konstrukt/Skala],Uebersicht[[#This Row],[Konstrukt/Skala]])</f>
        <v>0</v>
      </c>
      <c r="G478" s="21">
        <f>COUNTIF(Items_SFB814[Konstrukt/Skala],Uebersicht[[#This Row],[Konstrukt/Skala]])</f>
        <v>0</v>
      </c>
      <c r="H478" s="21">
        <f>COUNTIF(Items_Stamm814[Konstrukt/Skala],Uebersicht[[#This Row],[Konstrukt/Skala]])</f>
        <v>0</v>
      </c>
      <c r="I47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7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7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78" s="34" t="b">
        <f>IF(Uebersicht[Schüler:innenfrage-bogen (SuS_Fb)]&gt;0,VLOOKUP(Uebersicht[[#This Row],[Konstrukt/Skala]],Konstrukte_SFB814[[Konstrukt/Skala]:[W3 Nacherhebung]],7,FALSE),FALSE)</f>
        <v>0</v>
      </c>
      <c r="M47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7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7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7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7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79" spans="1:17" x14ac:dyDescent="0.25">
      <c r="A479" s="16" t="s">
        <v>4010</v>
      </c>
      <c r="B479" s="16" t="s">
        <v>3772</v>
      </c>
      <c r="C479" s="22" t="str">
        <f>VLOOKUP(Uebersicht[[#This Row],[Konstr.Code]],KonstrBaum[[Code]:[Zusammenfassung]],5,FALSE)</f>
        <v>Individueller und institutioneller Hintergrund | Bildungsbiografie</v>
      </c>
      <c r="D479" s="21">
        <f>COUNTIF(Items_EFB814[Konstrukt/Skala],Uebersicht[[#This Row],[Konstrukt/Skala]])</f>
        <v>13</v>
      </c>
      <c r="E479" s="21">
        <f>COUNTIF(Items_KEinsch814[Konstrukt/Skala],Uebersicht[[#This Row],[Konstrukt/Skala]])</f>
        <v>0</v>
      </c>
      <c r="F479" s="21">
        <f>COUNTIF(Items_LFB814[Konstrukt/Skala],Uebersicht[[#This Row],[Konstrukt/Skala]])</f>
        <v>0</v>
      </c>
      <c r="G479" s="21">
        <f>COUNTIF(Items_SFB814[Konstrukt/Skala],Uebersicht[[#This Row],[Konstrukt/Skala]])</f>
        <v>0</v>
      </c>
      <c r="H479" s="21">
        <f>COUNTIF(Items_Stamm814[Konstrukt/Skala],Uebersicht[[#This Row],[Konstrukt/Skala]])</f>
        <v>0</v>
      </c>
      <c r="I47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7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7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79" s="34" t="b">
        <f>IF(Uebersicht[Schüler:innenfrage-bogen (SuS_Fb)]&gt;0,VLOOKUP(Uebersicht[[#This Row],[Konstrukt/Skala]],Konstrukte_SFB814[[Konstrukt/Skala]:[W3 Nacherhebung]],7,FALSE),FALSE)</f>
        <v>0</v>
      </c>
      <c r="M47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7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7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7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7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80" spans="1:17" x14ac:dyDescent="0.25">
      <c r="A480" s="18" t="s">
        <v>3924</v>
      </c>
      <c r="B480" s="16" t="s">
        <v>3772</v>
      </c>
      <c r="C480" s="19" t="str">
        <f>VLOOKUP(Uebersicht[[#This Row],[Konstr.Code]],KonstrBaum[[Code]:[Zusammenfassung]],5,FALSE)</f>
        <v>Individueller und institutioneller Hintergrund | Bildungsbiografie</v>
      </c>
      <c r="D480" s="21">
        <f>COUNTIF(Items_EFB814[Konstrukt/Skala],Uebersicht[[#This Row],[Konstrukt/Skala]])</f>
        <v>7</v>
      </c>
      <c r="E480" s="21">
        <f>COUNTIF(Items_KEinsch814[Konstrukt/Skala],Uebersicht[[#This Row],[Konstrukt/Skala]])</f>
        <v>0</v>
      </c>
      <c r="F480" s="21">
        <f>COUNTIF(Items_LFB814[Konstrukt/Skala],Uebersicht[[#This Row],[Konstrukt/Skala]])</f>
        <v>0</v>
      </c>
      <c r="G480" s="21">
        <f>COUNTIF(Items_SFB814[Konstrukt/Skala],Uebersicht[[#This Row],[Konstrukt/Skala]])</f>
        <v>0</v>
      </c>
      <c r="H480" s="21">
        <f>COUNTIF(Items_Stamm814[Konstrukt/Skala],Uebersicht[[#This Row],[Konstrukt/Skala]])</f>
        <v>0</v>
      </c>
      <c r="I48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8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8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80" s="34" t="b">
        <f>IF(Uebersicht[Schüler:innenfrage-bogen (SuS_Fb)]&gt;0,VLOOKUP(Uebersicht[[#This Row],[Konstrukt/Skala]],Konstrukte_SFB814[[Konstrukt/Skala]:[W3 Nacherhebung]],7,FALSE),FALSE)</f>
        <v>0</v>
      </c>
      <c r="M48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8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8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8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8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81" spans="1:17" x14ac:dyDescent="0.25">
      <c r="A481" s="16" t="s">
        <v>4184</v>
      </c>
      <c r="B481" s="16" t="s">
        <v>3750</v>
      </c>
      <c r="C481" s="19" t="str">
        <f>VLOOKUP(Uebersicht[[#This Row],[Konstr.Code]],KonstrBaum[[Code]:[Zusammenfassung]],5,FALSE)</f>
        <v>Individueller und institutioneller Hintergrund | Soziodemografischer Hintergrund | Familiärer Hintergrund</v>
      </c>
      <c r="D481" s="21">
        <f>COUNTIF(Items_EFB814[Konstrukt/Skala],Uebersicht[[#This Row],[Konstrukt/Skala]])</f>
        <v>2</v>
      </c>
      <c r="E481" s="21">
        <f>COUNTIF(Items_KEinsch814[Konstrukt/Skala],Uebersicht[[#This Row],[Konstrukt/Skala]])</f>
        <v>0</v>
      </c>
      <c r="F481" s="21">
        <f>COUNTIF(Items_LFB814[Konstrukt/Skala],Uebersicht[[#This Row],[Konstrukt/Skala]])</f>
        <v>0</v>
      </c>
      <c r="G481" s="21">
        <f>COUNTIF(Items_SFB814[Konstrukt/Skala],Uebersicht[[#This Row],[Konstrukt/Skala]])</f>
        <v>0</v>
      </c>
      <c r="H481" s="21">
        <f>COUNTIF(Items_Stamm814[Konstrukt/Skala],Uebersicht[[#This Row],[Konstrukt/Skala]])</f>
        <v>0</v>
      </c>
      <c r="I48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8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8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81" s="34" t="b">
        <f>IF(Uebersicht[Schüler:innenfrage-bogen (SuS_Fb)]&gt;0,VLOOKUP(Uebersicht[[#This Row],[Konstrukt/Skala]],Konstrukte_SFB814[[Konstrukt/Skala]:[W3 Nacherhebung]],7,FALSE),FALSE)</f>
        <v>0</v>
      </c>
      <c r="M48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8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8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8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8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82" spans="1:17" x14ac:dyDescent="0.25">
      <c r="A482" s="16" t="s">
        <v>687</v>
      </c>
      <c r="B482" s="16" t="s">
        <v>3772</v>
      </c>
      <c r="C482" s="29" t="str">
        <f>VLOOKUP(Uebersicht[[#This Row],[Konstr.Code]],KonstrBaum[[Code]:[Zusammenfassung]],5,FALSE)</f>
        <v>Individueller und institutioneller Hintergrund | Bildungsbiografie</v>
      </c>
      <c r="D482" s="21">
        <f>COUNTIF(Items_EFB814[Konstrukt/Skala],Uebersicht[[#This Row],[Konstrukt/Skala]])</f>
        <v>1</v>
      </c>
      <c r="E482" s="21">
        <f>COUNTIF(Items_KEinsch814[Konstrukt/Skala],Uebersicht[[#This Row],[Konstrukt/Skala]])</f>
        <v>0</v>
      </c>
      <c r="F482" s="21">
        <f>COUNTIF(Items_LFB814[Konstrukt/Skala],Uebersicht[[#This Row],[Konstrukt/Skala]])</f>
        <v>0</v>
      </c>
      <c r="G482" s="21">
        <f>COUNTIF(Items_SFB814[Konstrukt/Skala],Uebersicht[[#This Row],[Konstrukt/Skala]])</f>
        <v>0</v>
      </c>
      <c r="H482" s="21">
        <f>COUNTIF(Items_Stamm814[Konstrukt/Skala],Uebersicht[[#This Row],[Konstrukt/Skala]])</f>
        <v>0</v>
      </c>
      <c r="I48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8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8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82" s="34" t="b">
        <f>IF(Uebersicht[Schüler:innenfrage-bogen (SuS_Fb)]&gt;0,VLOOKUP(Uebersicht[[#This Row],[Konstrukt/Skala]],Konstrukte_SFB814[[Konstrukt/Skala]:[W3 Nacherhebung]],7,FALSE),FALSE)</f>
        <v>0</v>
      </c>
      <c r="M48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8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8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8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8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83" spans="1:17" x14ac:dyDescent="0.25">
      <c r="A483" s="16" t="s">
        <v>4095</v>
      </c>
      <c r="B483" s="16" t="s">
        <v>3761</v>
      </c>
      <c r="C483" s="22" t="str">
        <f>VLOOKUP(Uebersicht[[#This Row],[Konstr.Code]],KonstrBaum[[Code]:[Zusammenfassung]],5,FALSE)</f>
        <v>Individueller und institutioneller Hintergrund | Beruflicher Hintergrund | Ausbildung</v>
      </c>
      <c r="D483" s="21">
        <f>COUNTIF(Items_EFB814[Konstrukt/Skala],Uebersicht[[#This Row],[Konstrukt/Skala]])</f>
        <v>0</v>
      </c>
      <c r="E483" s="21">
        <f>COUNTIF(Items_KEinsch814[Konstrukt/Skala],Uebersicht[[#This Row],[Konstrukt/Skala]])</f>
        <v>0</v>
      </c>
      <c r="F483" s="21">
        <f>COUNTIF(Items_LFB814[Konstrukt/Skala],Uebersicht[[#This Row],[Konstrukt/Skala]])</f>
        <v>4</v>
      </c>
      <c r="G483" s="21">
        <f>COUNTIF(Items_SFB814[Konstrukt/Skala],Uebersicht[[#This Row],[Konstrukt/Skala]])</f>
        <v>0</v>
      </c>
      <c r="H483" s="21">
        <f>COUNTIF(Items_Stamm814[Konstrukt/Skala],Uebersicht[[#This Row],[Konstrukt/Skala]])</f>
        <v>0</v>
      </c>
      <c r="I48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8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8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83" s="34" t="b">
        <f>IF(Uebersicht[Schüler:innenfrage-bogen (SuS_Fb)]&gt;0,VLOOKUP(Uebersicht[[#This Row],[Konstrukt/Skala]],Konstrukte_SFB814[[Konstrukt/Skala]:[W3 Nacherhebung]],7,FALSE),FALSE)</f>
        <v>0</v>
      </c>
      <c r="M48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8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8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8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8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84" spans="1:17" x14ac:dyDescent="0.25">
      <c r="A484" s="16" t="s">
        <v>4049</v>
      </c>
      <c r="B484" s="16" t="s">
        <v>3811</v>
      </c>
      <c r="C484" s="29" t="str">
        <f>VLOOKUP(Uebersicht[[#This Row],[Konstr.Code]],KonstrBaum[[Code]:[Zusammenfassung]],5,FALSE)</f>
        <v>Lehr-Lernarrangements | Klassenführung | Leistungsbeurteilung / Diagnostische Kompetenz</v>
      </c>
      <c r="D484" s="21">
        <f>COUNTIF(Items_EFB814[Konstrukt/Skala],Uebersicht[[#This Row],[Konstrukt/Skala]])</f>
        <v>0</v>
      </c>
      <c r="E484" s="21">
        <f>COUNTIF(Items_KEinsch814[Konstrukt/Skala],Uebersicht[[#This Row],[Konstrukt/Skala]])</f>
        <v>0</v>
      </c>
      <c r="F484" s="21">
        <f>COUNTIF(Items_LFB814[Konstrukt/Skala],Uebersicht[[#This Row],[Konstrukt/Skala]])</f>
        <v>1</v>
      </c>
      <c r="G484" s="21">
        <f>COUNTIF(Items_SFB814[Konstrukt/Skala],Uebersicht[[#This Row],[Konstrukt/Skala]])</f>
        <v>0</v>
      </c>
      <c r="H484" s="21">
        <f>COUNTIF(Items_Stamm814[Konstrukt/Skala],Uebersicht[[#This Row],[Konstrukt/Skala]])</f>
        <v>0</v>
      </c>
      <c r="I48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8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8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84" s="34" t="b">
        <f>IF(Uebersicht[Schüler:innenfrage-bogen (SuS_Fb)]&gt;0,VLOOKUP(Uebersicht[[#This Row],[Konstrukt/Skala]],Konstrukte_SFB814[[Konstrukt/Skala]:[W3 Nacherhebung]],7,FALSE),FALSE)</f>
        <v>0</v>
      </c>
      <c r="M48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8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8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8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8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85" spans="1:17" x14ac:dyDescent="0.25">
      <c r="A485" s="16" t="s">
        <v>4050</v>
      </c>
      <c r="B485" s="16" t="s">
        <v>3811</v>
      </c>
      <c r="C485" s="22" t="str">
        <f>VLOOKUP(Uebersicht[[#This Row],[Konstr.Code]],KonstrBaum[[Code]:[Zusammenfassung]],5,FALSE)</f>
        <v>Lehr-Lernarrangements | Klassenführung | Leistungsbeurteilung / Diagnostische Kompetenz</v>
      </c>
      <c r="D485" s="21">
        <f>COUNTIF(Items_EFB814[Konstrukt/Skala],Uebersicht[[#This Row],[Konstrukt/Skala]])</f>
        <v>0</v>
      </c>
      <c r="E485" s="21">
        <f>COUNTIF(Items_KEinsch814[Konstrukt/Skala],Uebersicht[[#This Row],[Konstrukt/Skala]])</f>
        <v>0</v>
      </c>
      <c r="F485" s="21">
        <f>COUNTIF(Items_LFB814[Konstrukt/Skala],Uebersicht[[#This Row],[Konstrukt/Skala]])</f>
        <v>1</v>
      </c>
      <c r="G485" s="21">
        <f>COUNTIF(Items_SFB814[Konstrukt/Skala],Uebersicht[[#This Row],[Konstrukt/Skala]])</f>
        <v>0</v>
      </c>
      <c r="H485" s="21">
        <f>COUNTIF(Items_Stamm814[Konstrukt/Skala],Uebersicht[[#This Row],[Konstrukt/Skala]])</f>
        <v>0</v>
      </c>
      <c r="I48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8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8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85" s="34" t="b">
        <f>IF(Uebersicht[Schüler:innenfrage-bogen (SuS_Fb)]&gt;0,VLOOKUP(Uebersicht[[#This Row],[Konstrukt/Skala]],Konstrukte_SFB814[[Konstrukt/Skala]:[W3 Nacherhebung]],7,FALSE),FALSE)</f>
        <v>0</v>
      </c>
      <c r="M48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8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8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8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8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86" spans="1:17" x14ac:dyDescent="0.25">
      <c r="A486" s="16" t="s">
        <v>4051</v>
      </c>
      <c r="B486" s="16" t="s">
        <v>3811</v>
      </c>
      <c r="C486" s="29" t="str">
        <f>VLOOKUP(Uebersicht[[#This Row],[Konstr.Code]],KonstrBaum[[Code]:[Zusammenfassung]],5,FALSE)</f>
        <v>Lehr-Lernarrangements | Klassenführung | Leistungsbeurteilung / Diagnostische Kompetenz</v>
      </c>
      <c r="D486" s="21">
        <f>COUNTIF(Items_EFB814[Konstrukt/Skala],Uebersicht[[#This Row],[Konstrukt/Skala]])</f>
        <v>0</v>
      </c>
      <c r="E486" s="21">
        <f>COUNTIF(Items_KEinsch814[Konstrukt/Skala],Uebersicht[[#This Row],[Konstrukt/Skala]])</f>
        <v>0</v>
      </c>
      <c r="F486" s="21">
        <f>COUNTIF(Items_LFB814[Konstrukt/Skala],Uebersicht[[#This Row],[Konstrukt/Skala]])</f>
        <v>1</v>
      </c>
      <c r="G486" s="21">
        <f>COUNTIF(Items_SFB814[Konstrukt/Skala],Uebersicht[[#This Row],[Konstrukt/Skala]])</f>
        <v>0</v>
      </c>
      <c r="H486" s="21">
        <f>COUNTIF(Items_Stamm814[Konstrukt/Skala],Uebersicht[[#This Row],[Konstrukt/Skala]])</f>
        <v>0</v>
      </c>
      <c r="I48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8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8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86" s="34" t="b">
        <f>IF(Uebersicht[Schüler:innenfrage-bogen (SuS_Fb)]&gt;0,VLOOKUP(Uebersicht[[#This Row],[Konstrukt/Skala]],Konstrukte_SFB814[[Konstrukt/Skala]:[W3 Nacherhebung]],7,FALSE),FALSE)</f>
        <v>0</v>
      </c>
      <c r="M48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8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8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8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8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87" spans="1:17" x14ac:dyDescent="0.25">
      <c r="A487" s="16" t="s">
        <v>3356</v>
      </c>
      <c r="B487" s="16" t="s">
        <v>3772</v>
      </c>
      <c r="C487" s="29" t="str">
        <f>VLOOKUP(Uebersicht[[#This Row],[Konstr.Code]],KonstrBaum[[Code]:[Zusammenfassung]],5,FALSE)</f>
        <v>Individueller und institutioneller Hintergrund | Bildungsbiografie</v>
      </c>
      <c r="D487" s="21">
        <f>COUNTIF(Items_EFB814[Konstrukt/Skala],Uebersicht[[#This Row],[Konstrukt/Skala]])</f>
        <v>6</v>
      </c>
      <c r="E487" s="21">
        <f>COUNTIF(Items_KEinsch814[Konstrukt/Skala],Uebersicht[[#This Row],[Konstrukt/Skala]])</f>
        <v>0</v>
      </c>
      <c r="F487" s="21">
        <f>COUNTIF(Items_LFB814[Konstrukt/Skala],Uebersicht[[#This Row],[Konstrukt/Skala]])</f>
        <v>0</v>
      </c>
      <c r="G487" s="21">
        <f>COUNTIF(Items_SFB814[Konstrukt/Skala],Uebersicht[[#This Row],[Konstrukt/Skala]])</f>
        <v>0</v>
      </c>
      <c r="H487" s="21">
        <f>COUNTIF(Items_Stamm814[Konstrukt/Skala],Uebersicht[[#This Row],[Konstrukt/Skala]])</f>
        <v>0</v>
      </c>
      <c r="I48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8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8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87" s="34" t="b">
        <f>IF(Uebersicht[Schüler:innenfrage-bogen (SuS_Fb)]&gt;0,VLOOKUP(Uebersicht[[#This Row],[Konstrukt/Skala]],Konstrukte_SFB814[[Konstrukt/Skala]:[W3 Nacherhebung]],7,FALSE),FALSE)</f>
        <v>0</v>
      </c>
      <c r="M48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8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8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8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8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88" spans="1:17" x14ac:dyDescent="0.25">
      <c r="A488" s="21" t="s">
        <v>8387</v>
      </c>
      <c r="B488" s="21" t="s">
        <v>3772</v>
      </c>
      <c r="C488" s="24" t="str">
        <f>VLOOKUP(Uebersicht[[#This Row],[Konstr.Code]],KonstrBaum[[Code]:[Zusammenfassung]],5,FALSE)</f>
        <v>Individueller und institutioneller Hintergrund | Bildungsbiografie</v>
      </c>
      <c r="D488" s="34">
        <f>COUNTIF(Items_EFB814[Konstrukt/Skala],Uebersicht[[#This Row],[Konstrukt/Skala]])</f>
        <v>0</v>
      </c>
      <c r="E488" s="34">
        <f>COUNTIF(Items_KEinsch814[Konstrukt/Skala],Uebersicht[[#This Row],[Konstrukt/Skala]])</f>
        <v>0</v>
      </c>
      <c r="F488" s="34">
        <f>COUNTIF(Items_LFB814[Konstrukt/Skala],Uebersicht[[#This Row],[Konstrukt/Skala]])</f>
        <v>0</v>
      </c>
      <c r="G488" s="34">
        <f>COUNTIF(Items_SFB814[Konstrukt/Skala],Uebersicht[[#This Row],[Konstrukt/Skala]])</f>
        <v>0</v>
      </c>
      <c r="H488" s="21">
        <f>COUNTIF(Items_Stamm814[Konstrukt/Skala],Uebersicht[[#This Row],[Konstrukt/Skala]])</f>
        <v>4</v>
      </c>
      <c r="I48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8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8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88" s="34" t="b">
        <f>IF(Uebersicht[Schüler:innenfrage-bogen (SuS_Fb)]&gt;0,VLOOKUP(Uebersicht[[#This Row],[Konstrukt/Skala]],Konstrukte_SFB814[[Konstrukt/Skala]:[W3 Nacherhebung]],7,FALSE),FALSE)</f>
        <v>0</v>
      </c>
      <c r="M48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8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8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8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8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89" spans="1:17" x14ac:dyDescent="0.25">
      <c r="A489" s="16" t="s">
        <v>3881</v>
      </c>
      <c r="B489" s="16" t="s">
        <v>3772</v>
      </c>
      <c r="C489" s="19" t="str">
        <f>VLOOKUP(Uebersicht[[#This Row],[Konstr.Code]],KonstrBaum[[Code]:[Zusammenfassung]],5,FALSE)</f>
        <v>Individueller und institutioneller Hintergrund | Bildungsbiografie</v>
      </c>
      <c r="D489" s="21">
        <f>COUNTIF(Items_EFB814[Konstrukt/Skala],Uebersicht[[#This Row],[Konstrukt/Skala]])</f>
        <v>1</v>
      </c>
      <c r="E489" s="21">
        <f>COUNTIF(Items_KEinsch814[Konstrukt/Skala],Uebersicht[[#This Row],[Konstrukt/Skala]])</f>
        <v>0</v>
      </c>
      <c r="F489" s="21">
        <f>COUNTIF(Items_LFB814[Konstrukt/Skala],Uebersicht[[#This Row],[Konstrukt/Skala]])</f>
        <v>0</v>
      </c>
      <c r="G489" s="21">
        <f>COUNTIF(Items_SFB814[Konstrukt/Skala],Uebersicht[[#This Row],[Konstrukt/Skala]])</f>
        <v>0</v>
      </c>
      <c r="H489" s="21">
        <f>COUNTIF(Items_Stamm814[Konstrukt/Skala],Uebersicht[[#This Row],[Konstrukt/Skala]])</f>
        <v>0</v>
      </c>
      <c r="I48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8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8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89" s="34" t="b">
        <f>IF(Uebersicht[Schüler:innenfrage-bogen (SuS_Fb)]&gt;0,VLOOKUP(Uebersicht[[#This Row],[Konstrukt/Skala]],Konstrukte_SFB814[[Konstrukt/Skala]:[W3 Nacherhebung]],7,FALSE),FALSE)</f>
        <v>0</v>
      </c>
      <c r="M48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8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8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8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8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90" spans="1:17" x14ac:dyDescent="0.25">
      <c r="A490" s="16" t="s">
        <v>3570</v>
      </c>
      <c r="B490" s="16" t="s">
        <v>3772</v>
      </c>
      <c r="C490" s="19" t="str">
        <f>VLOOKUP(Uebersicht[[#This Row],[Konstr.Code]],KonstrBaum[[Code]:[Zusammenfassung]],5,FALSE)</f>
        <v>Individueller und institutioneller Hintergrund | Bildungsbiografie</v>
      </c>
      <c r="D490" s="21">
        <f>COUNTIF(Items_EFB814[Konstrukt/Skala],Uebersicht[[#This Row],[Konstrukt/Skala]])</f>
        <v>0</v>
      </c>
      <c r="E490" s="21">
        <f>COUNTIF(Items_KEinsch814[Konstrukt/Skala],Uebersicht[[#This Row],[Konstrukt/Skala]])</f>
        <v>0</v>
      </c>
      <c r="F490" s="21">
        <f>COUNTIF(Items_LFB814[Konstrukt/Skala],Uebersicht[[#This Row],[Konstrukt/Skala]])</f>
        <v>0</v>
      </c>
      <c r="G490" s="21">
        <f>COUNTIF(Items_SFB814[Konstrukt/Skala],Uebersicht[[#This Row],[Konstrukt/Skala]])</f>
        <v>8</v>
      </c>
      <c r="H490" s="21">
        <f>COUNTIF(Items_Stamm814[Konstrukt/Skala],Uebersicht[[#This Row],[Konstrukt/Skala]])</f>
        <v>0</v>
      </c>
      <c r="I49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9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9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90" s="34" t="b">
        <f>IF(Uebersicht[Schüler:innenfrage-bogen (SuS_Fb)]&gt;0,VLOOKUP(Uebersicht[[#This Row],[Konstrukt/Skala]],Konstrukte_SFB814[[Konstrukt/Skala]:[W3 Nacherhebung]],7,FALSE),FALSE)</f>
        <v>0</v>
      </c>
      <c r="M49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9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9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9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9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91" spans="1:17" x14ac:dyDescent="0.25">
      <c r="A491" s="16" t="s">
        <v>6385</v>
      </c>
      <c r="B491" s="16" t="s">
        <v>3841</v>
      </c>
      <c r="C491" s="22" t="str">
        <f>VLOOKUP(Uebersicht[[#This Row],[Konstr.Code]],KonstrBaum[[Code]:[Zusammenfassung]],5,FALSE)</f>
        <v>Lehr-Lernarrangements | Lernatmosphäre im Unterricht und Klassenverband | Zusammensetzung der Schülerschaft</v>
      </c>
      <c r="D491" s="21">
        <f>COUNTIF(Items_EFB814[Konstrukt/Skala],Uebersicht[[#This Row],[Konstrukt/Skala]])</f>
        <v>0</v>
      </c>
      <c r="E491" s="21">
        <f>COUNTIF(Items_KEinsch814[Konstrukt/Skala],Uebersicht[[#This Row],[Konstrukt/Skala]])</f>
        <v>0</v>
      </c>
      <c r="F491" s="21">
        <f>COUNTIF(Items_LFB814[Konstrukt/Skala],Uebersicht[[#This Row],[Konstrukt/Skala]])</f>
        <v>4</v>
      </c>
      <c r="G491" s="21">
        <f>COUNTIF(Items_SFB814[Konstrukt/Skala],Uebersicht[[#This Row],[Konstrukt/Skala]])</f>
        <v>0</v>
      </c>
      <c r="H491" s="21">
        <f>COUNTIF(Items_Stamm814[Konstrukt/Skala],Uebersicht[[#This Row],[Konstrukt/Skala]])</f>
        <v>0</v>
      </c>
      <c r="I49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9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9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91" s="34" t="b">
        <f>IF(Uebersicht[Schüler:innenfrage-bogen (SuS_Fb)]&gt;0,VLOOKUP(Uebersicht[[#This Row],[Konstrukt/Skala]],Konstrukte_SFB814[[Konstrukt/Skala]:[W3 Nacherhebung]],7,FALSE),FALSE)</f>
        <v>0</v>
      </c>
      <c r="M49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9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9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9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9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92" spans="1:17" x14ac:dyDescent="0.25">
      <c r="A492" s="16" t="s">
        <v>6383</v>
      </c>
      <c r="B492" s="16" t="s">
        <v>3841</v>
      </c>
      <c r="C492" s="19" t="str">
        <f>VLOOKUP(Uebersicht[[#This Row],[Konstr.Code]],KonstrBaum[[Code]:[Zusammenfassung]],5,FALSE)</f>
        <v>Lehr-Lernarrangements | Lernatmosphäre im Unterricht und Klassenverband | Zusammensetzung der Schülerschaft</v>
      </c>
      <c r="D492" s="21">
        <f>COUNTIF(Items_EFB814[Konstrukt/Skala],Uebersicht[[#This Row],[Konstrukt/Skala]])</f>
        <v>0</v>
      </c>
      <c r="E492" s="21">
        <f>COUNTIF(Items_KEinsch814[Konstrukt/Skala],Uebersicht[[#This Row],[Konstrukt/Skala]])</f>
        <v>0</v>
      </c>
      <c r="F492" s="21">
        <f>COUNTIF(Items_LFB814[Konstrukt/Skala],Uebersicht[[#This Row],[Konstrukt/Skala]])</f>
        <v>3</v>
      </c>
      <c r="G492" s="21">
        <f>COUNTIF(Items_SFB814[Konstrukt/Skala],Uebersicht[[#This Row],[Konstrukt/Skala]])</f>
        <v>0</v>
      </c>
      <c r="H492" s="21">
        <f>COUNTIF(Items_Stamm814[Konstrukt/Skala],Uebersicht[[#This Row],[Konstrukt/Skala]])</f>
        <v>0</v>
      </c>
      <c r="I49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9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9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92" s="34" t="b">
        <f>IF(Uebersicht[Schüler:innenfrage-bogen (SuS_Fb)]&gt;0,VLOOKUP(Uebersicht[[#This Row],[Konstrukt/Skala]],Konstrukte_SFB814[[Konstrukt/Skala]:[W3 Nacherhebung]],7,FALSE),FALSE)</f>
        <v>0</v>
      </c>
      <c r="M49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9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9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9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9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93" spans="1:17" x14ac:dyDescent="0.25">
      <c r="A493" s="16" t="s">
        <v>7245</v>
      </c>
      <c r="B493" s="16" t="s">
        <v>3841</v>
      </c>
      <c r="C493" s="19" t="str">
        <f>VLOOKUP(Uebersicht[[#This Row],[Konstr.Code]],KonstrBaum[[Code]:[Zusammenfassung]],5,FALSE)</f>
        <v>Lehr-Lernarrangements | Lernatmosphäre im Unterricht und Klassenverband | Zusammensetzung der Schülerschaft</v>
      </c>
      <c r="D493" s="21">
        <f>COUNTIF(Items_EFB814[Konstrukt/Skala],Uebersicht[[#This Row],[Konstrukt/Skala]])</f>
        <v>0</v>
      </c>
      <c r="E493" s="21">
        <f>COUNTIF(Items_KEinsch814[Konstrukt/Skala],Uebersicht[[#This Row],[Konstrukt/Skala]])</f>
        <v>0</v>
      </c>
      <c r="F493" s="21">
        <f>COUNTIF(Items_LFB814[Konstrukt/Skala],Uebersicht[[#This Row],[Konstrukt/Skala]])</f>
        <v>2</v>
      </c>
      <c r="G493" s="21">
        <f>COUNTIF(Items_SFB814[Konstrukt/Skala],Uebersicht[[#This Row],[Konstrukt/Skala]])</f>
        <v>0</v>
      </c>
      <c r="H493" s="21">
        <f>COUNTIF(Items_Stamm814[Konstrukt/Skala],Uebersicht[[#This Row],[Konstrukt/Skala]])</f>
        <v>0</v>
      </c>
      <c r="I49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9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9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93" s="34" t="b">
        <f>IF(Uebersicht[Schüler:innenfrage-bogen (SuS_Fb)]&gt;0,VLOOKUP(Uebersicht[[#This Row],[Konstrukt/Skala]],Konstrukte_SFB814[[Konstrukt/Skala]:[W3 Nacherhebung]],7,FALSE),FALSE)</f>
        <v>0</v>
      </c>
      <c r="M49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9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9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9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9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94" spans="1:17" x14ac:dyDescent="0.25">
      <c r="A494" s="16" t="s">
        <v>6386</v>
      </c>
      <c r="B494" s="16" t="s">
        <v>3841</v>
      </c>
      <c r="C494" s="19" t="str">
        <f>VLOOKUP(Uebersicht[[#This Row],[Konstr.Code]],KonstrBaum[[Code]:[Zusammenfassung]],5,FALSE)</f>
        <v>Lehr-Lernarrangements | Lernatmosphäre im Unterricht und Klassenverband | Zusammensetzung der Schülerschaft</v>
      </c>
      <c r="D494" s="21">
        <f>COUNTIF(Items_EFB814[Konstrukt/Skala],Uebersicht[[#This Row],[Konstrukt/Skala]])</f>
        <v>0</v>
      </c>
      <c r="E494" s="21">
        <f>COUNTIF(Items_KEinsch814[Konstrukt/Skala],Uebersicht[[#This Row],[Konstrukt/Skala]])</f>
        <v>0</v>
      </c>
      <c r="F494" s="21">
        <f>COUNTIF(Items_LFB814[Konstrukt/Skala],Uebersicht[[#This Row],[Konstrukt/Skala]])</f>
        <v>4</v>
      </c>
      <c r="G494" s="21">
        <f>COUNTIF(Items_SFB814[Konstrukt/Skala],Uebersicht[[#This Row],[Konstrukt/Skala]])</f>
        <v>0</v>
      </c>
      <c r="H494" s="21">
        <f>COUNTIF(Items_Stamm814[Konstrukt/Skala],Uebersicht[[#This Row],[Konstrukt/Skala]])</f>
        <v>0</v>
      </c>
      <c r="I49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9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9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94" s="34" t="b">
        <f>IF(Uebersicht[Schüler:innenfrage-bogen (SuS_Fb)]&gt;0,VLOOKUP(Uebersicht[[#This Row],[Konstrukt/Skala]],Konstrukte_SFB814[[Konstrukt/Skala]:[W3 Nacherhebung]],7,FALSE),FALSE)</f>
        <v>0</v>
      </c>
      <c r="M49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9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9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9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9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95" spans="1:17" x14ac:dyDescent="0.25">
      <c r="A495" s="16" t="s">
        <v>6387</v>
      </c>
      <c r="B495" s="16" t="s">
        <v>3841</v>
      </c>
      <c r="C495" s="22" t="str">
        <f>VLOOKUP(Uebersicht[[#This Row],[Konstr.Code]],KonstrBaum[[Code]:[Zusammenfassung]],5,FALSE)</f>
        <v>Lehr-Lernarrangements | Lernatmosphäre im Unterricht und Klassenverband | Zusammensetzung der Schülerschaft</v>
      </c>
      <c r="D495" s="21">
        <f>COUNTIF(Items_EFB814[Konstrukt/Skala],Uebersicht[[#This Row],[Konstrukt/Skala]])</f>
        <v>0</v>
      </c>
      <c r="E495" s="21">
        <f>COUNTIF(Items_KEinsch814[Konstrukt/Skala],Uebersicht[[#This Row],[Konstrukt/Skala]])</f>
        <v>0</v>
      </c>
      <c r="F495" s="21">
        <f>COUNTIF(Items_LFB814[Konstrukt/Skala],Uebersicht[[#This Row],[Konstrukt/Skala]])</f>
        <v>3</v>
      </c>
      <c r="G495" s="21">
        <f>COUNTIF(Items_SFB814[Konstrukt/Skala],Uebersicht[[#This Row],[Konstrukt/Skala]])</f>
        <v>0</v>
      </c>
      <c r="H495" s="21">
        <f>COUNTIF(Items_Stamm814[Konstrukt/Skala],Uebersicht[[#This Row],[Konstrukt/Skala]])</f>
        <v>0</v>
      </c>
      <c r="I49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9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9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95" s="34" t="b">
        <f>IF(Uebersicht[Schüler:innenfrage-bogen (SuS_Fb)]&gt;0,VLOOKUP(Uebersicht[[#This Row],[Konstrukt/Skala]],Konstrukte_SFB814[[Konstrukt/Skala]:[W3 Nacherhebung]],7,FALSE),FALSE)</f>
        <v>0</v>
      </c>
      <c r="M49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9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9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9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9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96" spans="1:17" x14ac:dyDescent="0.25">
      <c r="A496" s="16" t="s">
        <v>6773</v>
      </c>
      <c r="B496" s="16" t="s">
        <v>3841</v>
      </c>
      <c r="C496" s="19" t="str">
        <f>VLOOKUP(Uebersicht[[#This Row],[Konstr.Code]],KonstrBaum[[Code]:[Zusammenfassung]],5,FALSE)</f>
        <v>Lehr-Lernarrangements | Lernatmosphäre im Unterricht und Klassenverband | Zusammensetzung der Schülerschaft</v>
      </c>
      <c r="D496" s="21">
        <f>COUNTIF(Items_EFB814[Konstrukt/Skala],Uebersicht[[#This Row],[Konstrukt/Skala]])</f>
        <v>0</v>
      </c>
      <c r="E496" s="21">
        <f>COUNTIF(Items_KEinsch814[Konstrukt/Skala],Uebersicht[[#This Row],[Konstrukt/Skala]])</f>
        <v>0</v>
      </c>
      <c r="F496" s="21">
        <f>COUNTIF(Items_LFB814[Konstrukt/Skala],Uebersicht[[#This Row],[Konstrukt/Skala]])</f>
        <v>2</v>
      </c>
      <c r="G496" s="21">
        <f>COUNTIF(Items_SFB814[Konstrukt/Skala],Uebersicht[[#This Row],[Konstrukt/Skala]])</f>
        <v>0</v>
      </c>
      <c r="H496" s="21">
        <f>COUNTIF(Items_Stamm814[Konstrukt/Skala],Uebersicht[[#This Row],[Konstrukt/Skala]])</f>
        <v>0</v>
      </c>
      <c r="I49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9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9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96" s="34" t="b">
        <f>IF(Uebersicht[Schüler:innenfrage-bogen (SuS_Fb)]&gt;0,VLOOKUP(Uebersicht[[#This Row],[Konstrukt/Skala]],Konstrukte_SFB814[[Konstrukt/Skala]:[W3 Nacherhebung]],7,FALSE),FALSE)</f>
        <v>0</v>
      </c>
      <c r="M49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9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9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9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9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97" spans="1:17" x14ac:dyDescent="0.25">
      <c r="A497" s="16" t="s">
        <v>6388</v>
      </c>
      <c r="B497" s="16" t="s">
        <v>3841</v>
      </c>
      <c r="C497" s="22" t="str">
        <f>VLOOKUP(Uebersicht[[#This Row],[Konstr.Code]],KonstrBaum[[Code]:[Zusammenfassung]],5,FALSE)</f>
        <v>Lehr-Lernarrangements | Lernatmosphäre im Unterricht und Klassenverband | Zusammensetzung der Schülerschaft</v>
      </c>
      <c r="D497" s="21">
        <f>COUNTIF(Items_EFB814[Konstrukt/Skala],Uebersicht[[#This Row],[Konstrukt/Skala]])</f>
        <v>0</v>
      </c>
      <c r="E497" s="21">
        <f>COUNTIF(Items_KEinsch814[Konstrukt/Skala],Uebersicht[[#This Row],[Konstrukt/Skala]])</f>
        <v>0</v>
      </c>
      <c r="F497" s="21">
        <f>COUNTIF(Items_LFB814[Konstrukt/Skala],Uebersicht[[#This Row],[Konstrukt/Skala]])</f>
        <v>5</v>
      </c>
      <c r="G497" s="21">
        <f>COUNTIF(Items_SFB814[Konstrukt/Skala],Uebersicht[[#This Row],[Konstrukt/Skala]])</f>
        <v>0</v>
      </c>
      <c r="H497" s="21">
        <f>COUNTIF(Items_Stamm814[Konstrukt/Skala],Uebersicht[[#This Row],[Konstrukt/Skala]])</f>
        <v>0</v>
      </c>
      <c r="I49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9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9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497" s="34" t="b">
        <f>IF(Uebersicht[Schüler:innenfrage-bogen (SuS_Fb)]&gt;0,VLOOKUP(Uebersicht[[#This Row],[Konstrukt/Skala]],Konstrukte_SFB814[[Konstrukt/Skala]:[W3 Nacherhebung]],7,FALSE),FALSE)</f>
        <v>0</v>
      </c>
      <c r="M49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9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9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9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49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498" spans="1:17" x14ac:dyDescent="0.25">
      <c r="A498" s="16" t="s">
        <v>3602</v>
      </c>
      <c r="B498" s="16" t="s">
        <v>3805</v>
      </c>
      <c r="C498" s="19" t="str">
        <f>VLOOKUP(Uebersicht[[#This Row],[Konstr.Code]],KonstrBaum[[Code]:[Zusammenfassung]],5,FALSE)</f>
        <v>Lehr-Lernarrangements | Unterrichtsgestaltung / Unterrichtspraxis | Kognitive Aktivierung</v>
      </c>
      <c r="D498" s="21">
        <f>COUNTIF(Items_EFB814[Konstrukt/Skala],Uebersicht[[#This Row],[Konstrukt/Skala]])</f>
        <v>0</v>
      </c>
      <c r="E498" s="21">
        <f>COUNTIF(Items_KEinsch814[Konstrukt/Skala],Uebersicht[[#This Row],[Konstrukt/Skala]])</f>
        <v>0</v>
      </c>
      <c r="F498" s="21">
        <f>COUNTIF(Items_LFB814[Konstrukt/Skala],Uebersicht[[#This Row],[Konstrukt/Skala]])</f>
        <v>0</v>
      </c>
      <c r="G498" s="21">
        <f>COUNTIF(Items_SFB814[Konstrukt/Skala],Uebersicht[[#This Row],[Konstrukt/Skala]])</f>
        <v>5</v>
      </c>
      <c r="H498" s="21">
        <f>COUNTIF(Items_Stamm814[Konstrukt/Skala],Uebersicht[[#This Row],[Konstrukt/Skala]])</f>
        <v>0</v>
      </c>
      <c r="I49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49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49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98" s="34" t="b">
        <f>IF(Uebersicht[Schüler:innenfrage-bogen (SuS_Fb)]&gt;0,VLOOKUP(Uebersicht[[#This Row],[Konstrukt/Skala]],Konstrukte_SFB814[[Konstrukt/Skala]:[W3 Nacherhebung]],7,FALSE),FALSE)</f>
        <v>0</v>
      </c>
      <c r="M49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49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49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49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9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499" spans="1:17" x14ac:dyDescent="0.25">
      <c r="A499" s="16" t="s">
        <v>3464</v>
      </c>
      <c r="B499" s="16" t="s">
        <v>3818</v>
      </c>
      <c r="C499" s="22" t="str">
        <f>VLOOKUP(Uebersicht[[#This Row],[Konstr.Code]],KonstrBaum[[Code]:[Zusammenfassung]],5,FALSE)</f>
        <v>Lehr-Lernarrangements | Lernatmosphäre im Unterricht und Klassenverband | Klassenklima</v>
      </c>
      <c r="D499" s="21">
        <f>COUNTIF(Items_EFB814[Konstrukt/Skala],Uebersicht[[#This Row],[Konstrukt/Skala]])</f>
        <v>0</v>
      </c>
      <c r="E499" s="21">
        <f>COUNTIF(Items_KEinsch814[Konstrukt/Skala],Uebersicht[[#This Row],[Konstrukt/Skala]])</f>
        <v>0</v>
      </c>
      <c r="F499" s="21">
        <f>COUNTIF(Items_LFB814[Konstrukt/Skala],Uebersicht[[#This Row],[Konstrukt/Skala]])</f>
        <v>0</v>
      </c>
      <c r="G499" s="21">
        <f>COUNTIF(Items_SFB814[Konstrukt/Skala],Uebersicht[[#This Row],[Konstrukt/Skala]])</f>
        <v>3</v>
      </c>
      <c r="H499" s="21">
        <f>COUNTIF(Items_Stamm814[Konstrukt/Skala],Uebersicht[[#This Row],[Konstrukt/Skala]])</f>
        <v>0</v>
      </c>
      <c r="I49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49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49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499" s="34" t="b">
        <f>IF(Uebersicht[Schüler:innenfrage-bogen (SuS_Fb)]&gt;0,VLOOKUP(Uebersicht[[#This Row],[Konstrukt/Skala]],Konstrukte_SFB814[[Konstrukt/Skala]:[W3 Nacherhebung]],7,FALSE),FALSE)</f>
        <v>0</v>
      </c>
      <c r="M49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49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49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49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49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00" spans="1:17" x14ac:dyDescent="0.25">
      <c r="A500" s="16" t="s">
        <v>3900</v>
      </c>
      <c r="B500" s="16" t="s">
        <v>3811</v>
      </c>
      <c r="C500" s="29" t="str">
        <f>VLOOKUP(Uebersicht[[#This Row],[Konstr.Code]],KonstrBaum[[Code]:[Zusammenfassung]],5,FALSE)</f>
        <v>Lehr-Lernarrangements | Klassenführung | Leistungsbeurteilung / Diagnostische Kompetenz</v>
      </c>
      <c r="D500" s="21">
        <f>COUNTIF(Items_EFB814[Konstrukt/Skala],Uebersicht[[#This Row],[Konstrukt/Skala]])</f>
        <v>0</v>
      </c>
      <c r="E500" s="21">
        <f>COUNTIF(Items_KEinsch814[Konstrukt/Skala],Uebersicht[[#This Row],[Konstrukt/Skala]])</f>
        <v>2</v>
      </c>
      <c r="F500" s="21">
        <f>COUNTIF(Items_LFB814[Konstrukt/Skala],Uebersicht[[#This Row],[Konstrukt/Skala]])</f>
        <v>0</v>
      </c>
      <c r="G500" s="21">
        <f>COUNTIF(Items_SFB814[Konstrukt/Skala],Uebersicht[[#This Row],[Konstrukt/Skala]])</f>
        <v>0</v>
      </c>
      <c r="H500" s="21">
        <f>COUNTIF(Items_Stamm814[Konstrukt/Skala],Uebersicht[[#This Row],[Konstrukt/Skala]])</f>
        <v>0</v>
      </c>
      <c r="I50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0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0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00" s="34" t="b">
        <f>IF(Uebersicht[Schüler:innenfrage-bogen (SuS_Fb)]&gt;0,VLOOKUP(Uebersicht[[#This Row],[Konstrukt/Skala]],Konstrukte_SFB814[[Konstrukt/Skala]:[W3 Nacherhebung]],7,FALSE),FALSE)</f>
        <v>0</v>
      </c>
      <c r="M50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0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0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0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0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01" spans="1:17" x14ac:dyDescent="0.25">
      <c r="A501" s="16" t="s">
        <v>3901</v>
      </c>
      <c r="B501" s="16" t="s">
        <v>3811</v>
      </c>
      <c r="C501" s="22" t="str">
        <f>VLOOKUP(Uebersicht[[#This Row],[Konstr.Code]],KonstrBaum[[Code]:[Zusammenfassung]],5,FALSE)</f>
        <v>Lehr-Lernarrangements | Klassenführung | Leistungsbeurteilung / Diagnostische Kompetenz</v>
      </c>
      <c r="D501" s="21">
        <f>COUNTIF(Items_EFB814[Konstrukt/Skala],Uebersicht[[#This Row],[Konstrukt/Skala]])</f>
        <v>0</v>
      </c>
      <c r="E501" s="21">
        <f>COUNTIF(Items_KEinsch814[Konstrukt/Skala],Uebersicht[[#This Row],[Konstrukt/Skala]])</f>
        <v>2</v>
      </c>
      <c r="F501" s="21">
        <f>COUNTIF(Items_LFB814[Konstrukt/Skala],Uebersicht[[#This Row],[Konstrukt/Skala]])</f>
        <v>0</v>
      </c>
      <c r="G501" s="21">
        <f>COUNTIF(Items_SFB814[Konstrukt/Skala],Uebersicht[[#This Row],[Konstrukt/Skala]])</f>
        <v>0</v>
      </c>
      <c r="H501" s="21">
        <f>COUNTIF(Items_Stamm814[Konstrukt/Skala],Uebersicht[[#This Row],[Konstrukt/Skala]])</f>
        <v>0</v>
      </c>
      <c r="I50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0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0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01" s="34" t="b">
        <f>IF(Uebersicht[Schüler:innenfrage-bogen (SuS_Fb)]&gt;0,VLOOKUP(Uebersicht[[#This Row],[Konstrukt/Skala]],Konstrukte_SFB814[[Konstrukt/Skala]:[W3 Nacherhebung]],7,FALSE),FALSE)</f>
        <v>0</v>
      </c>
      <c r="M50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0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0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0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0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02" spans="1:17" x14ac:dyDescent="0.25">
      <c r="A502" s="16" t="s">
        <v>3902</v>
      </c>
      <c r="B502" s="16" t="s">
        <v>3811</v>
      </c>
      <c r="C502" s="22" t="str">
        <f>VLOOKUP(Uebersicht[[#This Row],[Konstr.Code]],KonstrBaum[[Code]:[Zusammenfassung]],5,FALSE)</f>
        <v>Lehr-Lernarrangements | Klassenführung | Leistungsbeurteilung / Diagnostische Kompetenz</v>
      </c>
      <c r="D502" s="21">
        <f>COUNTIF(Items_EFB814[Konstrukt/Skala],Uebersicht[[#This Row],[Konstrukt/Skala]])</f>
        <v>0</v>
      </c>
      <c r="E502" s="21">
        <f>COUNTIF(Items_KEinsch814[Konstrukt/Skala],Uebersicht[[#This Row],[Konstrukt/Skala]])</f>
        <v>3</v>
      </c>
      <c r="F502" s="21">
        <f>COUNTIF(Items_LFB814[Konstrukt/Skala],Uebersicht[[#This Row],[Konstrukt/Skala]])</f>
        <v>0</v>
      </c>
      <c r="G502" s="21">
        <f>COUNTIF(Items_SFB814[Konstrukt/Skala],Uebersicht[[#This Row],[Konstrukt/Skala]])</f>
        <v>0</v>
      </c>
      <c r="H502" s="21">
        <f>COUNTIF(Items_Stamm814[Konstrukt/Skala],Uebersicht[[#This Row],[Konstrukt/Skala]])</f>
        <v>0</v>
      </c>
      <c r="I50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0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0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02" s="34" t="b">
        <f>IF(Uebersicht[Schüler:innenfrage-bogen (SuS_Fb)]&gt;0,VLOOKUP(Uebersicht[[#This Row],[Konstrukt/Skala]],Konstrukte_SFB814[[Konstrukt/Skala]:[W3 Nacherhebung]],7,FALSE),FALSE)</f>
        <v>0</v>
      </c>
      <c r="M50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0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0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0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0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03" spans="1:17" x14ac:dyDescent="0.25">
      <c r="A503" s="16" t="s">
        <v>6351</v>
      </c>
      <c r="B503" s="16" t="s">
        <v>3820</v>
      </c>
      <c r="C503" s="29" t="str">
        <f>VLOOKUP(Uebersicht[[#This Row],[Konstr.Code]],KonstrBaum[[Code]:[Zusammenfassung]],5,FALSE)</f>
        <v>Schulische Wirkungen | Kognitive Lernergebnisse</v>
      </c>
      <c r="D503" s="21">
        <f>COUNTIF(Items_EFB814[Konstrukt/Skala],Uebersicht[[#This Row],[Konstrukt/Skala]])</f>
        <v>0</v>
      </c>
      <c r="E503" s="21">
        <f>COUNTIF(Items_KEinsch814[Konstrukt/Skala],Uebersicht[[#This Row],[Konstrukt/Skala]])</f>
        <v>10</v>
      </c>
      <c r="F503" s="21">
        <f>COUNTIF(Items_LFB814[Konstrukt/Skala],Uebersicht[[#This Row],[Konstrukt/Skala]])</f>
        <v>0</v>
      </c>
      <c r="G503" s="21">
        <f>COUNTIF(Items_SFB814[Konstrukt/Skala],Uebersicht[[#This Row],[Konstrukt/Skala]])</f>
        <v>0</v>
      </c>
      <c r="H503" s="21">
        <f>COUNTIF(Items_Stamm814[Konstrukt/Skala],Uebersicht[[#This Row],[Konstrukt/Skala]])</f>
        <v>0</v>
      </c>
      <c r="I50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0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0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03" s="34" t="b">
        <f>IF(Uebersicht[Schüler:innenfrage-bogen (SuS_Fb)]&gt;0,VLOOKUP(Uebersicht[[#This Row],[Konstrukt/Skala]],Konstrukte_SFB814[[Konstrukt/Skala]:[W3 Nacherhebung]],7,FALSE),FALSE)</f>
        <v>0</v>
      </c>
      <c r="M50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0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0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0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0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04" spans="1:17" x14ac:dyDescent="0.25">
      <c r="A504" s="16" t="s">
        <v>7966</v>
      </c>
      <c r="B504" s="16" t="s">
        <v>3752</v>
      </c>
      <c r="C504" s="19" t="str">
        <f>VLOOKUP(Uebersicht[[#This Row],[Konstr.Code]],KonstrBaum[[Code]:[Zusammenfassung]],5,FALSE)</f>
        <v>Individueller und institutioneller Hintergrund | Personale Merkmale | Selbstbezogene Einstellungen</v>
      </c>
      <c r="D504" s="21">
        <f>COUNTIF(Items_EFB814[Konstrukt/Skala],Uebersicht[[#This Row],[Konstrukt/Skala]])</f>
        <v>0</v>
      </c>
      <c r="E504" s="21">
        <f>COUNTIF(Items_KEinsch814[Konstrukt/Skala],Uebersicht[[#This Row],[Konstrukt/Skala]])</f>
        <v>0</v>
      </c>
      <c r="F504" s="21">
        <f>COUNTIF(Items_LFB814[Konstrukt/Skala],Uebersicht[[#This Row],[Konstrukt/Skala]])</f>
        <v>0</v>
      </c>
      <c r="G504" s="21">
        <f>COUNTIF(Items_SFB814[Konstrukt/Skala],Uebersicht[[#This Row],[Konstrukt/Skala]])</f>
        <v>7</v>
      </c>
      <c r="H504" s="21">
        <f>COUNTIF(Items_Stamm814[Konstrukt/Skala],Uebersicht[[#This Row],[Konstrukt/Skala]])</f>
        <v>0</v>
      </c>
      <c r="I50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0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0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04" s="34" t="b">
        <f>IF(Uebersicht[Schüler:innenfrage-bogen (SuS_Fb)]&gt;0,VLOOKUP(Uebersicht[[#This Row],[Konstrukt/Skala]],Konstrukte_SFB814[[Konstrukt/Skala]:[W3 Nacherhebung]],7,FALSE),FALSE)</f>
        <v>0</v>
      </c>
      <c r="M50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0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0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0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0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05" spans="1:17" x14ac:dyDescent="0.25">
      <c r="A505" s="16" t="s">
        <v>7970</v>
      </c>
      <c r="B505" s="16" t="s">
        <v>3752</v>
      </c>
      <c r="C505" s="19" t="str">
        <f>VLOOKUP(Uebersicht[[#This Row],[Konstr.Code]],KonstrBaum[[Code]:[Zusammenfassung]],5,FALSE)</f>
        <v>Individueller und institutioneller Hintergrund | Personale Merkmale | Selbstbezogene Einstellungen</v>
      </c>
      <c r="D505" s="21">
        <f>COUNTIF(Items_EFB814[Konstrukt/Skala],Uebersicht[[#This Row],[Konstrukt/Skala]])</f>
        <v>0</v>
      </c>
      <c r="E505" s="21">
        <f>COUNTIF(Items_KEinsch814[Konstrukt/Skala],Uebersicht[[#This Row],[Konstrukt/Skala]])</f>
        <v>0</v>
      </c>
      <c r="F505" s="21">
        <f>COUNTIF(Items_LFB814[Konstrukt/Skala],Uebersicht[[#This Row],[Konstrukt/Skala]])</f>
        <v>0</v>
      </c>
      <c r="G505" s="21">
        <f>COUNTIF(Items_SFB814[Konstrukt/Skala],Uebersicht[[#This Row],[Konstrukt/Skala]])</f>
        <v>1</v>
      </c>
      <c r="H505" s="21">
        <f>COUNTIF(Items_Stamm814[Konstrukt/Skala],Uebersicht[[#This Row],[Konstrukt/Skala]])</f>
        <v>0</v>
      </c>
      <c r="I50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0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0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05" s="34" t="b">
        <f>IF(Uebersicht[Schüler:innenfrage-bogen (SuS_Fb)]&gt;0,VLOOKUP(Uebersicht[[#This Row],[Konstrukt/Skala]],Konstrukte_SFB814[[Konstrukt/Skala]:[W3 Nacherhebung]],7,FALSE),FALSE)</f>
        <v>0</v>
      </c>
      <c r="M50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0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0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0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0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06" spans="1:17" x14ac:dyDescent="0.25">
      <c r="A506" s="16" t="s">
        <v>3662</v>
      </c>
      <c r="B506" s="16" t="s">
        <v>3752</v>
      </c>
      <c r="C506" s="22" t="str">
        <f>VLOOKUP(Uebersicht[[#This Row],[Konstr.Code]],KonstrBaum[[Code]:[Zusammenfassung]],5,FALSE)</f>
        <v>Individueller und institutioneller Hintergrund | Personale Merkmale | Selbstbezogene Einstellungen</v>
      </c>
      <c r="D506" s="21">
        <f>COUNTIF(Items_EFB814[Konstrukt/Skala],Uebersicht[[#This Row],[Konstrukt/Skala]])</f>
        <v>0</v>
      </c>
      <c r="E506" s="21">
        <f>COUNTIF(Items_KEinsch814[Konstrukt/Skala],Uebersicht[[#This Row],[Konstrukt/Skala]])</f>
        <v>0</v>
      </c>
      <c r="F506" s="21">
        <f>COUNTIF(Items_LFB814[Konstrukt/Skala],Uebersicht[[#This Row],[Konstrukt/Skala]])</f>
        <v>0</v>
      </c>
      <c r="G506" s="21">
        <f>COUNTIF(Items_SFB814[Konstrukt/Skala],Uebersicht[[#This Row],[Konstrukt/Skala]])</f>
        <v>32</v>
      </c>
      <c r="H506" s="21">
        <f>COUNTIF(Items_Stamm814[Konstrukt/Skala],Uebersicht[[#This Row],[Konstrukt/Skala]])</f>
        <v>0</v>
      </c>
      <c r="I50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0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0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06" s="34" t="b">
        <f>IF(Uebersicht[Schüler:innenfrage-bogen (SuS_Fb)]&gt;0,VLOOKUP(Uebersicht[[#This Row],[Konstrukt/Skala]],Konstrukte_SFB814[[Konstrukt/Skala]:[W3 Nacherhebung]],7,FALSE),FALSE)</f>
        <v>1</v>
      </c>
      <c r="M50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0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0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0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0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07" spans="1:17" x14ac:dyDescent="0.25">
      <c r="A507" s="16" t="s">
        <v>7962</v>
      </c>
      <c r="B507" s="16" t="s">
        <v>3752</v>
      </c>
      <c r="C507" s="29" t="str">
        <f>VLOOKUP(Uebersicht[[#This Row],[Konstr.Code]],KonstrBaum[[Code]:[Zusammenfassung]],5,FALSE)</f>
        <v>Individueller und institutioneller Hintergrund | Personale Merkmale | Selbstbezogene Einstellungen</v>
      </c>
      <c r="D507" s="21">
        <f>COUNTIF(Items_EFB814[Konstrukt/Skala],Uebersicht[[#This Row],[Konstrukt/Skala]])</f>
        <v>0</v>
      </c>
      <c r="E507" s="21">
        <f>COUNTIF(Items_KEinsch814[Konstrukt/Skala],Uebersicht[[#This Row],[Konstrukt/Skala]])</f>
        <v>0</v>
      </c>
      <c r="F507" s="21">
        <f>COUNTIF(Items_LFB814[Konstrukt/Skala],Uebersicht[[#This Row],[Konstrukt/Skala]])</f>
        <v>0</v>
      </c>
      <c r="G507" s="21">
        <f>COUNTIF(Items_SFB814[Konstrukt/Skala],Uebersicht[[#This Row],[Konstrukt/Skala]])</f>
        <v>6</v>
      </c>
      <c r="H507" s="21">
        <f>COUNTIF(Items_Stamm814[Konstrukt/Skala],Uebersicht[[#This Row],[Konstrukt/Skala]])</f>
        <v>0</v>
      </c>
      <c r="I50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0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0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07" s="34" t="b">
        <f>IF(Uebersicht[Schüler:innenfrage-bogen (SuS_Fb)]&gt;0,VLOOKUP(Uebersicht[[#This Row],[Konstrukt/Skala]],Konstrukte_SFB814[[Konstrukt/Skala]:[W3 Nacherhebung]],7,FALSE),FALSE)</f>
        <v>0</v>
      </c>
      <c r="M50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0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0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0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0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08" spans="1:17" x14ac:dyDescent="0.25">
      <c r="A508" s="16" t="s">
        <v>7691</v>
      </c>
      <c r="B508" s="16" t="s">
        <v>3792</v>
      </c>
      <c r="C508" s="19" t="str">
        <f>VLOOKUP(Uebersicht[[#This Row],[Konstr.Code]],KonstrBaum[[Code]:[Zusammenfassung]],5,FALSE)</f>
        <v>Prozesse auf Schulebene | Schulklima</v>
      </c>
      <c r="D508" s="21">
        <f>COUNTIF(Items_EFB814[Konstrukt/Skala],Uebersicht[[#This Row],[Konstrukt/Skala]])</f>
        <v>0</v>
      </c>
      <c r="E508" s="21">
        <f>COUNTIF(Items_KEinsch814[Konstrukt/Skala],Uebersicht[[#This Row],[Konstrukt/Skala]])</f>
        <v>0</v>
      </c>
      <c r="F508" s="21">
        <f>COUNTIF(Items_LFB814[Konstrukt/Skala],Uebersicht[[#This Row],[Konstrukt/Skala]])</f>
        <v>0</v>
      </c>
      <c r="G508" s="21">
        <f>COUNTIF(Items_SFB814[Konstrukt/Skala],Uebersicht[[#This Row],[Konstrukt/Skala]])</f>
        <v>4</v>
      </c>
      <c r="H508" s="21">
        <f>COUNTIF(Items_Stamm814[Konstrukt/Skala],Uebersicht[[#This Row],[Konstrukt/Skala]])</f>
        <v>0</v>
      </c>
      <c r="I50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0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0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08" s="34" t="b">
        <f>IF(Uebersicht[Schüler:innenfrage-bogen (SuS_Fb)]&gt;0,VLOOKUP(Uebersicht[[#This Row],[Konstrukt/Skala]],Konstrukte_SFB814[[Konstrukt/Skala]:[W3 Nacherhebung]],7,FALSE),FALSE)</f>
        <v>0</v>
      </c>
      <c r="M50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0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0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0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0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09" spans="1:17" x14ac:dyDescent="0.25">
      <c r="A509" s="16" t="s">
        <v>4102</v>
      </c>
      <c r="B509" s="16" t="s">
        <v>3759</v>
      </c>
      <c r="C509" s="29" t="str">
        <f>VLOOKUP(Uebersicht[[#This Row],[Konstr.Code]],KonstrBaum[[Code]:[Zusammenfassung]],5,FALSE)</f>
        <v>Individueller und institutioneller Hintergrund | Beruflicher Hintergrund | Fachlich-pädagogisches Wissen</v>
      </c>
      <c r="D509" s="21">
        <f>COUNTIF(Items_EFB814[Konstrukt/Skala],Uebersicht[[#This Row],[Konstrukt/Skala]])</f>
        <v>0</v>
      </c>
      <c r="E509" s="21">
        <f>COUNTIF(Items_KEinsch814[Konstrukt/Skala],Uebersicht[[#This Row],[Konstrukt/Skala]])</f>
        <v>0</v>
      </c>
      <c r="F509" s="21">
        <f>COUNTIF(Items_LFB814[Konstrukt/Skala],Uebersicht[[#This Row],[Konstrukt/Skala]])</f>
        <v>23</v>
      </c>
      <c r="G509" s="21">
        <f>COUNTIF(Items_SFB814[Konstrukt/Skala],Uebersicht[[#This Row],[Konstrukt/Skala]])</f>
        <v>0</v>
      </c>
      <c r="H509" s="21">
        <f>COUNTIF(Items_Stamm814[Konstrukt/Skala],Uebersicht[[#This Row],[Konstrukt/Skala]])</f>
        <v>0</v>
      </c>
      <c r="I50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0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0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09" s="34" t="b">
        <f>IF(Uebersicht[Schüler:innenfrage-bogen (SuS_Fb)]&gt;0,VLOOKUP(Uebersicht[[#This Row],[Konstrukt/Skala]],Konstrukte_SFB814[[Konstrukt/Skala]:[W3 Nacherhebung]],7,FALSE),FALSE)</f>
        <v>0</v>
      </c>
      <c r="M50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0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0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0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0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10" spans="1:17" x14ac:dyDescent="0.25">
      <c r="A510" s="16" t="s">
        <v>4065</v>
      </c>
      <c r="B510" s="16" t="s">
        <v>3800</v>
      </c>
      <c r="C510" s="29" t="str">
        <f>VLOOKUP(Uebersicht[[#This Row],[Konstr.Code]],KonstrBaum[[Code]:[Zusammenfassung]],5,FALSE)</f>
        <v>Prozesse auf Schulebene | Kooperation | Schulexterne Kooperation</v>
      </c>
      <c r="D510" s="21">
        <f>COUNTIF(Items_EFB814[Konstrukt/Skala],Uebersicht[[#This Row],[Konstrukt/Skala]])</f>
        <v>0</v>
      </c>
      <c r="E510" s="21">
        <f>COUNTIF(Items_KEinsch814[Konstrukt/Skala],Uebersicht[[#This Row],[Konstrukt/Skala]])</f>
        <v>0</v>
      </c>
      <c r="F510" s="21">
        <f>COUNTIF(Items_LFB814[Konstrukt/Skala],Uebersicht[[#This Row],[Konstrukt/Skala]])</f>
        <v>1</v>
      </c>
      <c r="G510" s="21">
        <f>COUNTIF(Items_SFB814[Konstrukt/Skala],Uebersicht[[#This Row],[Konstrukt/Skala]])</f>
        <v>0</v>
      </c>
      <c r="H510" s="21">
        <f>COUNTIF(Items_Stamm814[Konstrukt/Skala],Uebersicht[[#This Row],[Konstrukt/Skala]])</f>
        <v>0</v>
      </c>
      <c r="I51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1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1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10" s="34" t="b">
        <f>IF(Uebersicht[Schüler:innenfrage-bogen (SuS_Fb)]&gt;0,VLOOKUP(Uebersicht[[#This Row],[Konstrukt/Skala]],Konstrukte_SFB814[[Konstrukt/Skala]:[W3 Nacherhebung]],7,FALSE),FALSE)</f>
        <v>0</v>
      </c>
      <c r="M51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1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1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1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1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11" spans="1:17" x14ac:dyDescent="0.25">
      <c r="A511" s="16" t="s">
        <v>3405</v>
      </c>
      <c r="B511" s="16" t="s">
        <v>3781</v>
      </c>
      <c r="C511" s="19" t="str">
        <f>VLOOKUP(Uebersicht[[#This Row],[Konstr.Code]],KonstrBaum[[Code]:[Zusammenfassung]],5,FALSE)</f>
        <v>Individueller und institutioneller Hintergrund | Häusliche Lernumwelt | Elterliches Erziehungshandeln</v>
      </c>
      <c r="D511" s="21">
        <f>COUNTIF(Items_EFB814[Konstrukt/Skala],Uebersicht[[#This Row],[Konstrukt/Skala]])</f>
        <v>1</v>
      </c>
      <c r="E511" s="21">
        <f>COUNTIF(Items_KEinsch814[Konstrukt/Skala],Uebersicht[[#This Row],[Konstrukt/Skala]])</f>
        <v>0</v>
      </c>
      <c r="F511" s="21">
        <f>COUNTIF(Items_LFB814[Konstrukt/Skala],Uebersicht[[#This Row],[Konstrukt/Skala]])</f>
        <v>0</v>
      </c>
      <c r="G511" s="21">
        <f>COUNTIF(Items_SFB814[Konstrukt/Skala],Uebersicht[[#This Row],[Konstrukt/Skala]])</f>
        <v>0</v>
      </c>
      <c r="H511" s="21">
        <f>COUNTIF(Items_Stamm814[Konstrukt/Skala],Uebersicht[[#This Row],[Konstrukt/Skala]])</f>
        <v>0</v>
      </c>
      <c r="I51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1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1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11" s="34" t="b">
        <f>IF(Uebersicht[Schüler:innenfrage-bogen (SuS_Fb)]&gt;0,VLOOKUP(Uebersicht[[#This Row],[Konstrukt/Skala]],Konstrukte_SFB814[[Konstrukt/Skala]:[W3 Nacherhebung]],7,FALSE),FALSE)</f>
        <v>0</v>
      </c>
      <c r="M51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1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1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1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1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12" spans="1:17" x14ac:dyDescent="0.25">
      <c r="A512" s="16" t="s">
        <v>4180</v>
      </c>
      <c r="B512" s="16" t="s">
        <v>3750</v>
      </c>
      <c r="C512" s="19" t="str">
        <f>VLOOKUP(Uebersicht[[#This Row],[Konstr.Code]],KonstrBaum[[Code]:[Zusammenfassung]],5,FALSE)</f>
        <v>Individueller und institutioneller Hintergrund | Soziodemografischer Hintergrund | Familiärer Hintergrund</v>
      </c>
      <c r="D512" s="21">
        <f>COUNTIF(Items_EFB814[Konstrukt/Skala],Uebersicht[[#This Row],[Konstrukt/Skala]])</f>
        <v>5</v>
      </c>
      <c r="E512" s="21">
        <f>COUNTIF(Items_KEinsch814[Konstrukt/Skala],Uebersicht[[#This Row],[Konstrukt/Skala]])</f>
        <v>0</v>
      </c>
      <c r="F512" s="21">
        <f>COUNTIF(Items_LFB814[Konstrukt/Skala],Uebersicht[[#This Row],[Konstrukt/Skala]])</f>
        <v>0</v>
      </c>
      <c r="G512" s="21">
        <f>COUNTIF(Items_SFB814[Konstrukt/Skala],Uebersicht[[#This Row],[Konstrukt/Skala]])</f>
        <v>0</v>
      </c>
      <c r="H512" s="21">
        <f>COUNTIF(Items_Stamm814[Konstrukt/Skala],Uebersicht[[#This Row],[Konstrukt/Skala]])</f>
        <v>0</v>
      </c>
      <c r="I51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1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1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12" s="34" t="b">
        <f>IF(Uebersicht[Schüler:innenfrage-bogen (SuS_Fb)]&gt;0,VLOOKUP(Uebersicht[[#This Row],[Konstrukt/Skala]],Konstrukte_SFB814[[Konstrukt/Skala]:[W3 Nacherhebung]],7,FALSE),FALSE)</f>
        <v>0</v>
      </c>
      <c r="M51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1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1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1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1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13" spans="1:17" x14ac:dyDescent="0.25">
      <c r="A513" s="16" t="s">
        <v>4179</v>
      </c>
      <c r="B513" s="16" t="s">
        <v>3747</v>
      </c>
      <c r="C513" s="29" t="str">
        <f>VLOOKUP(Uebersicht[[#This Row],[Konstr.Code]],KonstrBaum[[Code]:[Zusammenfassung]],5,FALSE)</f>
        <v>Individueller und institutioneller Hintergrund | Soziodemografischer Hintergrund | Migrationshintergrund</v>
      </c>
      <c r="D513" s="21">
        <f>COUNTIF(Items_EFB814[Konstrukt/Skala],Uebersicht[[#This Row],[Konstrukt/Skala]])</f>
        <v>5</v>
      </c>
      <c r="E513" s="21">
        <f>COUNTIF(Items_KEinsch814[Konstrukt/Skala],Uebersicht[[#This Row],[Konstrukt/Skala]])</f>
        <v>0</v>
      </c>
      <c r="F513" s="21">
        <f>COUNTIF(Items_LFB814[Konstrukt/Skala],Uebersicht[[#This Row],[Konstrukt/Skala]])</f>
        <v>0</v>
      </c>
      <c r="G513" s="21">
        <f>COUNTIF(Items_SFB814[Konstrukt/Skala],Uebersicht[[#This Row],[Konstrukt/Skala]])</f>
        <v>0</v>
      </c>
      <c r="H513" s="21">
        <f>COUNTIF(Items_Stamm814[Konstrukt/Skala],Uebersicht[[#This Row],[Konstrukt/Skala]])</f>
        <v>0</v>
      </c>
      <c r="I51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1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1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13" s="34" t="b">
        <f>IF(Uebersicht[Schüler:innenfrage-bogen (SuS_Fb)]&gt;0,VLOOKUP(Uebersicht[[#This Row],[Konstrukt/Skala]],Konstrukte_SFB814[[Konstrukt/Skala]:[W3 Nacherhebung]],7,FALSE),FALSE)</f>
        <v>0</v>
      </c>
      <c r="M51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1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1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1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1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14" spans="1:17" x14ac:dyDescent="0.25">
      <c r="A514" s="16" t="s">
        <v>3418</v>
      </c>
      <c r="B514" s="16" t="s">
        <v>3824</v>
      </c>
      <c r="C514" s="29" t="str">
        <f>VLOOKUP(Uebersicht[[#This Row],[Konstr.Code]],KonstrBaum[[Code]:[Zusammenfassung]],5,FALSE)</f>
        <v>Schulische Wirkungen | Nichtkognitive Lernergebnisse | Lern- und leistungsbezogene Einstellungen (Lernergebnis)</v>
      </c>
      <c r="D514" s="21">
        <f>COUNTIF(Items_EFB814[Konstrukt/Skala],Uebersicht[[#This Row],[Konstrukt/Skala]])</f>
        <v>0</v>
      </c>
      <c r="E514" s="21">
        <f>COUNTIF(Items_KEinsch814[Konstrukt/Skala],Uebersicht[[#This Row],[Konstrukt/Skala]])</f>
        <v>1</v>
      </c>
      <c r="F514" s="21">
        <f>COUNTIF(Items_LFB814[Konstrukt/Skala],Uebersicht[[#This Row],[Konstrukt/Skala]])</f>
        <v>0</v>
      </c>
      <c r="G514" s="21">
        <f>COUNTIF(Items_SFB814[Konstrukt/Skala],Uebersicht[[#This Row],[Konstrukt/Skala]])</f>
        <v>0</v>
      </c>
      <c r="H514" s="21">
        <f>COUNTIF(Items_Stamm814[Konstrukt/Skala],Uebersicht[[#This Row],[Konstrukt/Skala]])</f>
        <v>0</v>
      </c>
      <c r="I51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1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1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14" s="34" t="b">
        <f>IF(Uebersicht[Schüler:innenfrage-bogen (SuS_Fb)]&gt;0,VLOOKUP(Uebersicht[[#This Row],[Konstrukt/Skala]],Konstrukte_SFB814[[Konstrukt/Skala]:[W3 Nacherhebung]],7,FALSE),FALSE)</f>
        <v>0</v>
      </c>
      <c r="M51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1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1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1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1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15" spans="1:17" x14ac:dyDescent="0.25">
      <c r="A515" s="16" t="s">
        <v>4068</v>
      </c>
      <c r="B515" s="16" t="s">
        <v>3799</v>
      </c>
      <c r="C515" s="19" t="str">
        <f>VLOOKUP(Uebersicht[[#This Row],[Konstr.Code]],KonstrBaum[[Code]:[Zusammenfassung]],5,FALSE)</f>
        <v>Prozesse auf Schulebene | Kooperation | Schulinterne Kooperation</v>
      </c>
      <c r="D515" s="21">
        <f>COUNTIF(Items_EFB814[Konstrukt/Skala],Uebersicht[[#This Row],[Konstrukt/Skala]])</f>
        <v>0</v>
      </c>
      <c r="E515" s="21">
        <f>COUNTIF(Items_KEinsch814[Konstrukt/Skala],Uebersicht[[#This Row],[Konstrukt/Skala]])</f>
        <v>0</v>
      </c>
      <c r="F515" s="21">
        <f>COUNTIF(Items_LFB814[Konstrukt/Skala],Uebersicht[[#This Row],[Konstrukt/Skala]])</f>
        <v>8</v>
      </c>
      <c r="G515" s="21">
        <f>COUNTIF(Items_SFB814[Konstrukt/Skala],Uebersicht[[#This Row],[Konstrukt/Skala]])</f>
        <v>0</v>
      </c>
      <c r="H515" s="21">
        <f>COUNTIF(Items_Stamm814[Konstrukt/Skala],Uebersicht[[#This Row],[Konstrukt/Skala]])</f>
        <v>0</v>
      </c>
      <c r="I51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1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51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15" s="34" t="b">
        <f>IF(Uebersicht[Schüler:innenfrage-bogen (SuS_Fb)]&gt;0,VLOOKUP(Uebersicht[[#This Row],[Konstrukt/Skala]],Konstrukte_SFB814[[Konstrukt/Skala]:[W3 Nacherhebung]],7,FALSE),FALSE)</f>
        <v>0</v>
      </c>
      <c r="M51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1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1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1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1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16" spans="1:17" x14ac:dyDescent="0.25">
      <c r="A516" s="16" t="s">
        <v>4047</v>
      </c>
      <c r="B516" s="16" t="s">
        <v>3818</v>
      </c>
      <c r="C516" s="29" t="str">
        <f>VLOOKUP(Uebersicht[[#This Row],[Konstr.Code]],KonstrBaum[[Code]:[Zusammenfassung]],5,FALSE)</f>
        <v>Lehr-Lernarrangements | Lernatmosphäre im Unterricht und Klassenverband | Klassenklima</v>
      </c>
      <c r="D516" s="21">
        <f>COUNTIF(Items_EFB814[Konstrukt/Skala],Uebersicht[[#This Row],[Konstrukt/Skala]])</f>
        <v>0</v>
      </c>
      <c r="E516" s="21">
        <f>COUNTIF(Items_KEinsch814[Konstrukt/Skala],Uebersicht[[#This Row],[Konstrukt/Skala]])</f>
        <v>0</v>
      </c>
      <c r="F516" s="21">
        <f>COUNTIF(Items_LFB814[Konstrukt/Skala],Uebersicht[[#This Row],[Konstrukt/Skala]])</f>
        <v>20</v>
      </c>
      <c r="G516" s="21">
        <f>COUNTIF(Items_SFB814[Konstrukt/Skala],Uebersicht[[#This Row],[Konstrukt/Skala]])</f>
        <v>0</v>
      </c>
      <c r="H516" s="21">
        <f>COUNTIF(Items_Stamm814[Konstrukt/Skala],Uebersicht[[#This Row],[Konstrukt/Skala]])</f>
        <v>0</v>
      </c>
      <c r="I51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1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51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16" s="34" t="b">
        <f>IF(Uebersicht[Schüler:innenfrage-bogen (SuS_Fb)]&gt;0,VLOOKUP(Uebersicht[[#This Row],[Konstrukt/Skala]],Konstrukte_SFB814[[Konstrukt/Skala]:[W3 Nacherhebung]],7,FALSE),FALSE)</f>
        <v>0</v>
      </c>
      <c r="M51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1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1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1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1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17" spans="1:17" x14ac:dyDescent="0.25">
      <c r="A517" s="16" t="s">
        <v>3355</v>
      </c>
      <c r="B517" s="16" t="s">
        <v>3780</v>
      </c>
      <c r="C517" s="22" t="str">
        <f>VLOOKUP(Uebersicht[[#This Row],[Konstr.Code]],KonstrBaum[[Code]:[Zusammenfassung]],5,FALSE)</f>
        <v>Individueller und institutioneller Hintergrund | Häusliche Lernumwelt | Nachhilfeunterricht</v>
      </c>
      <c r="D517" s="21">
        <f>COUNTIF(Items_EFB814[Konstrukt/Skala],Uebersicht[[#This Row],[Konstrukt/Skala]])</f>
        <v>1</v>
      </c>
      <c r="E517" s="21">
        <f>COUNTIF(Items_KEinsch814[Konstrukt/Skala],Uebersicht[[#This Row],[Konstrukt/Skala]])</f>
        <v>0</v>
      </c>
      <c r="F517" s="21">
        <f>COUNTIF(Items_LFB814[Konstrukt/Skala],Uebersicht[[#This Row],[Konstrukt/Skala]])</f>
        <v>0</v>
      </c>
      <c r="G517" s="21">
        <f>COUNTIF(Items_SFB814[Konstrukt/Skala],Uebersicht[[#This Row],[Konstrukt/Skala]])</f>
        <v>0</v>
      </c>
      <c r="H517" s="21">
        <f>COUNTIF(Items_Stamm814[Konstrukt/Skala],Uebersicht[[#This Row],[Konstrukt/Skala]])</f>
        <v>0</v>
      </c>
      <c r="I51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1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1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17" s="34" t="b">
        <f>IF(Uebersicht[Schüler:innenfrage-bogen (SuS_Fb)]&gt;0,VLOOKUP(Uebersicht[[#This Row],[Konstrukt/Skala]],Konstrukte_SFB814[[Konstrukt/Skala]:[W3 Nacherhebung]],7,FALSE),FALSE)</f>
        <v>0</v>
      </c>
      <c r="M51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1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1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1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1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18" spans="1:17" x14ac:dyDescent="0.25">
      <c r="A518" s="16" t="s">
        <v>3327</v>
      </c>
      <c r="B518" s="16" t="s">
        <v>3772</v>
      </c>
      <c r="C518" s="19" t="str">
        <f>VLOOKUP(Uebersicht[[#This Row],[Konstr.Code]],KonstrBaum[[Code]:[Zusammenfassung]],5,FALSE)</f>
        <v>Individueller und institutioneller Hintergrund | Bildungsbiografie</v>
      </c>
      <c r="D518" s="21">
        <f>COUNTIF(Items_EFB814[Konstrukt/Skala],Uebersicht[[#This Row],[Konstrukt/Skala]])</f>
        <v>69</v>
      </c>
      <c r="E518" s="21">
        <f>COUNTIF(Items_KEinsch814[Konstrukt/Skala],Uebersicht[[#This Row],[Konstrukt/Skala]])</f>
        <v>0</v>
      </c>
      <c r="F518" s="21">
        <f>COUNTIF(Items_LFB814[Konstrukt/Skala],Uebersicht[[#This Row],[Konstrukt/Skala]])</f>
        <v>0</v>
      </c>
      <c r="G518" s="21">
        <f>COUNTIF(Items_SFB814[Konstrukt/Skala],Uebersicht[[#This Row],[Konstrukt/Skala]])</f>
        <v>0</v>
      </c>
      <c r="H518" s="21">
        <f>COUNTIF(Items_Stamm814[Konstrukt/Skala],Uebersicht[[#This Row],[Konstrukt/Skala]])</f>
        <v>0</v>
      </c>
      <c r="I51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1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1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18" s="34" t="b">
        <f>IF(Uebersicht[Schüler:innenfrage-bogen (SuS_Fb)]&gt;0,VLOOKUP(Uebersicht[[#This Row],[Konstrukt/Skala]],Konstrukte_SFB814[[Konstrukt/Skala]:[W3 Nacherhebung]],7,FALSE),FALSE)</f>
        <v>0</v>
      </c>
      <c r="M51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1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1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1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1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19" spans="1:17" x14ac:dyDescent="0.25">
      <c r="A519" s="16" t="s">
        <v>3976</v>
      </c>
      <c r="B519" s="16" t="s">
        <v>3748</v>
      </c>
      <c r="C519" s="19" t="str">
        <f>VLOOKUP(Uebersicht[[#This Row],[Konstr.Code]],KonstrBaum[[Code]:[Zusammenfassung]],5,FALSE)</f>
        <v>Individueller und institutioneller Hintergrund | Soziodemografischer Hintergrund | Kulturelles Kapital</v>
      </c>
      <c r="D519" s="21">
        <f>COUNTIF(Items_EFB814[Konstrukt/Skala],Uebersicht[[#This Row],[Konstrukt/Skala]])</f>
        <v>3</v>
      </c>
      <c r="E519" s="21">
        <f>COUNTIF(Items_KEinsch814[Konstrukt/Skala],Uebersicht[[#This Row],[Konstrukt/Skala]])</f>
        <v>0</v>
      </c>
      <c r="F519" s="21">
        <f>COUNTIF(Items_LFB814[Konstrukt/Skala],Uebersicht[[#This Row],[Konstrukt/Skala]])</f>
        <v>0</v>
      </c>
      <c r="G519" s="21">
        <f>COUNTIF(Items_SFB814[Konstrukt/Skala],Uebersicht[[#This Row],[Konstrukt/Skala]])</f>
        <v>0</v>
      </c>
      <c r="H519" s="21">
        <f>COUNTIF(Items_Stamm814[Konstrukt/Skala],Uebersicht[[#This Row],[Konstrukt/Skala]])</f>
        <v>0</v>
      </c>
      <c r="I51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1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1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19" s="34" t="b">
        <f>IF(Uebersicht[Schüler:innenfrage-bogen (SuS_Fb)]&gt;0,VLOOKUP(Uebersicht[[#This Row],[Konstrukt/Skala]],Konstrukte_SFB814[[Konstrukt/Skala]:[W3 Nacherhebung]],7,FALSE),FALSE)</f>
        <v>0</v>
      </c>
      <c r="M51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1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1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1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1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20" spans="1:17" x14ac:dyDescent="0.25">
      <c r="A520" s="16" t="s">
        <v>3590</v>
      </c>
      <c r="B520" s="16" t="s">
        <v>3748</v>
      </c>
      <c r="C520" s="19" t="str">
        <f>VLOOKUP(Uebersicht[[#This Row],[Konstr.Code]],KonstrBaum[[Code]:[Zusammenfassung]],5,FALSE)</f>
        <v>Individueller und institutioneller Hintergrund | Soziodemografischer Hintergrund | Kulturelles Kapital</v>
      </c>
      <c r="D520" s="21">
        <f>COUNTIF(Items_EFB814[Konstrukt/Skala],Uebersicht[[#This Row],[Konstrukt/Skala]])</f>
        <v>5</v>
      </c>
      <c r="E520" s="21">
        <f>COUNTIF(Items_KEinsch814[Konstrukt/Skala],Uebersicht[[#This Row],[Konstrukt/Skala]])</f>
        <v>0</v>
      </c>
      <c r="F520" s="21">
        <f>COUNTIF(Items_LFB814[Konstrukt/Skala],Uebersicht[[#This Row],[Konstrukt/Skala]])</f>
        <v>0</v>
      </c>
      <c r="G520" s="21">
        <f>COUNTIF(Items_SFB814[Konstrukt/Skala],Uebersicht[[#This Row],[Konstrukt/Skala]])</f>
        <v>4</v>
      </c>
      <c r="H520" s="21">
        <f>COUNTIF(Items_Stamm814[Konstrukt/Skala],Uebersicht[[#This Row],[Konstrukt/Skala]])</f>
        <v>0</v>
      </c>
      <c r="I52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2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2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20" s="34" t="b">
        <f>IF(Uebersicht[Schüler:innenfrage-bogen (SuS_Fb)]&gt;0,VLOOKUP(Uebersicht[[#This Row],[Konstrukt/Skala]],Konstrukte_SFB814[[Konstrukt/Skala]:[W3 Nacherhebung]],7,FALSE),FALSE)</f>
        <v>0</v>
      </c>
      <c r="M52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2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2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2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2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21" spans="1:17" x14ac:dyDescent="0.25">
      <c r="A521" s="16" t="s">
        <v>3993</v>
      </c>
      <c r="B521" s="16" t="s">
        <v>3748</v>
      </c>
      <c r="C521" s="22" t="str">
        <f>VLOOKUP(Uebersicht[[#This Row],[Konstr.Code]],KonstrBaum[[Code]:[Zusammenfassung]],5,FALSE)</f>
        <v>Individueller und institutioneller Hintergrund | Soziodemografischer Hintergrund | Kulturelles Kapital</v>
      </c>
      <c r="D521" s="21">
        <f>COUNTIF(Items_EFB814[Konstrukt/Skala],Uebersicht[[#This Row],[Konstrukt/Skala]])</f>
        <v>15</v>
      </c>
      <c r="E521" s="21">
        <f>COUNTIF(Items_KEinsch814[Konstrukt/Skala],Uebersicht[[#This Row],[Konstrukt/Skala]])</f>
        <v>0</v>
      </c>
      <c r="F521" s="21">
        <f>COUNTIF(Items_LFB814[Konstrukt/Skala],Uebersicht[[#This Row],[Konstrukt/Skala]])</f>
        <v>0</v>
      </c>
      <c r="G521" s="21">
        <f>COUNTIF(Items_SFB814[Konstrukt/Skala],Uebersicht[[#This Row],[Konstrukt/Skala]])</f>
        <v>0</v>
      </c>
      <c r="H521" s="21">
        <f>COUNTIF(Items_Stamm814[Konstrukt/Skala],Uebersicht[[#This Row],[Konstrukt/Skala]])</f>
        <v>0</v>
      </c>
      <c r="I52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2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2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21" s="34" t="b">
        <f>IF(Uebersicht[Schüler:innenfrage-bogen (SuS_Fb)]&gt;0,VLOOKUP(Uebersicht[[#This Row],[Konstrukt/Skala]],Konstrukte_SFB814[[Konstrukt/Skala]:[W3 Nacherhebung]],7,FALSE),FALSE)</f>
        <v>0</v>
      </c>
      <c r="M52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2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2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2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2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22" spans="1:17" x14ac:dyDescent="0.25">
      <c r="A522" s="16" t="s">
        <v>3977</v>
      </c>
      <c r="B522" s="16" t="s">
        <v>3748</v>
      </c>
      <c r="C522" s="19" t="str">
        <f>VLOOKUP(Uebersicht[[#This Row],[Konstr.Code]],KonstrBaum[[Code]:[Zusammenfassung]],5,FALSE)</f>
        <v>Individueller und institutioneller Hintergrund | Soziodemografischer Hintergrund | Kulturelles Kapital</v>
      </c>
      <c r="D522" s="21">
        <f>COUNTIF(Items_EFB814[Konstrukt/Skala],Uebersicht[[#This Row],[Konstrukt/Skala]])</f>
        <v>13</v>
      </c>
      <c r="E522" s="21">
        <f>COUNTIF(Items_KEinsch814[Konstrukt/Skala],Uebersicht[[#This Row],[Konstrukt/Skala]])</f>
        <v>0</v>
      </c>
      <c r="F522" s="21">
        <f>COUNTIF(Items_LFB814[Konstrukt/Skala],Uebersicht[[#This Row],[Konstrukt/Skala]])</f>
        <v>0</v>
      </c>
      <c r="G522" s="21">
        <f>COUNTIF(Items_SFB814[Konstrukt/Skala],Uebersicht[[#This Row],[Konstrukt/Skala]])</f>
        <v>0</v>
      </c>
      <c r="H522" s="21">
        <f>COUNTIF(Items_Stamm814[Konstrukt/Skala],Uebersicht[[#This Row],[Konstrukt/Skala]])</f>
        <v>0</v>
      </c>
      <c r="I52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2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2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22" s="34" t="b">
        <f>IF(Uebersicht[Schüler:innenfrage-bogen (SuS_Fb)]&gt;0,VLOOKUP(Uebersicht[[#This Row],[Konstrukt/Skala]],Konstrukte_SFB814[[Konstrukt/Skala]:[W3 Nacherhebung]],7,FALSE),FALSE)</f>
        <v>0</v>
      </c>
      <c r="M52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2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2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2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2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23" spans="1:17" x14ac:dyDescent="0.25">
      <c r="A523" s="16" t="s">
        <v>3553</v>
      </c>
      <c r="B523" s="16" t="s">
        <v>3777</v>
      </c>
      <c r="C523" s="22" t="str">
        <f>VLOOKUP(Uebersicht[[#This Row],[Konstr.Code]],KonstrBaum[[Code]:[Zusammenfassung]],5,FALSE)</f>
        <v>Individueller und institutioneller Hintergrund | Freizeitverhalten und Mediennutzung | Freizeitaktivitäten und Peergruppe</v>
      </c>
      <c r="D523" s="21">
        <f>COUNTIF(Items_EFB814[Konstrukt/Skala],Uebersicht[[#This Row],[Konstrukt/Skala]])</f>
        <v>0</v>
      </c>
      <c r="E523" s="21">
        <f>COUNTIF(Items_KEinsch814[Konstrukt/Skala],Uebersicht[[#This Row],[Konstrukt/Skala]])</f>
        <v>0</v>
      </c>
      <c r="F523" s="21">
        <f>COUNTIF(Items_LFB814[Konstrukt/Skala],Uebersicht[[#This Row],[Konstrukt/Skala]])</f>
        <v>0</v>
      </c>
      <c r="G523" s="21">
        <f>COUNTIF(Items_SFB814[Konstrukt/Skala],Uebersicht[[#This Row],[Konstrukt/Skala]])</f>
        <v>3</v>
      </c>
      <c r="H523" s="21">
        <f>COUNTIF(Items_Stamm814[Konstrukt/Skala],Uebersicht[[#This Row],[Konstrukt/Skala]])</f>
        <v>0</v>
      </c>
      <c r="I52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2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2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23" s="34" t="b">
        <f>IF(Uebersicht[Schüler:innenfrage-bogen (SuS_Fb)]&gt;0,VLOOKUP(Uebersicht[[#This Row],[Konstrukt/Skala]],Konstrukte_SFB814[[Konstrukt/Skala]:[W3 Nacherhebung]],7,FALSE),FALSE)</f>
        <v>0</v>
      </c>
      <c r="M52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2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2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2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2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24" spans="1:17" x14ac:dyDescent="0.25">
      <c r="A524" s="21" t="s">
        <v>8345</v>
      </c>
      <c r="B524" s="21" t="s">
        <v>3762</v>
      </c>
      <c r="C524" s="24" t="str">
        <f>VLOOKUP(Uebersicht[[#This Row],[Konstr.Code]],KonstrBaum[[Code]:[Zusammenfassung]],5,FALSE)</f>
        <v>Individueller und institutioneller Hintergrund | Institutionelle Hintergrundmerkmale</v>
      </c>
      <c r="D524" s="34">
        <f>COUNTIF(Items_EFB814[Konstrukt/Skala],Uebersicht[[#This Row],[Konstrukt/Skala]])</f>
        <v>0</v>
      </c>
      <c r="E524" s="34">
        <f>COUNTIF(Items_KEinsch814[Konstrukt/Skala],Uebersicht[[#This Row],[Konstrukt/Skala]])</f>
        <v>0</v>
      </c>
      <c r="F524" s="34">
        <f>COUNTIF(Items_LFB814[Konstrukt/Skala],Uebersicht[[#This Row],[Konstrukt/Skala]])</f>
        <v>0</v>
      </c>
      <c r="G524" s="34">
        <f>COUNTIF(Items_SFB814[Konstrukt/Skala],Uebersicht[[#This Row],[Konstrukt/Skala]])</f>
        <v>0</v>
      </c>
      <c r="H524" s="21">
        <f>COUNTIF(Items_Stamm814[Konstrukt/Skala],Uebersicht[[#This Row],[Konstrukt/Skala]])</f>
        <v>1</v>
      </c>
      <c r="I52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2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2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24" s="34" t="b">
        <f>IF(Uebersicht[Schüler:innenfrage-bogen (SuS_Fb)]&gt;0,VLOOKUP(Uebersicht[[#This Row],[Konstrukt/Skala]],Konstrukte_SFB814[[Konstrukt/Skala]:[W3 Nacherhebung]],7,FALSE),FALSE)</f>
        <v>0</v>
      </c>
      <c r="M52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2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2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2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2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25" spans="1:17" x14ac:dyDescent="0.25">
      <c r="A525" s="16" t="s">
        <v>3873</v>
      </c>
      <c r="B525" s="16" t="s">
        <v>3750</v>
      </c>
      <c r="C525" s="19" t="str">
        <f>VLOOKUP(Uebersicht[[#This Row],[Konstr.Code]],KonstrBaum[[Code]:[Zusammenfassung]],5,FALSE)</f>
        <v>Individueller und institutioneller Hintergrund | Soziodemografischer Hintergrund | Familiärer Hintergrund</v>
      </c>
      <c r="D525" s="21">
        <f>COUNTIF(Items_EFB814[Konstrukt/Skala],Uebersicht[[#This Row],[Konstrukt/Skala]])</f>
        <v>1</v>
      </c>
      <c r="E525" s="21">
        <f>COUNTIF(Items_KEinsch814[Konstrukt/Skala],Uebersicht[[#This Row],[Konstrukt/Skala]])</f>
        <v>0</v>
      </c>
      <c r="F525" s="21">
        <f>COUNTIF(Items_LFB814[Konstrukt/Skala],Uebersicht[[#This Row],[Konstrukt/Skala]])</f>
        <v>0</v>
      </c>
      <c r="G525" s="21">
        <f>COUNTIF(Items_SFB814[Konstrukt/Skala],Uebersicht[[#This Row],[Konstrukt/Skala]])</f>
        <v>0</v>
      </c>
      <c r="H525" s="21">
        <f>COUNTIF(Items_Stamm814[Konstrukt/Skala],Uebersicht[[#This Row],[Konstrukt/Skala]])</f>
        <v>0</v>
      </c>
      <c r="I52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2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2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25" s="34" t="b">
        <f>IF(Uebersicht[Schüler:innenfrage-bogen (SuS_Fb)]&gt;0,VLOOKUP(Uebersicht[[#This Row],[Konstrukt/Skala]],Konstrukte_SFB814[[Konstrukt/Skala]:[W3 Nacherhebung]],7,FALSE),FALSE)</f>
        <v>0</v>
      </c>
      <c r="M52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2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2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2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2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26" spans="1:17" x14ac:dyDescent="0.25">
      <c r="A526" s="16" t="s">
        <v>4002</v>
      </c>
      <c r="B526" s="16" t="s">
        <v>3820</v>
      </c>
      <c r="C526" s="22" t="str">
        <f>VLOOKUP(Uebersicht[[#This Row],[Konstr.Code]],KonstrBaum[[Code]:[Zusammenfassung]],5,FALSE)</f>
        <v>Schulische Wirkungen | Kognitive Lernergebnisse</v>
      </c>
      <c r="D526" s="21">
        <f>COUNTIF(Items_EFB814[Konstrukt/Skala],Uebersicht[[#This Row],[Konstrukt/Skala]])</f>
        <v>1</v>
      </c>
      <c r="E526" s="21">
        <f>COUNTIF(Items_KEinsch814[Konstrukt/Skala],Uebersicht[[#This Row],[Konstrukt/Skala]])</f>
        <v>0</v>
      </c>
      <c r="F526" s="21">
        <f>COUNTIF(Items_LFB814[Konstrukt/Skala],Uebersicht[[#This Row],[Konstrukt/Skala]])</f>
        <v>0</v>
      </c>
      <c r="G526" s="21">
        <f>COUNTIF(Items_SFB814[Konstrukt/Skala],Uebersicht[[#This Row],[Konstrukt/Skala]])</f>
        <v>0</v>
      </c>
      <c r="H526" s="21">
        <f>COUNTIF(Items_Stamm814[Konstrukt/Skala],Uebersicht[[#This Row],[Konstrukt/Skala]])</f>
        <v>0</v>
      </c>
      <c r="I52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2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2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26" s="34" t="b">
        <f>IF(Uebersicht[Schüler:innenfrage-bogen (SuS_Fb)]&gt;0,VLOOKUP(Uebersicht[[#This Row],[Konstrukt/Skala]],Konstrukte_SFB814[[Konstrukt/Skala]:[W3 Nacherhebung]],7,FALSE),FALSE)</f>
        <v>0</v>
      </c>
      <c r="M52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2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2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2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2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27" spans="1:17" x14ac:dyDescent="0.25">
      <c r="A527" s="16" t="s">
        <v>4000</v>
      </c>
      <c r="B527" s="16" t="s">
        <v>3820</v>
      </c>
      <c r="C527" s="19" t="str">
        <f>VLOOKUP(Uebersicht[[#This Row],[Konstr.Code]],KonstrBaum[[Code]:[Zusammenfassung]],5,FALSE)</f>
        <v>Schulische Wirkungen | Kognitive Lernergebnisse</v>
      </c>
      <c r="D527" s="21">
        <f>COUNTIF(Items_EFB814[Konstrukt/Skala],Uebersicht[[#This Row],[Konstrukt/Skala]])</f>
        <v>1</v>
      </c>
      <c r="E527" s="21">
        <f>COUNTIF(Items_KEinsch814[Konstrukt/Skala],Uebersicht[[#This Row],[Konstrukt/Skala]])</f>
        <v>0</v>
      </c>
      <c r="F527" s="21">
        <f>COUNTIF(Items_LFB814[Konstrukt/Skala],Uebersicht[[#This Row],[Konstrukt/Skala]])</f>
        <v>0</v>
      </c>
      <c r="G527" s="21">
        <f>COUNTIF(Items_SFB814[Konstrukt/Skala],Uebersicht[[#This Row],[Konstrukt/Skala]])</f>
        <v>0</v>
      </c>
      <c r="H527" s="21">
        <f>COUNTIF(Items_Stamm814[Konstrukt/Skala],Uebersicht[[#This Row],[Konstrukt/Skala]])</f>
        <v>0</v>
      </c>
      <c r="I52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2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2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27" s="34" t="b">
        <f>IF(Uebersicht[Schüler:innenfrage-bogen (SuS_Fb)]&gt;0,VLOOKUP(Uebersicht[[#This Row],[Konstrukt/Skala]],Konstrukte_SFB814[[Konstrukt/Skala]:[W3 Nacherhebung]],7,FALSE),FALSE)</f>
        <v>0</v>
      </c>
      <c r="M52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2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2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2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2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28" spans="1:17" x14ac:dyDescent="0.25">
      <c r="A528" s="16" t="s">
        <v>4003</v>
      </c>
      <c r="B528" s="16" t="s">
        <v>3820</v>
      </c>
      <c r="C528" s="29" t="str">
        <f>VLOOKUP(Uebersicht[[#This Row],[Konstr.Code]],KonstrBaum[[Code]:[Zusammenfassung]],5,FALSE)</f>
        <v>Schulische Wirkungen | Kognitive Lernergebnisse</v>
      </c>
      <c r="D528" s="21">
        <f>COUNTIF(Items_EFB814[Konstrukt/Skala],Uebersicht[[#This Row],[Konstrukt/Skala]])</f>
        <v>1</v>
      </c>
      <c r="E528" s="21">
        <f>COUNTIF(Items_KEinsch814[Konstrukt/Skala],Uebersicht[[#This Row],[Konstrukt/Skala]])</f>
        <v>0</v>
      </c>
      <c r="F528" s="21">
        <f>COUNTIF(Items_LFB814[Konstrukt/Skala],Uebersicht[[#This Row],[Konstrukt/Skala]])</f>
        <v>0</v>
      </c>
      <c r="G528" s="21">
        <f>COUNTIF(Items_SFB814[Konstrukt/Skala],Uebersicht[[#This Row],[Konstrukt/Skala]])</f>
        <v>0</v>
      </c>
      <c r="H528" s="21">
        <f>COUNTIF(Items_Stamm814[Konstrukt/Skala],Uebersicht[[#This Row],[Konstrukt/Skala]])</f>
        <v>0</v>
      </c>
      <c r="I52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2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2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28" s="34" t="b">
        <f>IF(Uebersicht[Schüler:innenfrage-bogen (SuS_Fb)]&gt;0,VLOOKUP(Uebersicht[[#This Row],[Konstrukt/Skala]],Konstrukte_SFB814[[Konstrukt/Skala]:[W3 Nacherhebung]],7,FALSE),FALSE)</f>
        <v>0</v>
      </c>
      <c r="M52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2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2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2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2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29" spans="1:17" x14ac:dyDescent="0.25">
      <c r="A529" s="16" t="s">
        <v>4001</v>
      </c>
      <c r="B529" s="16" t="s">
        <v>3820</v>
      </c>
      <c r="C529" s="22" t="str">
        <f>VLOOKUP(Uebersicht[[#This Row],[Konstr.Code]],KonstrBaum[[Code]:[Zusammenfassung]],5,FALSE)</f>
        <v>Schulische Wirkungen | Kognitive Lernergebnisse</v>
      </c>
      <c r="D529" s="21">
        <f>COUNTIF(Items_EFB814[Konstrukt/Skala],Uebersicht[[#This Row],[Konstrukt/Skala]])</f>
        <v>1</v>
      </c>
      <c r="E529" s="21">
        <f>COUNTIF(Items_KEinsch814[Konstrukt/Skala],Uebersicht[[#This Row],[Konstrukt/Skala]])</f>
        <v>0</v>
      </c>
      <c r="F529" s="21">
        <f>COUNTIF(Items_LFB814[Konstrukt/Skala],Uebersicht[[#This Row],[Konstrukt/Skala]])</f>
        <v>0</v>
      </c>
      <c r="G529" s="21">
        <f>COUNTIF(Items_SFB814[Konstrukt/Skala],Uebersicht[[#This Row],[Konstrukt/Skala]])</f>
        <v>0</v>
      </c>
      <c r="H529" s="21">
        <f>COUNTIF(Items_Stamm814[Konstrukt/Skala],Uebersicht[[#This Row],[Konstrukt/Skala]])</f>
        <v>0</v>
      </c>
      <c r="I52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2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2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29" s="34" t="b">
        <f>IF(Uebersicht[Schüler:innenfrage-bogen (SuS_Fb)]&gt;0,VLOOKUP(Uebersicht[[#This Row],[Konstrukt/Skala]],Konstrukte_SFB814[[Konstrukt/Skala]:[W3 Nacherhebung]],7,FALSE),FALSE)</f>
        <v>0</v>
      </c>
      <c r="M52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2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2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2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2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30" spans="1:17" x14ac:dyDescent="0.25">
      <c r="A530" s="16" t="s">
        <v>252</v>
      </c>
      <c r="B530" s="16" t="s">
        <v>3808</v>
      </c>
      <c r="C530" s="19" t="str">
        <f>VLOOKUP(Uebersicht[[#This Row],[Konstr.Code]],KonstrBaum[[Code]:[Zusammenfassung]],5,FALSE)</f>
        <v>Lehr-Lernarrangements | Klassenführung</v>
      </c>
      <c r="D530" s="21">
        <f>COUNTIF(Items_EFB814[Konstrukt/Skala],Uebersicht[[#This Row],[Konstrukt/Skala]])</f>
        <v>1</v>
      </c>
      <c r="E530" s="21">
        <f>COUNTIF(Items_KEinsch814[Konstrukt/Skala],Uebersicht[[#This Row],[Konstrukt/Skala]])</f>
        <v>0</v>
      </c>
      <c r="F530" s="21">
        <f>COUNTIF(Items_LFB814[Konstrukt/Skala],Uebersicht[[#This Row],[Konstrukt/Skala]])</f>
        <v>0</v>
      </c>
      <c r="G530" s="21">
        <f>COUNTIF(Items_SFB814[Konstrukt/Skala],Uebersicht[[#This Row],[Konstrukt/Skala]])</f>
        <v>0</v>
      </c>
      <c r="H530" s="21">
        <f>COUNTIF(Items_Stamm814[Konstrukt/Skala],Uebersicht[[#This Row],[Konstrukt/Skala]])</f>
        <v>0</v>
      </c>
      <c r="I53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3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3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30" s="34" t="b">
        <f>IF(Uebersicht[Schüler:innenfrage-bogen (SuS_Fb)]&gt;0,VLOOKUP(Uebersicht[[#This Row],[Konstrukt/Skala]],Konstrukte_SFB814[[Konstrukt/Skala]:[W3 Nacherhebung]],7,FALSE),FALSE)</f>
        <v>0</v>
      </c>
      <c r="M53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3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3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3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3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31" spans="1:17" x14ac:dyDescent="0.25">
      <c r="A531" s="16" t="s">
        <v>4011</v>
      </c>
      <c r="B531" s="16" t="s">
        <v>3752</v>
      </c>
      <c r="C531" s="29" t="str">
        <f>VLOOKUP(Uebersicht[[#This Row],[Konstr.Code]],KonstrBaum[[Code]:[Zusammenfassung]],5,FALSE)</f>
        <v>Individueller und institutioneller Hintergrund | Personale Merkmale | Selbstbezogene Einstellungen</v>
      </c>
      <c r="D531" s="21">
        <f>COUNTIF(Items_EFB814[Konstrukt/Skala],Uebersicht[[#This Row],[Konstrukt/Skala]])</f>
        <v>10</v>
      </c>
      <c r="E531" s="21">
        <f>COUNTIF(Items_KEinsch814[Konstrukt/Skala],Uebersicht[[#This Row],[Konstrukt/Skala]])</f>
        <v>0</v>
      </c>
      <c r="F531" s="21">
        <f>COUNTIF(Items_LFB814[Konstrukt/Skala],Uebersicht[[#This Row],[Konstrukt/Skala]])</f>
        <v>0</v>
      </c>
      <c r="G531" s="21">
        <f>COUNTIF(Items_SFB814[Konstrukt/Skala],Uebersicht[[#This Row],[Konstrukt/Skala]])</f>
        <v>0</v>
      </c>
      <c r="H531" s="21">
        <f>COUNTIF(Items_Stamm814[Konstrukt/Skala],Uebersicht[[#This Row],[Konstrukt/Skala]])</f>
        <v>0</v>
      </c>
      <c r="I53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3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3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31" s="34" t="b">
        <f>IF(Uebersicht[Schüler:innenfrage-bogen (SuS_Fb)]&gt;0,VLOOKUP(Uebersicht[[#This Row],[Konstrukt/Skala]],Konstrukte_SFB814[[Konstrukt/Skala]:[W3 Nacherhebung]],7,FALSE),FALSE)</f>
        <v>0</v>
      </c>
      <c r="M53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3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3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3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3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32" spans="1:17" x14ac:dyDescent="0.25">
      <c r="A532" s="16" t="s">
        <v>4194</v>
      </c>
      <c r="B532" s="16" t="s">
        <v>3753</v>
      </c>
      <c r="C532" s="29" t="str">
        <f>VLOOKUP(Uebersicht[[#This Row],[Konstr.Code]],KonstrBaum[[Code]:[Zusammenfassung]],5,FALSE)</f>
        <v>Individueller und institutioneller Hintergrund | Personale Merkmale | Lern- und leistungsbezogene Einstellungen</v>
      </c>
      <c r="D532" s="21">
        <f>COUNTIF(Items_EFB814[Konstrukt/Skala],Uebersicht[[#This Row],[Konstrukt/Skala]])</f>
        <v>0</v>
      </c>
      <c r="E532" s="21">
        <f>COUNTIF(Items_KEinsch814[Konstrukt/Skala],Uebersicht[[#This Row],[Konstrukt/Skala]])</f>
        <v>0</v>
      </c>
      <c r="F532" s="21">
        <f>COUNTIF(Items_LFB814[Konstrukt/Skala],Uebersicht[[#This Row],[Konstrukt/Skala]])</f>
        <v>60</v>
      </c>
      <c r="G532" s="21">
        <f>COUNTIF(Items_SFB814[Konstrukt/Skala],Uebersicht[[#This Row],[Konstrukt/Skala]])</f>
        <v>0</v>
      </c>
      <c r="H532" s="21">
        <f>COUNTIF(Items_Stamm814[Konstrukt/Skala],Uebersicht[[#This Row],[Konstrukt/Skala]])</f>
        <v>0</v>
      </c>
      <c r="I53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3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3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32" s="34" t="b">
        <f>IF(Uebersicht[Schüler:innenfrage-bogen (SuS_Fb)]&gt;0,VLOOKUP(Uebersicht[[#This Row],[Konstrukt/Skala]],Konstrukte_SFB814[[Konstrukt/Skala]:[W3 Nacherhebung]],7,FALSE),FALSE)</f>
        <v>0</v>
      </c>
      <c r="M53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3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3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3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3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33" spans="1:17" x14ac:dyDescent="0.25">
      <c r="A533" s="16" t="s">
        <v>3565</v>
      </c>
      <c r="B533" s="16" t="s">
        <v>3794</v>
      </c>
      <c r="C533" s="19" t="str">
        <f>VLOOKUP(Uebersicht[[#This Row],[Konstr.Code]],KonstrBaum[[Code]:[Zusammenfassung]],5,FALSE)</f>
        <v>Prozesse auf Schulebene | Schulklima | Wahrnehmung der Schule als Lernort</v>
      </c>
      <c r="D533" s="21">
        <f>COUNTIF(Items_EFB814[Konstrukt/Skala],Uebersicht[[#This Row],[Konstrukt/Skala]])</f>
        <v>0</v>
      </c>
      <c r="E533" s="21">
        <f>COUNTIF(Items_KEinsch814[Konstrukt/Skala],Uebersicht[[#This Row],[Konstrukt/Skala]])</f>
        <v>0</v>
      </c>
      <c r="F533" s="21">
        <f>COUNTIF(Items_LFB814[Konstrukt/Skala],Uebersicht[[#This Row],[Konstrukt/Skala]])</f>
        <v>0</v>
      </c>
      <c r="G533" s="21">
        <f>COUNTIF(Items_SFB814[Konstrukt/Skala],Uebersicht[[#This Row],[Konstrukt/Skala]])</f>
        <v>3</v>
      </c>
      <c r="H533" s="21">
        <f>COUNTIF(Items_Stamm814[Konstrukt/Skala],Uebersicht[[#This Row],[Konstrukt/Skala]])</f>
        <v>0</v>
      </c>
      <c r="I53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3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3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33" s="34" t="b">
        <f>IF(Uebersicht[Schüler:innenfrage-bogen (SuS_Fb)]&gt;0,VLOOKUP(Uebersicht[[#This Row],[Konstrukt/Skala]],Konstrukte_SFB814[[Konstrukt/Skala]:[W3 Nacherhebung]],7,FALSE),FALSE)</f>
        <v>0</v>
      </c>
      <c r="M53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3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3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3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3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34" spans="1:17" x14ac:dyDescent="0.25">
      <c r="A534" s="16" t="s">
        <v>4205</v>
      </c>
      <c r="B534" s="16" t="s">
        <v>3824</v>
      </c>
      <c r="C534" s="29" t="str">
        <f>VLOOKUP(Uebersicht[[#This Row],[Konstr.Code]],KonstrBaum[[Code]:[Zusammenfassung]],5,FALSE)</f>
        <v>Schulische Wirkungen | Nichtkognitive Lernergebnisse | Lern- und leistungsbezogene Einstellungen (Lernergebnis)</v>
      </c>
      <c r="D534" s="21">
        <f>COUNTIF(Items_EFB814[Konstrukt/Skala],Uebersicht[[#This Row],[Konstrukt/Skala]])</f>
        <v>0</v>
      </c>
      <c r="E534" s="21">
        <f>COUNTIF(Items_KEinsch814[Konstrukt/Skala],Uebersicht[[#This Row],[Konstrukt/Skala]])</f>
        <v>0</v>
      </c>
      <c r="F534" s="21">
        <f>COUNTIF(Items_LFB814[Konstrukt/Skala],Uebersicht[[#This Row],[Konstrukt/Skala]])</f>
        <v>0</v>
      </c>
      <c r="G534" s="21">
        <f>COUNTIF(Items_SFB814[Konstrukt/Skala],Uebersicht[[#This Row],[Konstrukt/Skala]])</f>
        <v>1</v>
      </c>
      <c r="H534" s="21">
        <f>COUNTIF(Items_Stamm814[Konstrukt/Skala],Uebersicht[[#This Row],[Konstrukt/Skala]])</f>
        <v>0</v>
      </c>
      <c r="I53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3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3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34" s="34" t="b">
        <f>IF(Uebersicht[Schüler:innenfrage-bogen (SuS_Fb)]&gt;0,VLOOKUP(Uebersicht[[#This Row],[Konstrukt/Skala]],Konstrukte_SFB814[[Konstrukt/Skala]:[W3 Nacherhebung]],7,FALSE),FALSE)</f>
        <v>0</v>
      </c>
      <c r="M53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3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3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3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3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35" spans="1:17" x14ac:dyDescent="0.25">
      <c r="A535" s="16" t="s">
        <v>3906</v>
      </c>
      <c r="B535" s="16" t="s">
        <v>3811</v>
      </c>
      <c r="C535" s="29" t="str">
        <f>VLOOKUP(Uebersicht[[#This Row],[Konstr.Code]],KonstrBaum[[Code]:[Zusammenfassung]],5,FALSE)</f>
        <v>Lehr-Lernarrangements | Klassenführung | Leistungsbeurteilung / Diagnostische Kompetenz</v>
      </c>
      <c r="D535" s="21">
        <f>COUNTIF(Items_EFB814[Konstrukt/Skala],Uebersicht[[#This Row],[Konstrukt/Skala]])</f>
        <v>0</v>
      </c>
      <c r="E535" s="21">
        <f>COUNTIF(Items_KEinsch814[Konstrukt/Skala],Uebersicht[[#This Row],[Konstrukt/Skala]])</f>
        <v>14</v>
      </c>
      <c r="F535" s="21">
        <f>COUNTIF(Items_LFB814[Konstrukt/Skala],Uebersicht[[#This Row],[Konstrukt/Skala]])</f>
        <v>0</v>
      </c>
      <c r="G535" s="21">
        <f>COUNTIF(Items_SFB814[Konstrukt/Skala],Uebersicht[[#This Row],[Konstrukt/Skala]])</f>
        <v>0</v>
      </c>
      <c r="H535" s="21">
        <f>COUNTIF(Items_Stamm814[Konstrukt/Skala],Uebersicht[[#This Row],[Konstrukt/Skala]])</f>
        <v>0</v>
      </c>
      <c r="I53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3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3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35" s="34" t="b">
        <f>IF(Uebersicht[Schüler:innenfrage-bogen (SuS_Fb)]&gt;0,VLOOKUP(Uebersicht[[#This Row],[Konstrukt/Skala]],Konstrukte_SFB814[[Konstrukt/Skala]:[W3 Nacherhebung]],7,FALSE),FALSE)</f>
        <v>0</v>
      </c>
      <c r="M53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3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3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3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3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36" spans="1:17" x14ac:dyDescent="0.25">
      <c r="A536" s="16" t="s">
        <v>4206</v>
      </c>
      <c r="B536" s="16" t="s">
        <v>3824</v>
      </c>
      <c r="C536" s="22" t="str">
        <f>VLOOKUP(Uebersicht[[#This Row],[Konstr.Code]],KonstrBaum[[Code]:[Zusammenfassung]],5,FALSE)</f>
        <v>Schulische Wirkungen | Nichtkognitive Lernergebnisse | Lern- und leistungsbezogene Einstellungen (Lernergebnis)</v>
      </c>
      <c r="D536" s="21">
        <f>COUNTIF(Items_EFB814[Konstrukt/Skala],Uebersicht[[#This Row],[Konstrukt/Skala]])</f>
        <v>0</v>
      </c>
      <c r="E536" s="21">
        <f>COUNTIF(Items_KEinsch814[Konstrukt/Skala],Uebersicht[[#This Row],[Konstrukt/Skala]])</f>
        <v>0</v>
      </c>
      <c r="F536" s="21">
        <f>COUNTIF(Items_LFB814[Konstrukt/Skala],Uebersicht[[#This Row],[Konstrukt/Skala]])</f>
        <v>0</v>
      </c>
      <c r="G536" s="21">
        <f>COUNTIF(Items_SFB814[Konstrukt/Skala],Uebersicht[[#This Row],[Konstrukt/Skala]])</f>
        <v>1</v>
      </c>
      <c r="H536" s="21">
        <f>COUNTIF(Items_Stamm814[Konstrukt/Skala],Uebersicht[[#This Row],[Konstrukt/Skala]])</f>
        <v>0</v>
      </c>
      <c r="I53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3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3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36" s="34" t="b">
        <f>IF(Uebersicht[Schüler:innenfrage-bogen (SuS_Fb)]&gt;0,VLOOKUP(Uebersicht[[#This Row],[Konstrukt/Skala]],Konstrukte_SFB814[[Konstrukt/Skala]:[W3 Nacherhebung]],7,FALSE),FALSE)</f>
        <v>0</v>
      </c>
      <c r="M53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3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3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3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3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37" spans="1:17" x14ac:dyDescent="0.25">
      <c r="A537" s="16" t="s">
        <v>3895</v>
      </c>
      <c r="B537" s="16" t="s">
        <v>3811</v>
      </c>
      <c r="C537" s="29" t="str">
        <f>VLOOKUP(Uebersicht[[#This Row],[Konstr.Code]],KonstrBaum[[Code]:[Zusammenfassung]],5,FALSE)</f>
        <v>Lehr-Lernarrangements | Klassenführung | Leistungsbeurteilung / Diagnostische Kompetenz</v>
      </c>
      <c r="D537" s="21">
        <f>COUNTIF(Items_EFB814[Konstrukt/Skala],Uebersicht[[#This Row],[Konstrukt/Skala]])</f>
        <v>0</v>
      </c>
      <c r="E537" s="21">
        <f>COUNTIF(Items_KEinsch814[Konstrukt/Skala],Uebersicht[[#This Row],[Konstrukt/Skala]])</f>
        <v>4</v>
      </c>
      <c r="F537" s="21">
        <f>COUNTIF(Items_LFB814[Konstrukt/Skala],Uebersicht[[#This Row],[Konstrukt/Skala]])</f>
        <v>0</v>
      </c>
      <c r="G537" s="21">
        <f>COUNTIF(Items_SFB814[Konstrukt/Skala],Uebersicht[[#This Row],[Konstrukt/Skala]])</f>
        <v>0</v>
      </c>
      <c r="H537" s="21">
        <f>COUNTIF(Items_Stamm814[Konstrukt/Skala],Uebersicht[[#This Row],[Konstrukt/Skala]])</f>
        <v>0</v>
      </c>
      <c r="I53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3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3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37" s="34" t="b">
        <f>IF(Uebersicht[Schüler:innenfrage-bogen (SuS_Fb)]&gt;0,VLOOKUP(Uebersicht[[#This Row],[Konstrukt/Skala]],Konstrukte_SFB814[[Konstrukt/Skala]:[W3 Nacherhebung]],7,FALSE),FALSE)</f>
        <v>0</v>
      </c>
      <c r="M53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3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3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3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3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38" spans="1:17" x14ac:dyDescent="0.25">
      <c r="A538" s="16" t="s">
        <v>3643</v>
      </c>
      <c r="B538" s="16" t="s">
        <v>3776</v>
      </c>
      <c r="C538" s="19" t="str">
        <f>VLOOKUP(Uebersicht[[#This Row],[Konstr.Code]],KonstrBaum[[Code]:[Zusammenfassung]],5,FALSE)</f>
        <v>Individueller und institutioneller Hintergrund | Freizeitverhalten und Mediennutzung | Lese- und Schreibgewohnheiten</v>
      </c>
      <c r="D538" s="21">
        <f>COUNTIF(Items_EFB814[Konstrukt/Skala],Uebersicht[[#This Row],[Konstrukt/Skala]])</f>
        <v>0</v>
      </c>
      <c r="E538" s="21">
        <f>COUNTIF(Items_KEinsch814[Konstrukt/Skala],Uebersicht[[#This Row],[Konstrukt/Skala]])</f>
        <v>0</v>
      </c>
      <c r="F538" s="21">
        <f>COUNTIF(Items_LFB814[Konstrukt/Skala],Uebersicht[[#This Row],[Konstrukt/Skala]])</f>
        <v>0</v>
      </c>
      <c r="G538" s="21">
        <f>COUNTIF(Items_SFB814[Konstrukt/Skala],Uebersicht[[#This Row],[Konstrukt/Skala]])</f>
        <v>4</v>
      </c>
      <c r="H538" s="21">
        <f>COUNTIF(Items_Stamm814[Konstrukt/Skala],Uebersicht[[#This Row],[Konstrukt/Skala]])</f>
        <v>0</v>
      </c>
      <c r="I53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3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3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38" s="34" t="b">
        <f>IF(Uebersicht[Schüler:innenfrage-bogen (SuS_Fb)]&gt;0,VLOOKUP(Uebersicht[[#This Row],[Konstrukt/Skala]],Konstrukte_SFB814[[Konstrukt/Skala]:[W3 Nacherhebung]],7,FALSE),FALSE)</f>
        <v>0</v>
      </c>
      <c r="M53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3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3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3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3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39" spans="1:17" x14ac:dyDescent="0.25">
      <c r="A539" s="16" t="s">
        <v>3521</v>
      </c>
      <c r="B539" s="16" t="s">
        <v>3777</v>
      </c>
      <c r="C539" s="19" t="str">
        <f>VLOOKUP(Uebersicht[[#This Row],[Konstr.Code]],KonstrBaum[[Code]:[Zusammenfassung]],5,FALSE)</f>
        <v>Individueller und institutioneller Hintergrund | Freizeitverhalten und Mediennutzung | Freizeitaktivitäten und Peergruppe</v>
      </c>
      <c r="D539" s="21">
        <f>COUNTIF(Items_EFB814[Konstrukt/Skala],Uebersicht[[#This Row],[Konstrukt/Skala]])</f>
        <v>0</v>
      </c>
      <c r="E539" s="21">
        <f>COUNTIF(Items_KEinsch814[Konstrukt/Skala],Uebersicht[[#This Row],[Konstrukt/Skala]])</f>
        <v>0</v>
      </c>
      <c r="F539" s="21">
        <f>COUNTIF(Items_LFB814[Konstrukt/Skala],Uebersicht[[#This Row],[Konstrukt/Skala]])</f>
        <v>0</v>
      </c>
      <c r="G539" s="21">
        <f>COUNTIF(Items_SFB814[Konstrukt/Skala],Uebersicht[[#This Row],[Konstrukt/Skala]])</f>
        <v>1</v>
      </c>
      <c r="H539" s="21">
        <f>COUNTIF(Items_Stamm814[Konstrukt/Skala],Uebersicht[[#This Row],[Konstrukt/Skala]])</f>
        <v>0</v>
      </c>
      <c r="I53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3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3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39" s="34" t="b">
        <f>IF(Uebersicht[Schüler:innenfrage-bogen (SuS_Fb)]&gt;0,VLOOKUP(Uebersicht[[#This Row],[Konstrukt/Skala]],Konstrukte_SFB814[[Konstrukt/Skala]:[W3 Nacherhebung]],7,FALSE),FALSE)</f>
        <v>0</v>
      </c>
      <c r="M53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3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3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3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3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40" spans="1:17" x14ac:dyDescent="0.25">
      <c r="A540" s="16" t="s">
        <v>3558</v>
      </c>
      <c r="B540" s="16" t="s">
        <v>3777</v>
      </c>
      <c r="C540" s="19" t="str">
        <f>VLOOKUP(Uebersicht[[#This Row],[Konstr.Code]],KonstrBaum[[Code]:[Zusammenfassung]],5,FALSE)</f>
        <v>Individueller und institutioneller Hintergrund | Freizeitverhalten und Mediennutzung | Freizeitaktivitäten und Peergruppe</v>
      </c>
      <c r="D540" s="21">
        <f>COUNTIF(Items_EFB814[Konstrukt/Skala],Uebersicht[[#This Row],[Konstrukt/Skala]])</f>
        <v>0</v>
      </c>
      <c r="E540" s="21">
        <f>COUNTIF(Items_KEinsch814[Konstrukt/Skala],Uebersicht[[#This Row],[Konstrukt/Skala]])</f>
        <v>0</v>
      </c>
      <c r="F540" s="21">
        <f>COUNTIF(Items_LFB814[Konstrukt/Skala],Uebersicht[[#This Row],[Konstrukt/Skala]])</f>
        <v>0</v>
      </c>
      <c r="G540" s="21">
        <f>COUNTIF(Items_SFB814[Konstrukt/Skala],Uebersicht[[#This Row],[Konstrukt/Skala]])</f>
        <v>4</v>
      </c>
      <c r="H540" s="21">
        <f>COUNTIF(Items_Stamm814[Konstrukt/Skala],Uebersicht[[#This Row],[Konstrukt/Skala]])</f>
        <v>0</v>
      </c>
      <c r="I54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4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4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40" s="34" t="b">
        <f>IF(Uebersicht[Schüler:innenfrage-bogen (SuS_Fb)]&gt;0,VLOOKUP(Uebersicht[[#This Row],[Konstrukt/Skala]],Konstrukte_SFB814[[Konstrukt/Skala]:[W3 Nacherhebung]],7,FALSE),FALSE)</f>
        <v>0</v>
      </c>
      <c r="M54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4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4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4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4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41" spans="1:17" x14ac:dyDescent="0.25">
      <c r="A541" s="16" t="s">
        <v>3408</v>
      </c>
      <c r="B541" s="16" t="s">
        <v>3811</v>
      </c>
      <c r="C541" s="29" t="str">
        <f>VLOOKUP(Uebersicht[[#This Row],[Konstr.Code]],KonstrBaum[[Code]:[Zusammenfassung]],5,FALSE)</f>
        <v>Lehr-Lernarrangements | Klassenführung | Leistungsbeurteilung / Diagnostische Kompetenz</v>
      </c>
      <c r="D541" s="21">
        <f>COUNTIF(Items_EFB814[Konstrukt/Skala],Uebersicht[[#This Row],[Konstrukt/Skala]])</f>
        <v>0</v>
      </c>
      <c r="E541" s="21">
        <f>COUNTIF(Items_KEinsch814[Konstrukt/Skala],Uebersicht[[#This Row],[Konstrukt/Skala]])</f>
        <v>3</v>
      </c>
      <c r="F541" s="21">
        <f>COUNTIF(Items_LFB814[Konstrukt/Skala],Uebersicht[[#This Row],[Konstrukt/Skala]])</f>
        <v>0</v>
      </c>
      <c r="G541" s="21">
        <f>COUNTIF(Items_SFB814[Konstrukt/Skala],Uebersicht[[#This Row],[Konstrukt/Skala]])</f>
        <v>0</v>
      </c>
      <c r="H541" s="21">
        <f>COUNTIF(Items_Stamm814[Konstrukt/Skala],Uebersicht[[#This Row],[Konstrukt/Skala]])</f>
        <v>0</v>
      </c>
      <c r="I54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4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54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41" s="34" t="b">
        <f>IF(Uebersicht[Schüler:innenfrage-bogen (SuS_Fb)]&gt;0,VLOOKUP(Uebersicht[[#This Row],[Konstrukt/Skala]],Konstrukte_SFB814[[Konstrukt/Skala]:[W3 Nacherhebung]],7,FALSE),FALSE)</f>
        <v>0</v>
      </c>
      <c r="M54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4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4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4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4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42" spans="1:17" x14ac:dyDescent="0.25">
      <c r="A542" s="16" t="s">
        <v>3522</v>
      </c>
      <c r="B542" s="16" t="s">
        <v>3777</v>
      </c>
      <c r="C542" s="19" t="str">
        <f>VLOOKUP(Uebersicht[[#This Row],[Konstr.Code]],KonstrBaum[[Code]:[Zusammenfassung]],5,FALSE)</f>
        <v>Individueller und institutioneller Hintergrund | Freizeitverhalten und Mediennutzung | Freizeitaktivitäten und Peergruppe</v>
      </c>
      <c r="D542" s="21">
        <f>COUNTIF(Items_EFB814[Konstrukt/Skala],Uebersicht[[#This Row],[Konstrukt/Skala]])</f>
        <v>0</v>
      </c>
      <c r="E542" s="21">
        <f>COUNTIF(Items_KEinsch814[Konstrukt/Skala],Uebersicht[[#This Row],[Konstrukt/Skala]])</f>
        <v>0</v>
      </c>
      <c r="F542" s="21">
        <f>COUNTIF(Items_LFB814[Konstrukt/Skala],Uebersicht[[#This Row],[Konstrukt/Skala]])</f>
        <v>0</v>
      </c>
      <c r="G542" s="21">
        <f>COUNTIF(Items_SFB814[Konstrukt/Skala],Uebersicht[[#This Row],[Konstrukt/Skala]])</f>
        <v>2</v>
      </c>
      <c r="H542" s="21">
        <f>COUNTIF(Items_Stamm814[Konstrukt/Skala],Uebersicht[[#This Row],[Konstrukt/Skala]])</f>
        <v>0</v>
      </c>
      <c r="I54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4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4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42" s="34" t="b">
        <f>IF(Uebersicht[Schüler:innenfrage-bogen (SuS_Fb)]&gt;0,VLOOKUP(Uebersicht[[#This Row],[Konstrukt/Skala]],Konstrukte_SFB814[[Konstrukt/Skala]:[W3 Nacherhebung]],7,FALSE),FALSE)</f>
        <v>0</v>
      </c>
      <c r="M54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4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4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4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4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43" spans="1:17" x14ac:dyDescent="0.25">
      <c r="A543" s="16" t="s">
        <v>3523</v>
      </c>
      <c r="B543" s="16" t="s">
        <v>3777</v>
      </c>
      <c r="C543" s="29" t="str">
        <f>VLOOKUP(Uebersicht[[#This Row],[Konstr.Code]],KonstrBaum[[Code]:[Zusammenfassung]],5,FALSE)</f>
        <v>Individueller und institutioneller Hintergrund | Freizeitverhalten und Mediennutzung | Freizeitaktivitäten und Peergruppe</v>
      </c>
      <c r="D543" s="21">
        <f>COUNTIF(Items_EFB814[Konstrukt/Skala],Uebersicht[[#This Row],[Konstrukt/Skala]])</f>
        <v>0</v>
      </c>
      <c r="E543" s="21">
        <f>COUNTIF(Items_KEinsch814[Konstrukt/Skala],Uebersicht[[#This Row],[Konstrukt/Skala]])</f>
        <v>0</v>
      </c>
      <c r="F543" s="21">
        <f>COUNTIF(Items_LFB814[Konstrukt/Skala],Uebersicht[[#This Row],[Konstrukt/Skala]])</f>
        <v>0</v>
      </c>
      <c r="G543" s="21">
        <f>COUNTIF(Items_SFB814[Konstrukt/Skala],Uebersicht[[#This Row],[Konstrukt/Skala]])</f>
        <v>2</v>
      </c>
      <c r="H543" s="21">
        <f>COUNTIF(Items_Stamm814[Konstrukt/Skala],Uebersicht[[#This Row],[Konstrukt/Skala]])</f>
        <v>0</v>
      </c>
      <c r="I54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4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4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43" s="34" t="b">
        <f>IF(Uebersicht[Schüler:innenfrage-bogen (SuS_Fb)]&gt;0,VLOOKUP(Uebersicht[[#This Row],[Konstrukt/Skala]],Konstrukte_SFB814[[Konstrukt/Skala]:[W3 Nacherhebung]],7,FALSE),FALSE)</f>
        <v>0</v>
      </c>
      <c r="M54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4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4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4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4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44" spans="1:17" x14ac:dyDescent="0.25">
      <c r="A544" s="16" t="s">
        <v>4220</v>
      </c>
      <c r="B544" s="16" t="s">
        <v>3817</v>
      </c>
      <c r="C544" s="29" t="str">
        <f>VLOOKUP(Uebersicht[[#This Row],[Konstr.Code]],KonstrBaum[[Code]:[Zusammenfassung]],5,FALSE)</f>
        <v>Lehr-Lernarrangements | Lernatmosphäre im Unterricht und Klassenverband | Lernklima</v>
      </c>
      <c r="D544" s="21">
        <f>COUNTIF(Items_EFB814[Konstrukt/Skala],Uebersicht[[#This Row],[Konstrukt/Skala]])</f>
        <v>0</v>
      </c>
      <c r="E544" s="21">
        <f>COUNTIF(Items_KEinsch814[Konstrukt/Skala],Uebersicht[[#This Row],[Konstrukt/Skala]])</f>
        <v>0</v>
      </c>
      <c r="F544" s="21">
        <f>COUNTIF(Items_LFB814[Konstrukt/Skala],Uebersicht[[#This Row],[Konstrukt/Skala]])</f>
        <v>5</v>
      </c>
      <c r="G544" s="21">
        <f>COUNTIF(Items_SFB814[Konstrukt/Skala],Uebersicht[[#This Row],[Konstrukt/Skala]])</f>
        <v>0</v>
      </c>
      <c r="H544" s="21">
        <f>COUNTIF(Items_Stamm814[Konstrukt/Skala],Uebersicht[[#This Row],[Konstrukt/Skala]])</f>
        <v>0</v>
      </c>
      <c r="I54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4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4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44" s="34" t="b">
        <f>IF(Uebersicht[Schüler:innenfrage-bogen (SuS_Fb)]&gt;0,VLOOKUP(Uebersicht[[#This Row],[Konstrukt/Skala]],Konstrukte_SFB814[[Konstrukt/Skala]:[W3 Nacherhebung]],7,FALSE),FALSE)</f>
        <v>0</v>
      </c>
      <c r="M54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4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4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4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4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45" spans="1:17" x14ac:dyDescent="0.25">
      <c r="A545" s="16" t="s">
        <v>3413</v>
      </c>
      <c r="B545" s="16" t="s">
        <v>3824</v>
      </c>
      <c r="C545" s="19" t="str">
        <f>VLOOKUP(Uebersicht[[#This Row],[Konstr.Code]],KonstrBaum[[Code]:[Zusammenfassung]],5,FALSE)</f>
        <v>Schulische Wirkungen | Nichtkognitive Lernergebnisse | Lern- und leistungsbezogene Einstellungen (Lernergebnis)</v>
      </c>
      <c r="D545" s="21">
        <f>COUNTIF(Items_EFB814[Konstrukt/Skala],Uebersicht[[#This Row],[Konstrukt/Skala]])</f>
        <v>0</v>
      </c>
      <c r="E545" s="21">
        <f>COUNTIF(Items_KEinsch814[Konstrukt/Skala],Uebersicht[[#This Row],[Konstrukt/Skala]])</f>
        <v>2</v>
      </c>
      <c r="F545" s="21">
        <f>COUNTIF(Items_LFB814[Konstrukt/Skala],Uebersicht[[#This Row],[Konstrukt/Skala]])</f>
        <v>0</v>
      </c>
      <c r="G545" s="21">
        <f>COUNTIF(Items_SFB814[Konstrukt/Skala],Uebersicht[[#This Row],[Konstrukt/Skala]])</f>
        <v>3</v>
      </c>
      <c r="H545" s="21">
        <f>COUNTIF(Items_Stamm814[Konstrukt/Skala],Uebersicht[[#This Row],[Konstrukt/Skala]])</f>
        <v>0</v>
      </c>
      <c r="I54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4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54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45" s="34" t="b">
        <f>IF(Uebersicht[Schüler:innenfrage-bogen (SuS_Fb)]&gt;0,VLOOKUP(Uebersicht[[#This Row],[Konstrukt/Skala]],Konstrukte_SFB814[[Konstrukt/Skala]:[W3 Nacherhebung]],7,FALSE),FALSE)</f>
        <v>0</v>
      </c>
      <c r="M54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4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4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4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4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46" spans="1:17" x14ac:dyDescent="0.25">
      <c r="A546" s="16" t="s">
        <v>3952</v>
      </c>
      <c r="B546" s="16" t="s">
        <v>3753</v>
      </c>
      <c r="C546" s="19" t="str">
        <f>VLOOKUP(Uebersicht[[#This Row],[Konstr.Code]],KonstrBaum[[Code]:[Zusammenfassung]],5,FALSE)</f>
        <v>Individueller und institutioneller Hintergrund | Personale Merkmale | Lern- und leistungsbezogene Einstellungen</v>
      </c>
      <c r="D546" s="21">
        <f>COUNTIF(Items_EFB814[Konstrukt/Skala],Uebersicht[[#This Row],[Konstrukt/Skala]])</f>
        <v>2</v>
      </c>
      <c r="E546" s="21">
        <f>COUNTIF(Items_KEinsch814[Konstrukt/Skala],Uebersicht[[#This Row],[Konstrukt/Skala]])</f>
        <v>0</v>
      </c>
      <c r="F546" s="21">
        <f>COUNTIF(Items_LFB814[Konstrukt/Skala],Uebersicht[[#This Row],[Konstrukt/Skala]])</f>
        <v>0</v>
      </c>
      <c r="G546" s="21">
        <f>COUNTIF(Items_SFB814[Konstrukt/Skala],Uebersicht[[#This Row],[Konstrukt/Skala]])</f>
        <v>0</v>
      </c>
      <c r="H546" s="21">
        <f>COUNTIF(Items_Stamm814[Konstrukt/Skala],Uebersicht[[#This Row],[Konstrukt/Skala]])</f>
        <v>0</v>
      </c>
      <c r="I54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4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54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46" s="34" t="b">
        <f>IF(Uebersicht[Schüler:innenfrage-bogen (SuS_Fb)]&gt;0,VLOOKUP(Uebersicht[[#This Row],[Konstrukt/Skala]],Konstrukte_SFB814[[Konstrukt/Skala]:[W3 Nacherhebung]],7,FALSE),FALSE)</f>
        <v>0</v>
      </c>
      <c r="M54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4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4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4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4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47" spans="1:17" x14ac:dyDescent="0.25">
      <c r="A547" s="16" t="s">
        <v>3519</v>
      </c>
      <c r="B547" s="16" t="s">
        <v>3777</v>
      </c>
      <c r="C547" s="19" t="str">
        <f>VLOOKUP(Uebersicht[[#This Row],[Konstr.Code]],KonstrBaum[[Code]:[Zusammenfassung]],5,FALSE)</f>
        <v>Individueller und institutioneller Hintergrund | Freizeitverhalten und Mediennutzung | Freizeitaktivitäten und Peergruppe</v>
      </c>
      <c r="D547" s="21">
        <f>COUNTIF(Items_EFB814[Konstrukt/Skala],Uebersicht[[#This Row],[Konstrukt/Skala]])</f>
        <v>0</v>
      </c>
      <c r="E547" s="21">
        <f>COUNTIF(Items_KEinsch814[Konstrukt/Skala],Uebersicht[[#This Row],[Konstrukt/Skala]])</f>
        <v>0</v>
      </c>
      <c r="F547" s="21">
        <f>COUNTIF(Items_LFB814[Konstrukt/Skala],Uebersicht[[#This Row],[Konstrukt/Skala]])</f>
        <v>0</v>
      </c>
      <c r="G547" s="21">
        <f>COUNTIF(Items_SFB814[Konstrukt/Skala],Uebersicht[[#This Row],[Konstrukt/Skala]])</f>
        <v>1</v>
      </c>
      <c r="H547" s="21">
        <f>COUNTIF(Items_Stamm814[Konstrukt/Skala],Uebersicht[[#This Row],[Konstrukt/Skala]])</f>
        <v>0</v>
      </c>
      <c r="I54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4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4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47" s="34" t="b">
        <f>IF(Uebersicht[Schüler:innenfrage-bogen (SuS_Fb)]&gt;0,VLOOKUP(Uebersicht[[#This Row],[Konstrukt/Skala]],Konstrukte_SFB814[[Konstrukt/Skala]:[W3 Nacherhebung]],7,FALSE),FALSE)</f>
        <v>0</v>
      </c>
      <c r="M54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4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4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4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4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48" spans="1:17" x14ac:dyDescent="0.25">
      <c r="A548" s="16" t="s">
        <v>3557</v>
      </c>
      <c r="B548" s="16" t="s">
        <v>3777</v>
      </c>
      <c r="C548" s="19" t="str">
        <f>VLOOKUP(Uebersicht[[#This Row],[Konstr.Code]],KonstrBaum[[Code]:[Zusammenfassung]],5,FALSE)</f>
        <v>Individueller und institutioneller Hintergrund | Freizeitverhalten und Mediennutzung | Freizeitaktivitäten und Peergruppe</v>
      </c>
      <c r="D548" s="21">
        <f>COUNTIF(Items_EFB814[Konstrukt/Skala],Uebersicht[[#This Row],[Konstrukt/Skala]])</f>
        <v>0</v>
      </c>
      <c r="E548" s="21">
        <f>COUNTIF(Items_KEinsch814[Konstrukt/Skala],Uebersicht[[#This Row],[Konstrukt/Skala]])</f>
        <v>0</v>
      </c>
      <c r="F548" s="21">
        <f>COUNTIF(Items_LFB814[Konstrukt/Skala],Uebersicht[[#This Row],[Konstrukt/Skala]])</f>
        <v>0</v>
      </c>
      <c r="G548" s="21">
        <f>COUNTIF(Items_SFB814[Konstrukt/Skala],Uebersicht[[#This Row],[Konstrukt/Skala]])</f>
        <v>4</v>
      </c>
      <c r="H548" s="21">
        <f>COUNTIF(Items_Stamm814[Konstrukt/Skala],Uebersicht[[#This Row],[Konstrukt/Skala]])</f>
        <v>0</v>
      </c>
      <c r="I54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4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4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48" s="34" t="b">
        <f>IF(Uebersicht[Schüler:innenfrage-bogen (SuS_Fb)]&gt;0,VLOOKUP(Uebersicht[[#This Row],[Konstrukt/Skala]],Konstrukte_SFB814[[Konstrukt/Skala]:[W3 Nacherhebung]],7,FALSE),FALSE)</f>
        <v>0</v>
      </c>
      <c r="M54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4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4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4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4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49" spans="1:17" x14ac:dyDescent="0.25">
      <c r="A549" s="16" t="s">
        <v>3535</v>
      </c>
      <c r="B549" s="16" t="s">
        <v>3809</v>
      </c>
      <c r="C549" s="19" t="str">
        <f>VLOOKUP(Uebersicht[[#This Row],[Konstr.Code]],KonstrBaum[[Code]:[Zusammenfassung]],5,FALSE)</f>
        <v>Lehr-Lernarrangements | Klassenführung | Fachliche Unterstützung / individuelle Förderung</v>
      </c>
      <c r="D549" s="21">
        <f>COUNTIF(Items_EFB814[Konstrukt/Skala],Uebersicht[[#This Row],[Konstrukt/Skala]])</f>
        <v>0</v>
      </c>
      <c r="E549" s="21">
        <f>COUNTIF(Items_KEinsch814[Konstrukt/Skala],Uebersicht[[#This Row],[Konstrukt/Skala]])</f>
        <v>0</v>
      </c>
      <c r="F549" s="21">
        <f>COUNTIF(Items_LFB814[Konstrukt/Skala],Uebersicht[[#This Row],[Konstrukt/Skala]])</f>
        <v>0</v>
      </c>
      <c r="G549" s="21">
        <f>COUNTIF(Items_SFB814[Konstrukt/Skala],Uebersicht[[#This Row],[Konstrukt/Skala]])</f>
        <v>4</v>
      </c>
      <c r="H549" s="21">
        <f>COUNTIF(Items_Stamm814[Konstrukt/Skala],Uebersicht[[#This Row],[Konstrukt/Skala]])</f>
        <v>0</v>
      </c>
      <c r="I54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4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4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49" s="34" t="b">
        <f>IF(Uebersicht[Schüler:innenfrage-bogen (SuS_Fb)]&gt;0,VLOOKUP(Uebersicht[[#This Row],[Konstrukt/Skala]],Konstrukte_SFB814[[Konstrukt/Skala]:[W3 Nacherhebung]],7,FALSE),FALSE)</f>
        <v>0</v>
      </c>
      <c r="M54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4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4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4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4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50" spans="1:17" x14ac:dyDescent="0.25">
      <c r="A550" s="16" t="s">
        <v>3502</v>
      </c>
      <c r="B550" s="16" t="s">
        <v>3809</v>
      </c>
      <c r="C550" s="19" t="str">
        <f>VLOOKUP(Uebersicht[[#This Row],[Konstr.Code]],KonstrBaum[[Code]:[Zusammenfassung]],5,FALSE)</f>
        <v>Lehr-Lernarrangements | Klassenführung | Fachliche Unterstützung / individuelle Förderung</v>
      </c>
      <c r="D550" s="21">
        <f>COUNTIF(Items_EFB814[Konstrukt/Skala],Uebersicht[[#This Row],[Konstrukt/Skala]])</f>
        <v>0</v>
      </c>
      <c r="E550" s="21">
        <f>COUNTIF(Items_KEinsch814[Konstrukt/Skala],Uebersicht[[#This Row],[Konstrukt/Skala]])</f>
        <v>0</v>
      </c>
      <c r="F550" s="21">
        <f>COUNTIF(Items_LFB814[Konstrukt/Skala],Uebersicht[[#This Row],[Konstrukt/Skala]])</f>
        <v>0</v>
      </c>
      <c r="G550" s="21">
        <f>COUNTIF(Items_SFB814[Konstrukt/Skala],Uebersicht[[#This Row],[Konstrukt/Skala]])</f>
        <v>4</v>
      </c>
      <c r="H550" s="21">
        <f>COUNTIF(Items_Stamm814[Konstrukt/Skala],Uebersicht[[#This Row],[Konstrukt/Skala]])</f>
        <v>0</v>
      </c>
      <c r="I55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5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5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50" s="34" t="b">
        <f>IF(Uebersicht[Schüler:innenfrage-bogen (SuS_Fb)]&gt;0,VLOOKUP(Uebersicht[[#This Row],[Konstrukt/Skala]],Konstrukte_SFB814[[Konstrukt/Skala]:[W3 Nacherhebung]],7,FALSE),FALSE)</f>
        <v>0</v>
      </c>
      <c r="M55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5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5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5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5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51" spans="1:17" x14ac:dyDescent="0.25">
      <c r="A551" s="16" t="s">
        <v>4004</v>
      </c>
      <c r="B551" s="16" t="s">
        <v>3754</v>
      </c>
      <c r="C551" s="19" t="str">
        <f>VLOOKUP(Uebersicht[[#This Row],[Konstr.Code]],KonstrBaum[[Code]:[Zusammenfassung]],5,FALSE)</f>
        <v>Individueller und institutioneller Hintergrund | Personale Merkmale | Schulbezogene Einstellungen und Verhaltensweisen</v>
      </c>
      <c r="D551" s="21">
        <f>COUNTIF(Items_EFB814[Konstrukt/Skala],Uebersicht[[#This Row],[Konstrukt/Skala]])</f>
        <v>1</v>
      </c>
      <c r="E551" s="21">
        <f>COUNTIF(Items_KEinsch814[Konstrukt/Skala],Uebersicht[[#This Row],[Konstrukt/Skala]])</f>
        <v>0</v>
      </c>
      <c r="F551" s="21">
        <f>COUNTIF(Items_LFB814[Konstrukt/Skala],Uebersicht[[#This Row],[Konstrukt/Skala]])</f>
        <v>0</v>
      </c>
      <c r="G551" s="21">
        <f>COUNTIF(Items_SFB814[Konstrukt/Skala],Uebersicht[[#This Row],[Konstrukt/Skala]])</f>
        <v>0</v>
      </c>
      <c r="H551" s="21">
        <f>COUNTIF(Items_Stamm814[Konstrukt/Skala],Uebersicht[[#This Row],[Konstrukt/Skala]])</f>
        <v>0</v>
      </c>
      <c r="I55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5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5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51" s="34" t="b">
        <f>IF(Uebersicht[Schüler:innenfrage-bogen (SuS_Fb)]&gt;0,VLOOKUP(Uebersicht[[#This Row],[Konstrukt/Skala]],Konstrukte_SFB814[[Konstrukt/Skala]:[W3 Nacherhebung]],7,FALSE),FALSE)</f>
        <v>0</v>
      </c>
      <c r="M55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5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5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5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5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52" spans="1:17" x14ac:dyDescent="0.25">
      <c r="A552" s="16" t="s">
        <v>3537</v>
      </c>
      <c r="B552" s="16" t="s">
        <v>3753</v>
      </c>
      <c r="C552" s="22" t="str">
        <f>VLOOKUP(Uebersicht[[#This Row],[Konstr.Code]],KonstrBaum[[Code]:[Zusammenfassung]],5,FALSE)</f>
        <v>Individueller und institutioneller Hintergrund | Personale Merkmale | Lern- und leistungsbezogene Einstellungen</v>
      </c>
      <c r="D552" s="21">
        <f>COUNTIF(Items_EFB814[Konstrukt/Skala],Uebersicht[[#This Row],[Konstrukt/Skala]])</f>
        <v>0</v>
      </c>
      <c r="E552" s="21">
        <f>COUNTIF(Items_KEinsch814[Konstrukt/Skala],Uebersicht[[#This Row],[Konstrukt/Skala]])</f>
        <v>0</v>
      </c>
      <c r="F552" s="21">
        <f>COUNTIF(Items_LFB814[Konstrukt/Skala],Uebersicht[[#This Row],[Konstrukt/Skala]])</f>
        <v>0</v>
      </c>
      <c r="G552" s="21">
        <f>COUNTIF(Items_SFB814[Konstrukt/Skala],Uebersicht[[#This Row],[Konstrukt/Skala]])</f>
        <v>4</v>
      </c>
      <c r="H552" s="21">
        <f>COUNTIF(Items_Stamm814[Konstrukt/Skala],Uebersicht[[#This Row],[Konstrukt/Skala]])</f>
        <v>0</v>
      </c>
      <c r="I55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5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5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52" s="34" t="b">
        <f>IF(Uebersicht[Schüler:innenfrage-bogen (SuS_Fb)]&gt;0,VLOOKUP(Uebersicht[[#This Row],[Konstrukt/Skala]],Konstrukte_SFB814[[Konstrukt/Skala]:[W3 Nacherhebung]],7,FALSE),FALSE)</f>
        <v>0</v>
      </c>
      <c r="M55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5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5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5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5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53" spans="1:17" x14ac:dyDescent="0.25">
      <c r="A553" s="16" t="s">
        <v>3573</v>
      </c>
      <c r="B553" s="16" t="s">
        <v>3776</v>
      </c>
      <c r="C553" s="19" t="str">
        <f>VLOOKUP(Uebersicht[[#This Row],[Konstr.Code]],KonstrBaum[[Code]:[Zusammenfassung]],5,FALSE)</f>
        <v>Individueller und institutioneller Hintergrund | Freizeitverhalten und Mediennutzung | Lese- und Schreibgewohnheiten</v>
      </c>
      <c r="D553" s="21">
        <f>COUNTIF(Items_EFB814[Konstrukt/Skala],Uebersicht[[#This Row],[Konstrukt/Skala]])</f>
        <v>0</v>
      </c>
      <c r="E553" s="21">
        <f>COUNTIF(Items_KEinsch814[Konstrukt/Skala],Uebersicht[[#This Row],[Konstrukt/Skala]])</f>
        <v>0</v>
      </c>
      <c r="F553" s="21">
        <f>COUNTIF(Items_LFB814[Konstrukt/Skala],Uebersicht[[#This Row],[Konstrukt/Skala]])</f>
        <v>0</v>
      </c>
      <c r="G553" s="21">
        <f>COUNTIF(Items_SFB814[Konstrukt/Skala],Uebersicht[[#This Row],[Konstrukt/Skala]])</f>
        <v>1</v>
      </c>
      <c r="H553" s="21">
        <f>COUNTIF(Items_Stamm814[Konstrukt/Skala],Uebersicht[[#This Row],[Konstrukt/Skala]])</f>
        <v>0</v>
      </c>
      <c r="I55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5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5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53" s="34" t="b">
        <f>IF(Uebersicht[Schüler:innenfrage-bogen (SuS_Fb)]&gt;0,VLOOKUP(Uebersicht[[#This Row],[Konstrukt/Skala]],Konstrukte_SFB814[[Konstrukt/Skala]:[W3 Nacherhebung]],7,FALSE),FALSE)</f>
        <v>0</v>
      </c>
      <c r="M55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5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5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5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5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54" spans="1:17" x14ac:dyDescent="0.25">
      <c r="A554" s="16" t="s">
        <v>3919</v>
      </c>
      <c r="B554" s="16" t="s">
        <v>3776</v>
      </c>
      <c r="C554" s="19" t="str">
        <f>VLOOKUP(Uebersicht[[#This Row],[Konstr.Code]],KonstrBaum[[Code]:[Zusammenfassung]],5,FALSE)</f>
        <v>Individueller und institutioneller Hintergrund | Freizeitverhalten und Mediennutzung | Lese- und Schreibgewohnheiten</v>
      </c>
      <c r="D554" s="21">
        <f>COUNTIF(Items_EFB814[Konstrukt/Skala],Uebersicht[[#This Row],[Konstrukt/Skala]])</f>
        <v>4</v>
      </c>
      <c r="E554" s="21">
        <f>COUNTIF(Items_KEinsch814[Konstrukt/Skala],Uebersicht[[#This Row],[Konstrukt/Skala]])</f>
        <v>0</v>
      </c>
      <c r="F554" s="21">
        <f>COUNTIF(Items_LFB814[Konstrukt/Skala],Uebersicht[[#This Row],[Konstrukt/Skala]])</f>
        <v>0</v>
      </c>
      <c r="G554" s="21">
        <f>COUNTIF(Items_SFB814[Konstrukt/Skala],Uebersicht[[#This Row],[Konstrukt/Skala]])</f>
        <v>0</v>
      </c>
      <c r="H554" s="21">
        <f>COUNTIF(Items_Stamm814[Konstrukt/Skala],Uebersicht[[#This Row],[Konstrukt/Skala]])</f>
        <v>0</v>
      </c>
      <c r="I55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5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5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54" s="34" t="b">
        <f>IF(Uebersicht[Schüler:innenfrage-bogen (SuS_Fb)]&gt;0,VLOOKUP(Uebersicht[[#This Row],[Konstrukt/Skala]],Konstrukte_SFB814[[Konstrukt/Skala]:[W3 Nacherhebung]],7,FALSE),FALSE)</f>
        <v>0</v>
      </c>
      <c r="M55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5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5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5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5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55" spans="1:17" x14ac:dyDescent="0.25">
      <c r="A555" s="16" t="s">
        <v>3574</v>
      </c>
      <c r="B555" s="16" t="s">
        <v>3776</v>
      </c>
      <c r="C555" s="19" t="str">
        <f>VLOOKUP(Uebersicht[[#This Row],[Konstr.Code]],KonstrBaum[[Code]:[Zusammenfassung]],5,FALSE)</f>
        <v>Individueller und institutioneller Hintergrund | Freizeitverhalten und Mediennutzung | Lese- und Schreibgewohnheiten</v>
      </c>
      <c r="D555" s="21">
        <f>COUNTIF(Items_EFB814[Konstrukt/Skala],Uebersicht[[#This Row],[Konstrukt/Skala]])</f>
        <v>0</v>
      </c>
      <c r="E555" s="21">
        <f>COUNTIF(Items_KEinsch814[Konstrukt/Skala],Uebersicht[[#This Row],[Konstrukt/Skala]])</f>
        <v>0</v>
      </c>
      <c r="F555" s="21">
        <f>COUNTIF(Items_LFB814[Konstrukt/Skala],Uebersicht[[#This Row],[Konstrukt/Skala]])</f>
        <v>0</v>
      </c>
      <c r="G555" s="21">
        <f>COUNTIF(Items_SFB814[Konstrukt/Skala],Uebersicht[[#This Row],[Konstrukt/Skala]])</f>
        <v>7</v>
      </c>
      <c r="H555" s="21">
        <f>COUNTIF(Items_Stamm814[Konstrukt/Skala],Uebersicht[[#This Row],[Konstrukt/Skala]])</f>
        <v>0</v>
      </c>
      <c r="I55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5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5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55" s="34" t="b">
        <f>IF(Uebersicht[Schüler:innenfrage-bogen (SuS_Fb)]&gt;0,VLOOKUP(Uebersicht[[#This Row],[Konstrukt/Skala]],Konstrukte_SFB814[[Konstrukt/Skala]:[W3 Nacherhebung]],7,FALSE),FALSE)</f>
        <v>0</v>
      </c>
      <c r="M55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5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5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5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5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56" spans="1:17" x14ac:dyDescent="0.25">
      <c r="A556" s="16" t="s">
        <v>3572</v>
      </c>
      <c r="B556" s="16" t="s">
        <v>3776</v>
      </c>
      <c r="C556" s="22" t="str">
        <f>VLOOKUP(Uebersicht[[#This Row],[Konstr.Code]],KonstrBaum[[Code]:[Zusammenfassung]],5,FALSE)</f>
        <v>Individueller und institutioneller Hintergrund | Freizeitverhalten und Mediennutzung | Lese- und Schreibgewohnheiten</v>
      </c>
      <c r="D556" s="21">
        <f>COUNTIF(Items_EFB814[Konstrukt/Skala],Uebersicht[[#This Row],[Konstrukt/Skala]])</f>
        <v>0</v>
      </c>
      <c r="E556" s="21">
        <f>COUNTIF(Items_KEinsch814[Konstrukt/Skala],Uebersicht[[#This Row],[Konstrukt/Skala]])</f>
        <v>0</v>
      </c>
      <c r="F556" s="21">
        <f>COUNTIF(Items_LFB814[Konstrukt/Skala],Uebersicht[[#This Row],[Konstrukt/Skala]])</f>
        <v>0</v>
      </c>
      <c r="G556" s="21">
        <f>COUNTIF(Items_SFB814[Konstrukt/Skala],Uebersicht[[#This Row],[Konstrukt/Skala]])</f>
        <v>14</v>
      </c>
      <c r="H556" s="21">
        <f>COUNTIF(Items_Stamm814[Konstrukt/Skala],Uebersicht[[#This Row],[Konstrukt/Skala]])</f>
        <v>0</v>
      </c>
      <c r="I55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5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5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56" s="34" t="b">
        <f>IF(Uebersicht[Schüler:innenfrage-bogen (SuS_Fb)]&gt;0,VLOOKUP(Uebersicht[[#This Row],[Konstrukt/Skala]],Konstrukte_SFB814[[Konstrukt/Skala]:[W3 Nacherhebung]],7,FALSE),FALSE)</f>
        <v>0</v>
      </c>
      <c r="M55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5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5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5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5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57" spans="1:17" x14ac:dyDescent="0.25">
      <c r="A557" s="16" t="s">
        <v>3994</v>
      </c>
      <c r="B557" s="16" t="s">
        <v>3776</v>
      </c>
      <c r="C557" s="22" t="str">
        <f>VLOOKUP(Uebersicht[[#This Row],[Konstr.Code]],KonstrBaum[[Code]:[Zusammenfassung]],5,FALSE)</f>
        <v>Individueller und institutioneller Hintergrund | Freizeitverhalten und Mediennutzung | Lese- und Schreibgewohnheiten</v>
      </c>
      <c r="D557" s="21">
        <f>COUNTIF(Items_EFB814[Konstrukt/Skala],Uebersicht[[#This Row],[Konstrukt/Skala]])</f>
        <v>5</v>
      </c>
      <c r="E557" s="21">
        <f>COUNTIF(Items_KEinsch814[Konstrukt/Skala],Uebersicht[[#This Row],[Konstrukt/Skala]])</f>
        <v>0</v>
      </c>
      <c r="F557" s="21">
        <f>COUNTIF(Items_LFB814[Konstrukt/Skala],Uebersicht[[#This Row],[Konstrukt/Skala]])</f>
        <v>0</v>
      </c>
      <c r="G557" s="21">
        <f>COUNTIF(Items_SFB814[Konstrukt/Skala],Uebersicht[[#This Row],[Konstrukt/Skala]])</f>
        <v>0</v>
      </c>
      <c r="H557" s="21">
        <f>COUNTIF(Items_Stamm814[Konstrukt/Skala],Uebersicht[[#This Row],[Konstrukt/Skala]])</f>
        <v>0</v>
      </c>
      <c r="I55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5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5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57" s="34" t="b">
        <f>IF(Uebersicht[Schüler:innenfrage-bogen (SuS_Fb)]&gt;0,VLOOKUP(Uebersicht[[#This Row],[Konstrukt/Skala]],Konstrukte_SFB814[[Konstrukt/Skala]:[W3 Nacherhebung]],7,FALSE),FALSE)</f>
        <v>0</v>
      </c>
      <c r="M55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5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5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5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5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58" spans="1:17" x14ac:dyDescent="0.25">
      <c r="A558" s="16" t="s">
        <v>5116</v>
      </c>
      <c r="B558" s="16" t="s">
        <v>3781</v>
      </c>
      <c r="C558" s="19" t="str">
        <f>VLOOKUP(Uebersicht[[#This Row],[Konstr.Code]],KonstrBaum[[Code]:[Zusammenfassung]],5,FALSE)</f>
        <v>Individueller und institutioneller Hintergrund | Häusliche Lernumwelt | Elterliches Erziehungshandeln</v>
      </c>
      <c r="D558" s="21">
        <f>COUNTIF(Items_EFB814[Konstrukt/Skala],Uebersicht[[#This Row],[Konstrukt/Skala]])</f>
        <v>48</v>
      </c>
      <c r="E558" s="21">
        <f>COUNTIF(Items_KEinsch814[Konstrukt/Skala],Uebersicht[[#This Row],[Konstrukt/Skala]])</f>
        <v>0</v>
      </c>
      <c r="F558" s="21">
        <f>COUNTIF(Items_LFB814[Konstrukt/Skala],Uebersicht[[#This Row],[Konstrukt/Skala]])</f>
        <v>0</v>
      </c>
      <c r="G558" s="21">
        <f>COUNTIF(Items_SFB814[Konstrukt/Skala],Uebersicht[[#This Row],[Konstrukt/Skala]])</f>
        <v>0</v>
      </c>
      <c r="H558" s="21">
        <f>COUNTIF(Items_Stamm814[Konstrukt/Skala],Uebersicht[[#This Row],[Konstrukt/Skala]])</f>
        <v>0</v>
      </c>
      <c r="I55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5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5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58" s="34" t="b">
        <f>IF(Uebersicht[Schüler:innenfrage-bogen (SuS_Fb)]&gt;0,VLOOKUP(Uebersicht[[#This Row],[Konstrukt/Skala]],Konstrukte_SFB814[[Konstrukt/Skala]:[W3 Nacherhebung]],7,FALSE),FALSE)</f>
        <v>0</v>
      </c>
      <c r="M55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5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5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5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5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59" spans="1:17" x14ac:dyDescent="0.25">
      <c r="A559" s="16" t="s">
        <v>3467</v>
      </c>
      <c r="B559" s="16" t="s">
        <v>3781</v>
      </c>
      <c r="C559" s="19" t="str">
        <f>VLOOKUP(Uebersicht[[#This Row],[Konstr.Code]],KonstrBaum[[Code]:[Zusammenfassung]],5,FALSE)</f>
        <v>Individueller und institutioneller Hintergrund | Häusliche Lernumwelt | Elterliches Erziehungshandeln</v>
      </c>
      <c r="D559" s="21">
        <f>COUNTIF(Items_EFB814[Konstrukt/Skala],Uebersicht[[#This Row],[Konstrukt/Skala]])</f>
        <v>0</v>
      </c>
      <c r="E559" s="21">
        <f>COUNTIF(Items_KEinsch814[Konstrukt/Skala],Uebersicht[[#This Row],[Konstrukt/Skala]])</f>
        <v>0</v>
      </c>
      <c r="F559" s="21">
        <f>COUNTIF(Items_LFB814[Konstrukt/Skala],Uebersicht[[#This Row],[Konstrukt/Skala]])</f>
        <v>0</v>
      </c>
      <c r="G559" s="21">
        <f>COUNTIF(Items_SFB814[Konstrukt/Skala],Uebersicht[[#This Row],[Konstrukt/Skala]])</f>
        <v>1</v>
      </c>
      <c r="H559" s="21">
        <f>COUNTIF(Items_Stamm814[Konstrukt/Skala],Uebersicht[[#This Row],[Konstrukt/Skala]])</f>
        <v>0</v>
      </c>
      <c r="I55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5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55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59" s="34" t="b">
        <f>IF(Uebersicht[Schüler:innenfrage-bogen (SuS_Fb)]&gt;0,VLOOKUP(Uebersicht[[#This Row],[Konstrukt/Skala]],Konstrukte_SFB814[[Konstrukt/Skala]:[W3 Nacherhebung]],7,FALSE),FALSE)</f>
        <v>0</v>
      </c>
      <c r="M55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5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5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5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5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60" spans="1:17" x14ac:dyDescent="0.25">
      <c r="A560" s="18" t="s">
        <v>4088</v>
      </c>
      <c r="B560" s="16" t="s">
        <v>3757</v>
      </c>
      <c r="C560" s="19" t="str">
        <f>VLOOKUP(Uebersicht[[#This Row],[Konstr.Code]],KonstrBaum[[Code]:[Zusammenfassung]],5,FALSE)</f>
        <v>Individueller und institutioneller Hintergrund | Beruflicher Hintergrund | Berufliche Situation</v>
      </c>
      <c r="D560" s="21">
        <f>COUNTIF(Items_EFB814[Konstrukt/Skala],Uebersicht[[#This Row],[Konstrukt/Skala]])</f>
        <v>0</v>
      </c>
      <c r="E560" s="21">
        <f>COUNTIF(Items_KEinsch814[Konstrukt/Skala],Uebersicht[[#This Row],[Konstrukt/Skala]])</f>
        <v>0</v>
      </c>
      <c r="F560" s="21">
        <f>COUNTIF(Items_LFB814[Konstrukt/Skala],Uebersicht[[#This Row],[Konstrukt/Skala]])</f>
        <v>1</v>
      </c>
      <c r="G560" s="21">
        <f>COUNTIF(Items_SFB814[Konstrukt/Skala],Uebersicht[[#This Row],[Konstrukt/Skala]])</f>
        <v>0</v>
      </c>
      <c r="H560" s="21">
        <f>COUNTIF(Items_Stamm814[Konstrukt/Skala],Uebersicht[[#This Row],[Konstrukt/Skala]])</f>
        <v>0</v>
      </c>
      <c r="I56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6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6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60" s="34" t="b">
        <f>IF(Uebersicht[Schüler:innenfrage-bogen (SuS_Fb)]&gt;0,VLOOKUP(Uebersicht[[#This Row],[Konstrukt/Skala]],Konstrukte_SFB814[[Konstrukt/Skala]:[W3 Nacherhebung]],7,FALSE),FALSE)</f>
        <v>0</v>
      </c>
      <c r="M56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6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6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6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6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61" spans="1:17" x14ac:dyDescent="0.25">
      <c r="A561" s="16" t="s">
        <v>3414</v>
      </c>
      <c r="B561" s="16" t="s">
        <v>3811</v>
      </c>
      <c r="C561" s="29" t="str">
        <f>VLOOKUP(Uebersicht[[#This Row],[Konstr.Code]],KonstrBaum[[Code]:[Zusammenfassung]],5,FALSE)</f>
        <v>Lehr-Lernarrangements | Klassenführung | Leistungsbeurteilung / Diagnostische Kompetenz</v>
      </c>
      <c r="D561" s="21">
        <f>COUNTIF(Items_EFB814[Konstrukt/Skala],Uebersicht[[#This Row],[Konstrukt/Skala]])</f>
        <v>0</v>
      </c>
      <c r="E561" s="21">
        <f>COUNTIF(Items_KEinsch814[Konstrukt/Skala],Uebersicht[[#This Row],[Konstrukt/Skala]])</f>
        <v>1</v>
      </c>
      <c r="F561" s="21">
        <f>COUNTIF(Items_LFB814[Konstrukt/Skala],Uebersicht[[#This Row],[Konstrukt/Skala]])</f>
        <v>0</v>
      </c>
      <c r="G561" s="21">
        <f>COUNTIF(Items_SFB814[Konstrukt/Skala],Uebersicht[[#This Row],[Konstrukt/Skala]])</f>
        <v>0</v>
      </c>
      <c r="H561" s="21">
        <f>COUNTIF(Items_Stamm814[Konstrukt/Skala],Uebersicht[[#This Row],[Konstrukt/Skala]])</f>
        <v>0</v>
      </c>
      <c r="I56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6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6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61" s="34" t="b">
        <f>IF(Uebersicht[Schüler:innenfrage-bogen (SuS_Fb)]&gt;0,VLOOKUP(Uebersicht[[#This Row],[Konstrukt/Skala]],Konstrukte_SFB814[[Konstrukt/Skala]:[W3 Nacherhebung]],7,FALSE),FALSE)</f>
        <v>0</v>
      </c>
      <c r="M56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6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6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6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6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62" spans="1:17" x14ac:dyDescent="0.25">
      <c r="A562" s="16" t="s">
        <v>3917</v>
      </c>
      <c r="B562" s="16" t="s">
        <v>3753</v>
      </c>
      <c r="C562" s="22" t="str">
        <f>VLOOKUP(Uebersicht[[#This Row],[Konstr.Code]],KonstrBaum[[Code]:[Zusammenfassung]],5,FALSE)</f>
        <v>Individueller und institutioneller Hintergrund | Personale Merkmale | Lern- und leistungsbezogene Einstellungen</v>
      </c>
      <c r="D562" s="21">
        <f>COUNTIF(Items_EFB814[Konstrukt/Skala],Uebersicht[[#This Row],[Konstrukt/Skala]])</f>
        <v>1</v>
      </c>
      <c r="E562" s="21">
        <f>COUNTIF(Items_KEinsch814[Konstrukt/Skala],Uebersicht[[#This Row],[Konstrukt/Skala]])</f>
        <v>0</v>
      </c>
      <c r="F562" s="21">
        <f>COUNTIF(Items_LFB814[Konstrukt/Skala],Uebersicht[[#This Row],[Konstrukt/Skala]])</f>
        <v>0</v>
      </c>
      <c r="G562" s="21">
        <f>COUNTIF(Items_SFB814[Konstrukt/Skala],Uebersicht[[#This Row],[Konstrukt/Skala]])</f>
        <v>0</v>
      </c>
      <c r="H562" s="21">
        <f>COUNTIF(Items_Stamm814[Konstrukt/Skala],Uebersicht[[#This Row],[Konstrukt/Skala]])</f>
        <v>0</v>
      </c>
      <c r="I56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6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6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62" s="34" t="b">
        <f>IF(Uebersicht[Schüler:innenfrage-bogen (SuS_Fb)]&gt;0,VLOOKUP(Uebersicht[[#This Row],[Konstrukt/Skala]],Konstrukte_SFB814[[Konstrukt/Skala]:[W3 Nacherhebung]],7,FALSE),FALSE)</f>
        <v>0</v>
      </c>
      <c r="M56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6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6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6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6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63" spans="1:17" x14ac:dyDescent="0.25">
      <c r="A563" s="16" t="s">
        <v>3863</v>
      </c>
      <c r="B563" s="16" t="s">
        <v>3777</v>
      </c>
      <c r="C563" s="29" t="str">
        <f>VLOOKUP(Uebersicht[[#This Row],[Konstr.Code]],KonstrBaum[[Code]:[Zusammenfassung]],5,FALSE)</f>
        <v>Individueller und institutioneller Hintergrund | Freizeitverhalten und Mediennutzung | Freizeitaktivitäten und Peergruppe</v>
      </c>
      <c r="D563" s="21">
        <f>COUNTIF(Items_EFB814[Konstrukt/Skala],Uebersicht[[#This Row],[Konstrukt/Skala]])</f>
        <v>1</v>
      </c>
      <c r="E563" s="21">
        <f>COUNTIF(Items_KEinsch814[Konstrukt/Skala],Uebersicht[[#This Row],[Konstrukt/Skala]])</f>
        <v>0</v>
      </c>
      <c r="F563" s="21">
        <f>COUNTIF(Items_LFB814[Konstrukt/Skala],Uebersicht[[#This Row],[Konstrukt/Skala]])</f>
        <v>0</v>
      </c>
      <c r="G563" s="21">
        <f>COUNTIF(Items_SFB814[Konstrukt/Skala],Uebersicht[[#This Row],[Konstrukt/Skala]])</f>
        <v>0</v>
      </c>
      <c r="H563" s="21">
        <f>COUNTIF(Items_Stamm814[Konstrukt/Skala],Uebersicht[[#This Row],[Konstrukt/Skala]])</f>
        <v>0</v>
      </c>
      <c r="I56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6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6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63" s="34" t="b">
        <f>IF(Uebersicht[Schüler:innenfrage-bogen (SuS_Fb)]&gt;0,VLOOKUP(Uebersicht[[#This Row],[Konstrukt/Skala]],Konstrukte_SFB814[[Konstrukt/Skala]:[W3 Nacherhebung]],7,FALSE),FALSE)</f>
        <v>0</v>
      </c>
      <c r="M56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6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6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6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6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64" spans="1:17" x14ac:dyDescent="0.25">
      <c r="A564" s="16" t="s">
        <v>3399</v>
      </c>
      <c r="B564" s="16" t="s">
        <v>3777</v>
      </c>
      <c r="C564" s="19" t="str">
        <f>VLOOKUP(Uebersicht[[#This Row],[Konstr.Code]],KonstrBaum[[Code]:[Zusammenfassung]],5,FALSE)</f>
        <v>Individueller und institutioneller Hintergrund | Freizeitverhalten und Mediennutzung | Freizeitaktivitäten und Peergruppe</v>
      </c>
      <c r="D564" s="21">
        <f>COUNTIF(Items_EFB814[Konstrukt/Skala],Uebersicht[[#This Row],[Konstrukt/Skala]])</f>
        <v>6</v>
      </c>
      <c r="E564" s="21">
        <f>COUNTIF(Items_KEinsch814[Konstrukt/Skala],Uebersicht[[#This Row],[Konstrukt/Skala]])</f>
        <v>0</v>
      </c>
      <c r="F564" s="21">
        <f>COUNTIF(Items_LFB814[Konstrukt/Skala],Uebersicht[[#This Row],[Konstrukt/Skala]])</f>
        <v>0</v>
      </c>
      <c r="G564" s="21">
        <f>COUNTIF(Items_SFB814[Konstrukt/Skala],Uebersicht[[#This Row],[Konstrukt/Skala]])</f>
        <v>0</v>
      </c>
      <c r="H564" s="21">
        <f>COUNTIF(Items_Stamm814[Konstrukt/Skala],Uebersicht[[#This Row],[Konstrukt/Skala]])</f>
        <v>0</v>
      </c>
      <c r="I56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6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6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64" s="34" t="b">
        <f>IF(Uebersicht[Schüler:innenfrage-bogen (SuS_Fb)]&gt;0,VLOOKUP(Uebersicht[[#This Row],[Konstrukt/Skala]],Konstrukte_SFB814[[Konstrukt/Skala]:[W3 Nacherhebung]],7,FALSE),FALSE)</f>
        <v>0</v>
      </c>
      <c r="M56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6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6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6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6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65" spans="1:17" x14ac:dyDescent="0.25">
      <c r="A565" s="21" t="s">
        <v>8356</v>
      </c>
      <c r="B565" s="21" t="s">
        <v>3747</v>
      </c>
      <c r="C565" s="24" t="str">
        <f>VLOOKUP(Uebersicht[[#This Row],[Konstr.Code]],KonstrBaum[[Code]:[Zusammenfassung]],5,FALSE)</f>
        <v>Individueller und institutioneller Hintergrund | Soziodemografischer Hintergrund | Migrationshintergrund</v>
      </c>
      <c r="D565" s="34">
        <f>COUNTIF(Items_EFB814[Konstrukt/Skala],Uebersicht[[#This Row],[Konstrukt/Skala]])</f>
        <v>0</v>
      </c>
      <c r="E565" s="34">
        <f>COUNTIF(Items_KEinsch814[Konstrukt/Skala],Uebersicht[[#This Row],[Konstrukt/Skala]])</f>
        <v>0</v>
      </c>
      <c r="F565" s="34">
        <f>COUNTIF(Items_LFB814[Konstrukt/Skala],Uebersicht[[#This Row],[Konstrukt/Skala]])</f>
        <v>0</v>
      </c>
      <c r="G565" s="34">
        <f>COUNTIF(Items_SFB814[Konstrukt/Skala],Uebersicht[[#This Row],[Konstrukt/Skala]])</f>
        <v>0</v>
      </c>
      <c r="H565" s="21">
        <f>COUNTIF(Items_Stamm814[Konstrukt/Skala],Uebersicht[[#This Row],[Konstrukt/Skala]])</f>
        <v>2</v>
      </c>
      <c r="I56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6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6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65" s="34" t="b">
        <f>IF(Uebersicht[Schüler:innenfrage-bogen (SuS_Fb)]&gt;0,VLOOKUP(Uebersicht[[#This Row],[Konstrukt/Skala]],Konstrukte_SFB814[[Konstrukt/Skala]:[W3 Nacherhebung]],7,FALSE),FALSE)</f>
        <v>0</v>
      </c>
      <c r="M56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6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6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6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6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66" spans="1:17" x14ac:dyDescent="0.25">
      <c r="A566" s="16" t="s">
        <v>3403</v>
      </c>
      <c r="B566" s="16" t="s">
        <v>3747</v>
      </c>
      <c r="C566" s="29" t="str">
        <f>VLOOKUP(Uebersicht[[#This Row],[Konstr.Code]],KonstrBaum[[Code]:[Zusammenfassung]],5,FALSE)</f>
        <v>Individueller und institutioneller Hintergrund | Soziodemografischer Hintergrund | Migrationshintergrund</v>
      </c>
      <c r="D566" s="21">
        <f>COUNTIF(Items_EFB814[Konstrukt/Skala],Uebersicht[[#This Row],[Konstrukt/Skala]])</f>
        <v>3</v>
      </c>
      <c r="E566" s="21">
        <f>COUNTIF(Items_KEinsch814[Konstrukt/Skala],Uebersicht[[#This Row],[Konstrukt/Skala]])</f>
        <v>0</v>
      </c>
      <c r="F566" s="21">
        <f>COUNTIF(Items_LFB814[Konstrukt/Skala],Uebersicht[[#This Row],[Konstrukt/Skala]])</f>
        <v>0</v>
      </c>
      <c r="G566" s="21">
        <f>COUNTIF(Items_SFB814[Konstrukt/Skala],Uebersicht[[#This Row],[Konstrukt/Skala]])</f>
        <v>0</v>
      </c>
      <c r="H566" s="21">
        <f>COUNTIF(Items_Stamm814[Konstrukt/Skala],Uebersicht[[#This Row],[Konstrukt/Skala]])</f>
        <v>0</v>
      </c>
      <c r="I56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6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6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66" s="34" t="b">
        <f>IF(Uebersicht[Schüler:innenfrage-bogen (SuS_Fb)]&gt;0,VLOOKUP(Uebersicht[[#This Row],[Konstrukt/Skala]],Konstrukte_SFB814[[Konstrukt/Skala]:[W3 Nacherhebung]],7,FALSE),FALSE)</f>
        <v>0</v>
      </c>
      <c r="M56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6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6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6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6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67" spans="1:17" x14ac:dyDescent="0.25">
      <c r="A567" s="16" t="s">
        <v>3556</v>
      </c>
      <c r="B567" s="16" t="s">
        <v>3777</v>
      </c>
      <c r="C567" s="19" t="str">
        <f>VLOOKUP(Uebersicht[[#This Row],[Konstr.Code]],KonstrBaum[[Code]:[Zusammenfassung]],5,FALSE)</f>
        <v>Individueller und institutioneller Hintergrund | Freizeitverhalten und Mediennutzung | Freizeitaktivitäten und Peergruppe</v>
      </c>
      <c r="D567" s="21">
        <f>COUNTIF(Items_EFB814[Konstrukt/Skala],Uebersicht[[#This Row],[Konstrukt/Skala]])</f>
        <v>0</v>
      </c>
      <c r="E567" s="21">
        <f>COUNTIF(Items_KEinsch814[Konstrukt/Skala],Uebersicht[[#This Row],[Konstrukt/Skala]])</f>
        <v>0</v>
      </c>
      <c r="F567" s="21">
        <f>COUNTIF(Items_LFB814[Konstrukt/Skala],Uebersicht[[#This Row],[Konstrukt/Skala]])</f>
        <v>0</v>
      </c>
      <c r="G567" s="21">
        <f>COUNTIF(Items_SFB814[Konstrukt/Skala],Uebersicht[[#This Row],[Konstrukt/Skala]])</f>
        <v>3</v>
      </c>
      <c r="H567" s="21">
        <f>COUNTIF(Items_Stamm814[Konstrukt/Skala],Uebersicht[[#This Row],[Konstrukt/Skala]])</f>
        <v>0</v>
      </c>
      <c r="I56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6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6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67" s="34" t="b">
        <f>IF(Uebersicht[Schüler:innenfrage-bogen (SuS_Fb)]&gt;0,VLOOKUP(Uebersicht[[#This Row],[Konstrukt/Skala]],Konstrukte_SFB814[[Konstrukt/Skala]:[W3 Nacherhebung]],7,FALSE),FALSE)</f>
        <v>0</v>
      </c>
      <c r="M56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6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6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6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6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68" spans="1:17" x14ac:dyDescent="0.25">
      <c r="A568" s="16" t="s">
        <v>3899</v>
      </c>
      <c r="B568" s="16" t="s">
        <v>3826</v>
      </c>
      <c r="C568" s="19" t="str">
        <f>VLOOKUP(Uebersicht[[#This Row],[Konstr.Code]],KonstrBaum[[Code]:[Zusammenfassung]],5,FALSE)</f>
        <v>Schulische Wirkungen | Nichtkognitive Lernergebnisse | Schulbezogene Einstellungen und Verhaltensweisen (Lernergebnis)</v>
      </c>
      <c r="D568" s="21">
        <f>COUNTIF(Items_EFB814[Konstrukt/Skala],Uebersicht[[#This Row],[Konstrukt/Skala]])</f>
        <v>0</v>
      </c>
      <c r="E568" s="21">
        <f>COUNTIF(Items_KEinsch814[Konstrukt/Skala],Uebersicht[[#This Row],[Konstrukt/Skala]])</f>
        <v>3</v>
      </c>
      <c r="F568" s="21">
        <f>COUNTIF(Items_LFB814[Konstrukt/Skala],Uebersicht[[#This Row],[Konstrukt/Skala]])</f>
        <v>0</v>
      </c>
      <c r="G568" s="21">
        <f>COUNTIF(Items_SFB814[Konstrukt/Skala],Uebersicht[[#This Row],[Konstrukt/Skala]])</f>
        <v>0</v>
      </c>
      <c r="H568" s="21">
        <f>COUNTIF(Items_Stamm814[Konstrukt/Skala],Uebersicht[[#This Row],[Konstrukt/Skala]])</f>
        <v>0</v>
      </c>
      <c r="I56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6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6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68" s="34" t="b">
        <f>IF(Uebersicht[Schüler:innenfrage-bogen (SuS_Fb)]&gt;0,VLOOKUP(Uebersicht[[#This Row],[Konstrukt/Skala]],Konstrukte_SFB814[[Konstrukt/Skala]:[W3 Nacherhebung]],7,FALSE),FALSE)</f>
        <v>0</v>
      </c>
      <c r="M56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6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6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6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6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69" spans="1:17" x14ac:dyDescent="0.25">
      <c r="A569" s="16" t="s">
        <v>3531</v>
      </c>
      <c r="B569" s="16" t="s">
        <v>3753</v>
      </c>
      <c r="C569" s="29" t="str">
        <f>VLOOKUP(Uebersicht[[#This Row],[Konstr.Code]],KonstrBaum[[Code]:[Zusammenfassung]],5,FALSE)</f>
        <v>Individueller und institutioneller Hintergrund | Personale Merkmale | Lern- und leistungsbezogene Einstellungen</v>
      </c>
      <c r="D569" s="21">
        <f>COUNTIF(Items_EFB814[Konstrukt/Skala],Uebersicht[[#This Row],[Konstrukt/Skala]])</f>
        <v>3</v>
      </c>
      <c r="E569" s="21">
        <f>COUNTIF(Items_KEinsch814[Konstrukt/Skala],Uebersicht[[#This Row],[Konstrukt/Skala]])</f>
        <v>0</v>
      </c>
      <c r="F569" s="21">
        <f>COUNTIF(Items_LFB814[Konstrukt/Skala],Uebersicht[[#This Row],[Konstrukt/Skala]])</f>
        <v>0</v>
      </c>
      <c r="G569" s="21">
        <f>COUNTIF(Items_SFB814[Konstrukt/Skala],Uebersicht[[#This Row],[Konstrukt/Skala]])</f>
        <v>4</v>
      </c>
      <c r="H569" s="21">
        <f>COUNTIF(Items_Stamm814[Konstrukt/Skala],Uebersicht[[#This Row],[Konstrukt/Skala]])</f>
        <v>0</v>
      </c>
      <c r="I56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6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6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69" s="34" t="b">
        <f>IF(Uebersicht[Schüler:innenfrage-bogen (SuS_Fb)]&gt;0,VLOOKUP(Uebersicht[[#This Row],[Konstrukt/Skala]],Konstrukte_SFB814[[Konstrukt/Skala]:[W3 Nacherhebung]],7,FALSE),FALSE)</f>
        <v>0</v>
      </c>
      <c r="M56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6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6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6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6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70" spans="1:17" x14ac:dyDescent="0.25">
      <c r="A570" s="16" t="s">
        <v>3541</v>
      </c>
      <c r="B570" s="16" t="s">
        <v>3824</v>
      </c>
      <c r="C570" s="29" t="str">
        <f>VLOOKUP(Uebersicht[[#This Row],[Konstr.Code]],KonstrBaum[[Code]:[Zusammenfassung]],5,FALSE)</f>
        <v>Schulische Wirkungen | Nichtkognitive Lernergebnisse | Lern- und leistungsbezogene Einstellungen (Lernergebnis)</v>
      </c>
      <c r="D570" s="21">
        <f>COUNTIF(Items_EFB814[Konstrukt/Skala],Uebersicht[[#This Row],[Konstrukt/Skala]])</f>
        <v>0</v>
      </c>
      <c r="E570" s="21">
        <f>COUNTIF(Items_KEinsch814[Konstrukt/Skala],Uebersicht[[#This Row],[Konstrukt/Skala]])</f>
        <v>0</v>
      </c>
      <c r="F570" s="21">
        <f>COUNTIF(Items_LFB814[Konstrukt/Skala],Uebersicht[[#This Row],[Konstrukt/Skala]])</f>
        <v>0</v>
      </c>
      <c r="G570" s="21">
        <f>COUNTIF(Items_SFB814[Konstrukt/Skala],Uebersicht[[#This Row],[Konstrukt/Skala]])</f>
        <v>3</v>
      </c>
      <c r="H570" s="21">
        <f>COUNTIF(Items_Stamm814[Konstrukt/Skala],Uebersicht[[#This Row],[Konstrukt/Skala]])</f>
        <v>0</v>
      </c>
      <c r="I57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7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7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70" s="34" t="b">
        <f>IF(Uebersicht[Schüler:innenfrage-bogen (SuS_Fb)]&gt;0,VLOOKUP(Uebersicht[[#This Row],[Konstrukt/Skala]],Konstrukte_SFB814[[Konstrukt/Skala]:[W3 Nacherhebung]],7,FALSE),FALSE)</f>
        <v>0</v>
      </c>
      <c r="M57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7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7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7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7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71" spans="1:17" x14ac:dyDescent="0.25">
      <c r="A571" s="16" t="s">
        <v>3883</v>
      </c>
      <c r="B571" s="16" t="s">
        <v>3824</v>
      </c>
      <c r="C571" s="19" t="str">
        <f>VLOOKUP(Uebersicht[[#This Row],[Konstr.Code]],KonstrBaum[[Code]:[Zusammenfassung]],5,FALSE)</f>
        <v>Schulische Wirkungen | Nichtkognitive Lernergebnisse | Lern- und leistungsbezogene Einstellungen (Lernergebnis)</v>
      </c>
      <c r="D571" s="21">
        <f>COUNTIF(Items_EFB814[Konstrukt/Skala],Uebersicht[[#This Row],[Konstrukt/Skala]])</f>
        <v>0</v>
      </c>
      <c r="E571" s="21">
        <f>COUNTIF(Items_KEinsch814[Konstrukt/Skala],Uebersicht[[#This Row],[Konstrukt/Skala]])</f>
        <v>0</v>
      </c>
      <c r="F571" s="21">
        <f>COUNTIF(Items_LFB814[Konstrukt/Skala],Uebersicht[[#This Row],[Konstrukt/Skala]])</f>
        <v>0</v>
      </c>
      <c r="G571" s="21">
        <f>COUNTIF(Items_SFB814[Konstrukt/Skala],Uebersicht[[#This Row],[Konstrukt/Skala]])</f>
        <v>1</v>
      </c>
      <c r="H571" s="21">
        <f>COUNTIF(Items_Stamm814[Konstrukt/Skala],Uebersicht[[#This Row],[Konstrukt/Skala]])</f>
        <v>0</v>
      </c>
      <c r="I57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7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7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71" s="34" t="b">
        <f>IF(Uebersicht[Schüler:innenfrage-bogen (SuS_Fb)]&gt;0,VLOOKUP(Uebersicht[[#This Row],[Konstrukt/Skala]],Konstrukte_SFB814[[Konstrukt/Skala]:[W3 Nacherhebung]],7,FALSE),FALSE)</f>
        <v>0</v>
      </c>
      <c r="M57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7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7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7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7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72" spans="1:17" x14ac:dyDescent="0.25">
      <c r="A572" s="16" t="s">
        <v>3497</v>
      </c>
      <c r="B572" s="16" t="s">
        <v>3753</v>
      </c>
      <c r="C572" s="29" t="str">
        <f>VLOOKUP(Uebersicht[[#This Row],[Konstr.Code]],KonstrBaum[[Code]:[Zusammenfassung]],5,FALSE)</f>
        <v>Individueller und institutioneller Hintergrund | Personale Merkmale | Lern- und leistungsbezogene Einstellungen</v>
      </c>
      <c r="D572" s="21">
        <f>COUNTIF(Items_EFB814[Konstrukt/Skala],Uebersicht[[#This Row],[Konstrukt/Skala]])</f>
        <v>3</v>
      </c>
      <c r="E572" s="21">
        <f>COUNTIF(Items_KEinsch814[Konstrukt/Skala],Uebersicht[[#This Row],[Konstrukt/Skala]])</f>
        <v>0</v>
      </c>
      <c r="F572" s="21">
        <f>COUNTIF(Items_LFB814[Konstrukt/Skala],Uebersicht[[#This Row],[Konstrukt/Skala]])</f>
        <v>0</v>
      </c>
      <c r="G572" s="21">
        <f>COUNTIF(Items_SFB814[Konstrukt/Skala],Uebersicht[[#This Row],[Konstrukt/Skala]])</f>
        <v>3</v>
      </c>
      <c r="H572" s="21">
        <f>COUNTIF(Items_Stamm814[Konstrukt/Skala],Uebersicht[[#This Row],[Konstrukt/Skala]])</f>
        <v>0</v>
      </c>
      <c r="I57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7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7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72" s="34" t="b">
        <f>IF(Uebersicht[Schüler:innenfrage-bogen (SuS_Fb)]&gt;0,VLOOKUP(Uebersicht[[#This Row],[Konstrukt/Skala]],Konstrukte_SFB814[[Konstrukt/Skala]:[W3 Nacherhebung]],7,FALSE),FALSE)</f>
        <v>0</v>
      </c>
      <c r="M57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7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7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7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7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73" spans="1:17" x14ac:dyDescent="0.25">
      <c r="A573" s="16" t="s">
        <v>3300</v>
      </c>
      <c r="B573" s="16" t="s">
        <v>3824</v>
      </c>
      <c r="C573" s="22" t="str">
        <f>VLOOKUP(Uebersicht[[#This Row],[Konstr.Code]],KonstrBaum[[Code]:[Zusammenfassung]],5,FALSE)</f>
        <v>Schulische Wirkungen | Nichtkognitive Lernergebnisse | Lern- und leistungsbezogene Einstellungen (Lernergebnis)</v>
      </c>
      <c r="D573" s="21">
        <f>COUNTIF(Items_EFB814[Konstrukt/Skala],Uebersicht[[#This Row],[Konstrukt/Skala]])</f>
        <v>0</v>
      </c>
      <c r="E573" s="21">
        <f>COUNTIF(Items_KEinsch814[Konstrukt/Skala],Uebersicht[[#This Row],[Konstrukt/Skala]])</f>
        <v>2</v>
      </c>
      <c r="F573" s="21">
        <f>COUNTIF(Items_LFB814[Konstrukt/Skala],Uebersicht[[#This Row],[Konstrukt/Skala]])</f>
        <v>0</v>
      </c>
      <c r="G573" s="21">
        <f>COUNTIF(Items_SFB814[Konstrukt/Skala],Uebersicht[[#This Row],[Konstrukt/Skala]])</f>
        <v>0</v>
      </c>
      <c r="H573" s="21">
        <f>COUNTIF(Items_Stamm814[Konstrukt/Skala],Uebersicht[[#This Row],[Konstrukt/Skala]])</f>
        <v>0</v>
      </c>
      <c r="I57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7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57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73" s="34" t="b">
        <f>IF(Uebersicht[Schüler:innenfrage-bogen (SuS_Fb)]&gt;0,VLOOKUP(Uebersicht[[#This Row],[Konstrukt/Skala]],Konstrukte_SFB814[[Konstrukt/Skala]:[W3 Nacherhebung]],7,FALSE),FALSE)</f>
        <v>0</v>
      </c>
      <c r="M57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7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7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7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7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74" spans="1:17" x14ac:dyDescent="0.25">
      <c r="A574" s="16" t="s">
        <v>3955</v>
      </c>
      <c r="B574" s="16" t="s">
        <v>3753</v>
      </c>
      <c r="C574" s="29" t="str">
        <f>VLOOKUP(Uebersicht[[#This Row],[Konstr.Code]],KonstrBaum[[Code]:[Zusammenfassung]],5,FALSE)</f>
        <v>Individueller und institutioneller Hintergrund | Personale Merkmale | Lern- und leistungsbezogene Einstellungen</v>
      </c>
      <c r="D574" s="21">
        <f>COUNTIF(Items_EFB814[Konstrukt/Skala],Uebersicht[[#This Row],[Konstrukt/Skala]])</f>
        <v>3</v>
      </c>
      <c r="E574" s="21">
        <f>COUNTIF(Items_KEinsch814[Konstrukt/Skala],Uebersicht[[#This Row],[Konstrukt/Skala]])</f>
        <v>0</v>
      </c>
      <c r="F574" s="21">
        <f>COUNTIF(Items_LFB814[Konstrukt/Skala],Uebersicht[[#This Row],[Konstrukt/Skala]])</f>
        <v>0</v>
      </c>
      <c r="G574" s="21">
        <f>COUNTIF(Items_SFB814[Konstrukt/Skala],Uebersicht[[#This Row],[Konstrukt/Skala]])</f>
        <v>0</v>
      </c>
      <c r="H574" s="21">
        <f>COUNTIF(Items_Stamm814[Konstrukt/Skala],Uebersicht[[#This Row],[Konstrukt/Skala]])</f>
        <v>0</v>
      </c>
      <c r="I57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7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7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74" s="34" t="b">
        <f>IF(Uebersicht[Schüler:innenfrage-bogen (SuS_Fb)]&gt;0,VLOOKUP(Uebersicht[[#This Row],[Konstrukt/Skala]],Konstrukte_SFB814[[Konstrukt/Skala]:[W3 Nacherhebung]],7,FALSE),FALSE)</f>
        <v>0</v>
      </c>
      <c r="M57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7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7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7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7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75" spans="1:17" x14ac:dyDescent="0.25">
      <c r="A575" s="16" t="s">
        <v>3374</v>
      </c>
      <c r="B575" s="16" t="s">
        <v>3772</v>
      </c>
      <c r="C575" s="19" t="str">
        <f>VLOOKUP(Uebersicht[[#This Row],[Konstr.Code]],KonstrBaum[[Code]:[Zusammenfassung]],5,FALSE)</f>
        <v>Individueller und institutioneller Hintergrund | Bildungsbiografie</v>
      </c>
      <c r="D575" s="21">
        <f>COUNTIF(Items_EFB814[Konstrukt/Skala],Uebersicht[[#This Row],[Konstrukt/Skala]])</f>
        <v>1</v>
      </c>
      <c r="E575" s="21">
        <f>COUNTIF(Items_KEinsch814[Konstrukt/Skala],Uebersicht[[#This Row],[Konstrukt/Skala]])</f>
        <v>0</v>
      </c>
      <c r="F575" s="21">
        <f>COUNTIF(Items_LFB814[Konstrukt/Skala],Uebersicht[[#This Row],[Konstrukt/Skala]])</f>
        <v>0</v>
      </c>
      <c r="G575" s="21">
        <f>COUNTIF(Items_SFB814[Konstrukt/Skala],Uebersicht[[#This Row],[Konstrukt/Skala]])</f>
        <v>0</v>
      </c>
      <c r="H575" s="21">
        <f>COUNTIF(Items_Stamm814[Konstrukt/Skala],Uebersicht[[#This Row],[Konstrukt/Skala]])</f>
        <v>0</v>
      </c>
      <c r="I57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7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7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75" s="34" t="b">
        <f>IF(Uebersicht[Schüler:innenfrage-bogen (SuS_Fb)]&gt;0,VLOOKUP(Uebersicht[[#This Row],[Konstrukt/Skala]],Konstrukte_SFB814[[Konstrukt/Skala]:[W3 Nacherhebung]],7,FALSE),FALSE)</f>
        <v>0</v>
      </c>
      <c r="M57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7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7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7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7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76" spans="1:17" x14ac:dyDescent="0.25">
      <c r="A576" s="16" t="s">
        <v>3375</v>
      </c>
      <c r="B576" s="16" t="s">
        <v>3772</v>
      </c>
      <c r="C576" s="29" t="str">
        <f>VLOOKUP(Uebersicht[[#This Row],[Konstr.Code]],KonstrBaum[[Code]:[Zusammenfassung]],5,FALSE)</f>
        <v>Individueller und institutioneller Hintergrund | Bildungsbiografie</v>
      </c>
      <c r="D576" s="21">
        <f>COUNTIF(Items_EFB814[Konstrukt/Skala],Uebersicht[[#This Row],[Konstrukt/Skala]])</f>
        <v>1</v>
      </c>
      <c r="E576" s="21">
        <f>COUNTIF(Items_KEinsch814[Konstrukt/Skala],Uebersicht[[#This Row],[Konstrukt/Skala]])</f>
        <v>0</v>
      </c>
      <c r="F576" s="21">
        <f>COUNTIF(Items_LFB814[Konstrukt/Skala],Uebersicht[[#This Row],[Konstrukt/Skala]])</f>
        <v>0</v>
      </c>
      <c r="G576" s="21">
        <f>COUNTIF(Items_SFB814[Konstrukt/Skala],Uebersicht[[#This Row],[Konstrukt/Skala]])</f>
        <v>0</v>
      </c>
      <c r="H576" s="21">
        <f>COUNTIF(Items_Stamm814[Konstrukt/Skala],Uebersicht[[#This Row],[Konstrukt/Skala]])</f>
        <v>0</v>
      </c>
      <c r="I57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7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7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76" s="34" t="b">
        <f>IF(Uebersicht[Schüler:innenfrage-bogen (SuS_Fb)]&gt;0,VLOOKUP(Uebersicht[[#This Row],[Konstrukt/Skala]],Konstrukte_SFB814[[Konstrukt/Skala]:[W3 Nacherhebung]],7,FALSE),FALSE)</f>
        <v>0</v>
      </c>
      <c r="M57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7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7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7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7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77" spans="1:17" x14ac:dyDescent="0.25">
      <c r="A577" s="16" t="s">
        <v>3848</v>
      </c>
      <c r="B577" s="16" t="s">
        <v>3779</v>
      </c>
      <c r="C577" s="29" t="str">
        <f>VLOOKUP(Uebersicht[[#This Row],[Konstr.Code]],KonstrBaum[[Code]:[Zusammenfassung]],5,FALSE)</f>
        <v>Individueller und institutioneller Hintergrund | Häusliche Lernumwelt | Häusliche Lernunterstützung</v>
      </c>
      <c r="D577" s="21">
        <f>COUNTIF(Items_EFB814[Konstrukt/Skala],Uebersicht[[#This Row],[Konstrukt/Skala]])</f>
        <v>4</v>
      </c>
      <c r="E577" s="21">
        <f>COUNTIF(Items_KEinsch814[Konstrukt/Skala],Uebersicht[[#This Row],[Konstrukt/Skala]])</f>
        <v>0</v>
      </c>
      <c r="F577" s="21">
        <f>COUNTIF(Items_LFB814[Konstrukt/Skala],Uebersicht[[#This Row],[Konstrukt/Skala]])</f>
        <v>0</v>
      </c>
      <c r="G577" s="21">
        <f>COUNTIF(Items_SFB814[Konstrukt/Skala],Uebersicht[[#This Row],[Konstrukt/Skala]])</f>
        <v>0</v>
      </c>
      <c r="H577" s="21">
        <f>COUNTIF(Items_Stamm814[Konstrukt/Skala],Uebersicht[[#This Row],[Konstrukt/Skala]])</f>
        <v>0</v>
      </c>
      <c r="I57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7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7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77" s="34" t="b">
        <f>IF(Uebersicht[Schüler:innenfrage-bogen (SuS_Fb)]&gt;0,VLOOKUP(Uebersicht[[#This Row],[Konstrukt/Skala]],Konstrukte_SFB814[[Konstrukt/Skala]:[W3 Nacherhebung]],7,FALSE),FALSE)</f>
        <v>0</v>
      </c>
      <c r="M57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7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7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7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7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78" spans="1:17" x14ac:dyDescent="0.25">
      <c r="A578" s="16" t="s">
        <v>3866</v>
      </c>
      <c r="B578" s="16" t="s">
        <v>3750</v>
      </c>
      <c r="C578" s="19" t="str">
        <f>VLOOKUP(Uebersicht[[#This Row],[Konstr.Code]],KonstrBaum[[Code]:[Zusammenfassung]],5,FALSE)</f>
        <v>Individueller und institutioneller Hintergrund | Soziodemografischer Hintergrund | Familiärer Hintergrund</v>
      </c>
      <c r="D578" s="21">
        <f>COUNTIF(Items_EFB814[Konstrukt/Skala],Uebersicht[[#This Row],[Konstrukt/Skala]])</f>
        <v>2</v>
      </c>
      <c r="E578" s="21">
        <f>COUNTIF(Items_KEinsch814[Konstrukt/Skala],Uebersicht[[#This Row],[Konstrukt/Skala]])</f>
        <v>0</v>
      </c>
      <c r="F578" s="21">
        <f>COUNTIF(Items_LFB814[Konstrukt/Skala],Uebersicht[[#This Row],[Konstrukt/Skala]])</f>
        <v>0</v>
      </c>
      <c r="G578" s="21">
        <f>COUNTIF(Items_SFB814[Konstrukt/Skala],Uebersicht[[#This Row],[Konstrukt/Skala]])</f>
        <v>0</v>
      </c>
      <c r="H578" s="21">
        <f>COUNTIF(Items_Stamm814[Konstrukt/Skala],Uebersicht[[#This Row],[Konstrukt/Skala]])</f>
        <v>0</v>
      </c>
      <c r="I57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7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57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78" s="34" t="b">
        <f>IF(Uebersicht[Schüler:innenfrage-bogen (SuS_Fb)]&gt;0,VLOOKUP(Uebersicht[[#This Row],[Konstrukt/Skala]],Konstrukte_SFB814[[Konstrukt/Skala]:[W3 Nacherhebung]],7,FALSE),FALSE)</f>
        <v>0</v>
      </c>
      <c r="M57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7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7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7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7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79" spans="1:17" x14ac:dyDescent="0.25">
      <c r="A579" s="16" t="s">
        <v>3968</v>
      </c>
      <c r="B579" s="16" t="s">
        <v>3775</v>
      </c>
      <c r="C579" s="19" t="str">
        <f>VLOOKUP(Uebersicht[[#This Row],[Konstr.Code]],KonstrBaum[[Code]:[Zusammenfassung]],5,FALSE)</f>
        <v>Individueller und institutioneller Hintergrund | Freizeitverhalten und Mediennutzung | TV und Medien Konsum</v>
      </c>
      <c r="D579" s="21">
        <f>COUNTIF(Items_EFB814[Konstrukt/Skala],Uebersicht[[#This Row],[Konstrukt/Skala]])</f>
        <v>4</v>
      </c>
      <c r="E579" s="21">
        <f>COUNTIF(Items_KEinsch814[Konstrukt/Skala],Uebersicht[[#This Row],[Konstrukt/Skala]])</f>
        <v>0</v>
      </c>
      <c r="F579" s="21">
        <f>COUNTIF(Items_LFB814[Konstrukt/Skala],Uebersicht[[#This Row],[Konstrukt/Skala]])</f>
        <v>0</v>
      </c>
      <c r="G579" s="21">
        <f>COUNTIF(Items_SFB814[Konstrukt/Skala],Uebersicht[[#This Row],[Konstrukt/Skala]])</f>
        <v>0</v>
      </c>
      <c r="H579" s="21">
        <f>COUNTIF(Items_Stamm814[Konstrukt/Skala],Uebersicht[[#This Row],[Konstrukt/Skala]])</f>
        <v>0</v>
      </c>
      <c r="I57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7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7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79" s="34" t="b">
        <f>IF(Uebersicht[Schüler:innenfrage-bogen (SuS_Fb)]&gt;0,VLOOKUP(Uebersicht[[#This Row],[Konstrukt/Skala]],Konstrukte_SFB814[[Konstrukt/Skala]:[W3 Nacherhebung]],7,FALSE),FALSE)</f>
        <v>0</v>
      </c>
      <c r="M57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7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7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7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7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80" spans="1:17" x14ac:dyDescent="0.25">
      <c r="A580" s="16" t="s">
        <v>3512</v>
      </c>
      <c r="B580" s="16" t="s">
        <v>3747</v>
      </c>
      <c r="C580" s="19" t="str">
        <f>VLOOKUP(Uebersicht[[#This Row],[Konstr.Code]],KonstrBaum[[Code]:[Zusammenfassung]],5,FALSE)</f>
        <v>Individueller und institutioneller Hintergrund | Soziodemografischer Hintergrund | Migrationshintergrund</v>
      </c>
      <c r="D580" s="21">
        <f>COUNTIF(Items_EFB814[Konstrukt/Skala],Uebersicht[[#This Row],[Konstrukt/Skala]])</f>
        <v>0</v>
      </c>
      <c r="E580" s="21">
        <f>COUNTIF(Items_KEinsch814[Konstrukt/Skala],Uebersicht[[#This Row],[Konstrukt/Skala]])</f>
        <v>0</v>
      </c>
      <c r="F580" s="21">
        <f>COUNTIF(Items_LFB814[Konstrukt/Skala],Uebersicht[[#This Row],[Konstrukt/Skala]])</f>
        <v>0</v>
      </c>
      <c r="G580" s="21">
        <f>COUNTIF(Items_SFB814[Konstrukt/Skala],Uebersicht[[#This Row],[Konstrukt/Skala]])</f>
        <v>14</v>
      </c>
      <c r="H580" s="21">
        <f>COUNTIF(Items_Stamm814[Konstrukt/Skala],Uebersicht[[#This Row],[Konstrukt/Skala]])</f>
        <v>0</v>
      </c>
      <c r="I58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8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8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80" s="34" t="b">
        <f>IF(Uebersicht[Schüler:innenfrage-bogen (SuS_Fb)]&gt;0,VLOOKUP(Uebersicht[[#This Row],[Konstrukt/Skala]],Konstrukte_SFB814[[Konstrukt/Skala]:[W3 Nacherhebung]],7,FALSE),FALSE)</f>
        <v>0</v>
      </c>
      <c r="M58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8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8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8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8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81" spans="1:17" x14ac:dyDescent="0.25">
      <c r="A581" s="16" t="s">
        <v>4134</v>
      </c>
      <c r="B581" s="16" t="s">
        <v>3750</v>
      </c>
      <c r="C581" s="29" t="str">
        <f>VLOOKUP(Uebersicht[[#This Row],[Konstr.Code]],KonstrBaum[[Code]:[Zusammenfassung]],5,FALSE)</f>
        <v>Individueller und institutioneller Hintergrund | Soziodemografischer Hintergrund | Familiärer Hintergrund</v>
      </c>
      <c r="D581" s="21">
        <f>COUNTIF(Items_EFB814[Konstrukt/Skala],Uebersicht[[#This Row],[Konstrukt/Skala]])</f>
        <v>16</v>
      </c>
      <c r="E581" s="21">
        <f>COUNTIF(Items_KEinsch814[Konstrukt/Skala],Uebersicht[[#This Row],[Konstrukt/Skala]])</f>
        <v>0</v>
      </c>
      <c r="F581" s="21">
        <f>COUNTIF(Items_LFB814[Konstrukt/Skala],Uebersicht[[#This Row],[Konstrukt/Skala]])</f>
        <v>0</v>
      </c>
      <c r="G581" s="21">
        <f>COUNTIF(Items_SFB814[Konstrukt/Skala],Uebersicht[[#This Row],[Konstrukt/Skala]])</f>
        <v>0</v>
      </c>
      <c r="H581" s="21">
        <f>COUNTIF(Items_Stamm814[Konstrukt/Skala],Uebersicht[[#This Row],[Konstrukt/Skala]])</f>
        <v>0</v>
      </c>
      <c r="I58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8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8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81" s="34" t="b">
        <f>IF(Uebersicht[Schüler:innenfrage-bogen (SuS_Fb)]&gt;0,VLOOKUP(Uebersicht[[#This Row],[Konstrukt/Skala]],Konstrukte_SFB814[[Konstrukt/Skala]:[W3 Nacherhebung]],7,FALSE),FALSE)</f>
        <v>0</v>
      </c>
      <c r="M58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8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8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8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8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82" spans="1:17" x14ac:dyDescent="0.25">
      <c r="A582" s="16" t="s">
        <v>3581</v>
      </c>
      <c r="B582" s="16" t="s">
        <v>3752</v>
      </c>
      <c r="C582" s="29" t="str">
        <f>VLOOKUP(Uebersicht[[#This Row],[Konstr.Code]],KonstrBaum[[Code]:[Zusammenfassung]],5,FALSE)</f>
        <v>Individueller und institutioneller Hintergrund | Personale Merkmale | Selbstbezogene Einstellungen</v>
      </c>
      <c r="D582" s="21">
        <f>COUNTIF(Items_EFB814[Konstrukt/Skala],Uebersicht[[#This Row],[Konstrukt/Skala]])</f>
        <v>0</v>
      </c>
      <c r="E582" s="21">
        <f>COUNTIF(Items_KEinsch814[Konstrukt/Skala],Uebersicht[[#This Row],[Konstrukt/Skala]])</f>
        <v>0</v>
      </c>
      <c r="F582" s="21">
        <f>COUNTIF(Items_LFB814[Konstrukt/Skala],Uebersicht[[#This Row],[Konstrukt/Skala]])</f>
        <v>0</v>
      </c>
      <c r="G582" s="21">
        <f>COUNTIF(Items_SFB814[Konstrukt/Skala],Uebersicht[[#This Row],[Konstrukt/Skala]])</f>
        <v>2</v>
      </c>
      <c r="H582" s="21">
        <f>COUNTIF(Items_Stamm814[Konstrukt/Skala],Uebersicht[[#This Row],[Konstrukt/Skala]])</f>
        <v>0</v>
      </c>
      <c r="I58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8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8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82" s="34" t="b">
        <f>IF(Uebersicht[Schüler:innenfrage-bogen (SuS_Fb)]&gt;0,VLOOKUP(Uebersicht[[#This Row],[Konstrukt/Skala]],Konstrukte_SFB814[[Konstrukt/Skala]:[W3 Nacherhebung]],7,FALSE),FALSE)</f>
        <v>0</v>
      </c>
      <c r="M58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8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8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8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8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83" spans="1:17" x14ac:dyDescent="0.25">
      <c r="A583" s="16" t="s">
        <v>3305</v>
      </c>
      <c r="B583" s="16" t="s">
        <v>3780</v>
      </c>
      <c r="C583" s="19" t="str">
        <f>VLOOKUP(Uebersicht[[#This Row],[Konstr.Code]],KonstrBaum[[Code]:[Zusammenfassung]],5,FALSE)</f>
        <v>Individueller und institutioneller Hintergrund | Häusliche Lernumwelt | Nachhilfeunterricht</v>
      </c>
      <c r="D583" s="21">
        <f>COUNTIF(Items_EFB814[Konstrukt/Skala],Uebersicht[[#This Row],[Konstrukt/Skala]])</f>
        <v>2</v>
      </c>
      <c r="E583" s="21">
        <f>COUNTIF(Items_KEinsch814[Konstrukt/Skala],Uebersicht[[#This Row],[Konstrukt/Skala]])</f>
        <v>0</v>
      </c>
      <c r="F583" s="21">
        <f>COUNTIF(Items_LFB814[Konstrukt/Skala],Uebersicht[[#This Row],[Konstrukt/Skala]])</f>
        <v>0</v>
      </c>
      <c r="G583" s="21">
        <f>COUNTIF(Items_SFB814[Konstrukt/Skala],Uebersicht[[#This Row],[Konstrukt/Skala]])</f>
        <v>0</v>
      </c>
      <c r="H583" s="21">
        <f>COUNTIF(Items_Stamm814[Konstrukt/Skala],Uebersicht[[#This Row],[Konstrukt/Skala]])</f>
        <v>0</v>
      </c>
      <c r="I58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8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8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83" s="34" t="b">
        <f>IF(Uebersicht[Schüler:innenfrage-bogen (SuS_Fb)]&gt;0,VLOOKUP(Uebersicht[[#This Row],[Konstrukt/Skala]],Konstrukte_SFB814[[Konstrukt/Skala]:[W3 Nacherhebung]],7,FALSE),FALSE)</f>
        <v>0</v>
      </c>
      <c r="M58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8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8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8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8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84" spans="1:17" x14ac:dyDescent="0.25">
      <c r="A584" s="16" t="s">
        <v>181</v>
      </c>
      <c r="B584" s="16" t="s">
        <v>3772</v>
      </c>
      <c r="C584" s="29" t="str">
        <f>VLOOKUP(Uebersicht[[#This Row],[Konstr.Code]],KonstrBaum[[Code]:[Zusammenfassung]],5,FALSE)</f>
        <v>Individueller und institutioneller Hintergrund | Bildungsbiografie</v>
      </c>
      <c r="D584" s="21">
        <f>COUNTIF(Items_EFB814[Konstrukt/Skala],Uebersicht[[#This Row],[Konstrukt/Skala]])</f>
        <v>2</v>
      </c>
      <c r="E584" s="21">
        <f>COUNTIF(Items_KEinsch814[Konstrukt/Skala],Uebersicht[[#This Row],[Konstrukt/Skala]])</f>
        <v>0</v>
      </c>
      <c r="F584" s="21">
        <f>COUNTIF(Items_LFB814[Konstrukt/Skala],Uebersicht[[#This Row],[Konstrukt/Skala]])</f>
        <v>0</v>
      </c>
      <c r="G584" s="21">
        <f>COUNTIF(Items_SFB814[Konstrukt/Skala],Uebersicht[[#This Row],[Konstrukt/Skala]])</f>
        <v>0</v>
      </c>
      <c r="H584" s="21">
        <f>COUNTIF(Items_Stamm814[Konstrukt/Skala],Uebersicht[[#This Row],[Konstrukt/Skala]])</f>
        <v>0</v>
      </c>
      <c r="I58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8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8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84" s="34" t="b">
        <f>IF(Uebersicht[Schüler:innenfrage-bogen (SuS_Fb)]&gt;0,VLOOKUP(Uebersicht[[#This Row],[Konstrukt/Skala]],Konstrukte_SFB814[[Konstrukt/Skala]:[W3 Nacherhebung]],7,FALSE),FALSE)</f>
        <v>0</v>
      </c>
      <c r="M58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8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8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8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8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85" spans="1:17" x14ac:dyDescent="0.25">
      <c r="A585" s="16" t="s">
        <v>3856</v>
      </c>
      <c r="B585" s="16" t="s">
        <v>3750</v>
      </c>
      <c r="C585" s="19" t="str">
        <f>VLOOKUP(Uebersicht[[#This Row],[Konstr.Code]],KonstrBaum[[Code]:[Zusammenfassung]],5,FALSE)</f>
        <v>Individueller und institutioneller Hintergrund | Soziodemografischer Hintergrund | Familiärer Hintergrund</v>
      </c>
      <c r="D585" s="21">
        <f>COUNTIF(Items_EFB814[Konstrukt/Skala],Uebersicht[[#This Row],[Konstrukt/Skala]])</f>
        <v>8</v>
      </c>
      <c r="E585" s="21">
        <f>COUNTIF(Items_KEinsch814[Konstrukt/Skala],Uebersicht[[#This Row],[Konstrukt/Skala]])</f>
        <v>0</v>
      </c>
      <c r="F585" s="21">
        <f>COUNTIF(Items_LFB814[Konstrukt/Skala],Uebersicht[[#This Row],[Konstrukt/Skala]])</f>
        <v>0</v>
      </c>
      <c r="G585" s="21">
        <f>COUNTIF(Items_SFB814[Konstrukt/Skala],Uebersicht[[#This Row],[Konstrukt/Skala]])</f>
        <v>0</v>
      </c>
      <c r="H585" s="21">
        <f>COUNTIF(Items_Stamm814[Konstrukt/Skala],Uebersicht[[#This Row],[Konstrukt/Skala]])</f>
        <v>0</v>
      </c>
      <c r="I58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8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8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85" s="34" t="b">
        <f>IF(Uebersicht[Schüler:innenfrage-bogen (SuS_Fb)]&gt;0,VLOOKUP(Uebersicht[[#This Row],[Konstrukt/Skala]],Konstrukte_SFB814[[Konstrukt/Skala]:[W3 Nacherhebung]],7,FALSE),FALSE)</f>
        <v>0</v>
      </c>
      <c r="M58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8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8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8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8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86" spans="1:17" x14ac:dyDescent="0.25">
      <c r="A586" s="16" t="s">
        <v>3918</v>
      </c>
      <c r="B586" s="16" t="s">
        <v>3753</v>
      </c>
      <c r="C586" s="29" t="str">
        <f>VLOOKUP(Uebersicht[[#This Row],[Konstr.Code]],KonstrBaum[[Code]:[Zusammenfassung]],5,FALSE)</f>
        <v>Individueller und institutioneller Hintergrund | Personale Merkmale | Lern- und leistungsbezogene Einstellungen</v>
      </c>
      <c r="D586" s="21">
        <f>COUNTIF(Items_EFB814[Konstrukt/Skala],Uebersicht[[#This Row],[Konstrukt/Skala]])</f>
        <v>1</v>
      </c>
      <c r="E586" s="21">
        <f>COUNTIF(Items_KEinsch814[Konstrukt/Skala],Uebersicht[[#This Row],[Konstrukt/Skala]])</f>
        <v>0</v>
      </c>
      <c r="F586" s="21">
        <f>COUNTIF(Items_LFB814[Konstrukt/Skala],Uebersicht[[#This Row],[Konstrukt/Skala]])</f>
        <v>0</v>
      </c>
      <c r="G586" s="21">
        <f>COUNTIF(Items_SFB814[Konstrukt/Skala],Uebersicht[[#This Row],[Konstrukt/Skala]])</f>
        <v>0</v>
      </c>
      <c r="H586" s="21">
        <f>COUNTIF(Items_Stamm814[Konstrukt/Skala],Uebersicht[[#This Row],[Konstrukt/Skala]])</f>
        <v>0</v>
      </c>
      <c r="I58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8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8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86" s="34" t="b">
        <f>IF(Uebersicht[Schüler:innenfrage-bogen (SuS_Fb)]&gt;0,VLOOKUP(Uebersicht[[#This Row],[Konstrukt/Skala]],Konstrukte_SFB814[[Konstrukt/Skala]:[W3 Nacherhebung]],7,FALSE),FALSE)</f>
        <v>0</v>
      </c>
      <c r="M58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8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8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8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8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87" spans="1:17" x14ac:dyDescent="0.25">
      <c r="A587" s="16" t="s">
        <v>3415</v>
      </c>
      <c r="B587" s="16" t="s">
        <v>3811</v>
      </c>
      <c r="C587" s="19" t="str">
        <f>VLOOKUP(Uebersicht[[#This Row],[Konstr.Code]],KonstrBaum[[Code]:[Zusammenfassung]],5,FALSE)</f>
        <v>Lehr-Lernarrangements | Klassenführung | Leistungsbeurteilung / Diagnostische Kompetenz</v>
      </c>
      <c r="D587" s="21">
        <f>COUNTIF(Items_EFB814[Konstrukt/Skala],Uebersicht[[#This Row],[Konstrukt/Skala]])</f>
        <v>0</v>
      </c>
      <c r="E587" s="21">
        <f>COUNTIF(Items_KEinsch814[Konstrukt/Skala],Uebersicht[[#This Row],[Konstrukt/Skala]])</f>
        <v>1</v>
      </c>
      <c r="F587" s="21">
        <f>COUNTIF(Items_LFB814[Konstrukt/Skala],Uebersicht[[#This Row],[Konstrukt/Skala]])</f>
        <v>0</v>
      </c>
      <c r="G587" s="21">
        <f>COUNTIF(Items_SFB814[Konstrukt/Skala],Uebersicht[[#This Row],[Konstrukt/Skala]])</f>
        <v>0</v>
      </c>
      <c r="H587" s="21">
        <f>COUNTIF(Items_Stamm814[Konstrukt/Skala],Uebersicht[[#This Row],[Konstrukt/Skala]])</f>
        <v>0</v>
      </c>
      <c r="I58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58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8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87" s="34" t="b">
        <f>IF(Uebersicht[Schüler:innenfrage-bogen (SuS_Fb)]&gt;0,VLOOKUP(Uebersicht[[#This Row],[Konstrukt/Skala]],Konstrukte_SFB814[[Konstrukt/Skala]:[W3 Nacherhebung]],7,FALSE),FALSE)</f>
        <v>0</v>
      </c>
      <c r="M58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8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8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8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8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88" spans="1:17" x14ac:dyDescent="0.25">
      <c r="A588" s="16" t="s">
        <v>3647</v>
      </c>
      <c r="B588" s="16" t="s">
        <v>3757</v>
      </c>
      <c r="C588" s="19" t="str">
        <f>VLOOKUP(Uebersicht[[#This Row],[Konstr.Code]],KonstrBaum[[Code]:[Zusammenfassung]],5,FALSE)</f>
        <v>Individueller und institutioneller Hintergrund | Beruflicher Hintergrund | Berufliche Situation</v>
      </c>
      <c r="D588" s="34">
        <f>COUNTIF(Items_EFB814[Konstrukt/Skala],Uebersicht[[#This Row],[Konstrukt/Skala]])</f>
        <v>0</v>
      </c>
      <c r="E588" s="34">
        <f>COUNTIF(Items_KEinsch814[Konstrukt/Skala],Uebersicht[[#This Row],[Konstrukt/Skala]])</f>
        <v>0</v>
      </c>
      <c r="F588" s="34">
        <f>COUNTIF(Items_LFB814[Konstrukt/Skala],Uebersicht[[#This Row],[Konstrukt/Skala]])</f>
        <v>0</v>
      </c>
      <c r="G588" s="34">
        <f>COUNTIF(Items_SFB814[Konstrukt/Skala],Uebersicht[[#This Row],[Konstrukt/Skala]])</f>
        <v>1</v>
      </c>
      <c r="H588" s="21">
        <f>COUNTIF(Items_Stamm814[Konstrukt/Skala],Uebersicht[[#This Row],[Konstrukt/Skala]])</f>
        <v>0</v>
      </c>
      <c r="I58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8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8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88" s="34" t="b">
        <f>IF(Uebersicht[Schüler:innenfrage-bogen (SuS_Fb)]&gt;0,VLOOKUP(Uebersicht[[#This Row],[Konstrukt/Skala]],Konstrukte_SFB814[[Konstrukt/Skala]:[W3 Nacherhebung]],7,FALSE),FALSE)</f>
        <v>0</v>
      </c>
      <c r="M58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8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8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8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8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89" spans="1:17" x14ac:dyDescent="0.25">
      <c r="A589" s="16" t="s">
        <v>3532</v>
      </c>
      <c r="B589" s="16" t="s">
        <v>3753</v>
      </c>
      <c r="C589" s="19" t="str">
        <f>VLOOKUP(Uebersicht[[#This Row],[Konstr.Code]],KonstrBaum[[Code]:[Zusammenfassung]],5,FALSE)</f>
        <v>Individueller und institutioneller Hintergrund | Personale Merkmale | Lern- und leistungsbezogene Einstellungen</v>
      </c>
      <c r="D589" s="21">
        <f>COUNTIF(Items_EFB814[Konstrukt/Skala],Uebersicht[[#This Row],[Konstrukt/Skala]])</f>
        <v>3</v>
      </c>
      <c r="E589" s="21">
        <f>COUNTIF(Items_KEinsch814[Konstrukt/Skala],Uebersicht[[#This Row],[Konstrukt/Skala]])</f>
        <v>0</v>
      </c>
      <c r="F589" s="21">
        <f>COUNTIF(Items_LFB814[Konstrukt/Skala],Uebersicht[[#This Row],[Konstrukt/Skala]])</f>
        <v>0</v>
      </c>
      <c r="G589" s="21">
        <f>COUNTIF(Items_SFB814[Konstrukt/Skala],Uebersicht[[#This Row],[Konstrukt/Skala]])</f>
        <v>3</v>
      </c>
      <c r="H589" s="21">
        <f>COUNTIF(Items_Stamm814[Konstrukt/Skala],Uebersicht[[#This Row],[Konstrukt/Skala]])</f>
        <v>0</v>
      </c>
      <c r="I58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8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8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89" s="34" t="b">
        <f>IF(Uebersicht[Schüler:innenfrage-bogen (SuS_Fb)]&gt;0,VLOOKUP(Uebersicht[[#This Row],[Konstrukt/Skala]],Konstrukte_SFB814[[Konstrukt/Skala]:[W3 Nacherhebung]],7,FALSE),FALSE)</f>
        <v>0</v>
      </c>
      <c r="M58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8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8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8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8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90" spans="1:17" x14ac:dyDescent="0.25">
      <c r="A590" s="16" t="s">
        <v>3542</v>
      </c>
      <c r="B590" s="16" t="s">
        <v>3817</v>
      </c>
      <c r="C590" s="19" t="str">
        <f>VLOOKUP(Uebersicht[[#This Row],[Konstr.Code]],KonstrBaum[[Code]:[Zusammenfassung]],5,FALSE)</f>
        <v>Lehr-Lernarrangements | Lernatmosphäre im Unterricht und Klassenverband | Lernklima</v>
      </c>
      <c r="D590" s="21">
        <f>COUNTIF(Items_EFB814[Konstrukt/Skala],Uebersicht[[#This Row],[Konstrukt/Skala]])</f>
        <v>0</v>
      </c>
      <c r="E590" s="21">
        <f>COUNTIF(Items_KEinsch814[Konstrukt/Skala],Uebersicht[[#This Row],[Konstrukt/Skala]])</f>
        <v>0</v>
      </c>
      <c r="F590" s="21">
        <f>COUNTIF(Items_LFB814[Konstrukt/Skala],Uebersicht[[#This Row],[Konstrukt/Skala]])</f>
        <v>0</v>
      </c>
      <c r="G590" s="21">
        <f>COUNTIF(Items_SFB814[Konstrukt/Skala],Uebersicht[[#This Row],[Konstrukt/Skala]])</f>
        <v>3</v>
      </c>
      <c r="H590" s="21">
        <f>COUNTIF(Items_Stamm814[Konstrukt/Skala],Uebersicht[[#This Row],[Konstrukt/Skala]])</f>
        <v>0</v>
      </c>
      <c r="I59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9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9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90" s="34" t="b">
        <f>IF(Uebersicht[Schüler:innenfrage-bogen (SuS_Fb)]&gt;0,VLOOKUP(Uebersicht[[#This Row],[Konstrukt/Skala]],Konstrukte_SFB814[[Konstrukt/Skala]:[W3 Nacherhebung]],7,FALSE),FALSE)</f>
        <v>0</v>
      </c>
      <c r="M59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9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9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9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9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91" spans="1:17" x14ac:dyDescent="0.25">
      <c r="A591" s="16" t="s">
        <v>3498</v>
      </c>
      <c r="B591" s="16" t="s">
        <v>3753</v>
      </c>
      <c r="C591" s="29" t="str">
        <f>VLOOKUP(Uebersicht[[#This Row],[Konstr.Code]],KonstrBaum[[Code]:[Zusammenfassung]],5,FALSE)</f>
        <v>Individueller und institutioneller Hintergrund | Personale Merkmale | Lern- und leistungsbezogene Einstellungen</v>
      </c>
      <c r="D591" s="21">
        <f>COUNTIF(Items_EFB814[Konstrukt/Skala],Uebersicht[[#This Row],[Konstrukt/Skala]])</f>
        <v>3</v>
      </c>
      <c r="E591" s="21">
        <f>COUNTIF(Items_KEinsch814[Konstrukt/Skala],Uebersicht[[#This Row],[Konstrukt/Skala]])</f>
        <v>0</v>
      </c>
      <c r="F591" s="21">
        <f>COUNTIF(Items_LFB814[Konstrukt/Skala],Uebersicht[[#This Row],[Konstrukt/Skala]])</f>
        <v>0</v>
      </c>
      <c r="G591" s="21">
        <f>COUNTIF(Items_SFB814[Konstrukt/Skala],Uebersicht[[#This Row],[Konstrukt/Skala]])</f>
        <v>3</v>
      </c>
      <c r="H591" s="21">
        <f>COUNTIF(Items_Stamm814[Konstrukt/Skala],Uebersicht[[#This Row],[Konstrukt/Skala]])</f>
        <v>0</v>
      </c>
      <c r="I59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9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9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91" s="34" t="b">
        <f>IF(Uebersicht[Schüler:innenfrage-bogen (SuS_Fb)]&gt;0,VLOOKUP(Uebersicht[[#This Row],[Konstrukt/Skala]],Konstrukte_SFB814[[Konstrukt/Skala]:[W3 Nacherhebung]],7,FALSE),FALSE)</f>
        <v>0</v>
      </c>
      <c r="M59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9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9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9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9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92" spans="1:17" x14ac:dyDescent="0.25">
      <c r="A592" s="16" t="s">
        <v>3882</v>
      </c>
      <c r="B592" s="16" t="s">
        <v>3817</v>
      </c>
      <c r="C592" s="29" t="str">
        <f>VLOOKUP(Uebersicht[[#This Row],[Konstr.Code]],KonstrBaum[[Code]:[Zusammenfassung]],5,FALSE)</f>
        <v>Lehr-Lernarrangements | Lernatmosphäre im Unterricht und Klassenverband | Lernklima</v>
      </c>
      <c r="D592" s="21">
        <f>COUNTIF(Items_EFB814[Konstrukt/Skala],Uebersicht[[#This Row],[Konstrukt/Skala]])</f>
        <v>0</v>
      </c>
      <c r="E592" s="21">
        <f>COUNTIF(Items_KEinsch814[Konstrukt/Skala],Uebersicht[[#This Row],[Konstrukt/Skala]])</f>
        <v>0</v>
      </c>
      <c r="F592" s="21">
        <f>COUNTIF(Items_LFB814[Konstrukt/Skala],Uebersicht[[#This Row],[Konstrukt/Skala]])</f>
        <v>0</v>
      </c>
      <c r="G592" s="21">
        <f>COUNTIF(Items_SFB814[Konstrukt/Skala],Uebersicht[[#This Row],[Konstrukt/Skala]])</f>
        <v>3</v>
      </c>
      <c r="H592" s="21">
        <f>COUNTIF(Items_Stamm814[Konstrukt/Skala],Uebersicht[[#This Row],[Konstrukt/Skala]])</f>
        <v>0</v>
      </c>
      <c r="I59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9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9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92" s="34" t="b">
        <f>IF(Uebersicht[Schüler:innenfrage-bogen (SuS_Fb)]&gt;0,VLOOKUP(Uebersicht[[#This Row],[Konstrukt/Skala]],Konstrukte_SFB814[[Konstrukt/Skala]:[W3 Nacherhebung]],7,FALSE),FALSE)</f>
        <v>0</v>
      </c>
      <c r="M59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9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9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9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9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93" spans="1:17" x14ac:dyDescent="0.25">
      <c r="A593" s="16" t="s">
        <v>3892</v>
      </c>
      <c r="B593" s="16" t="s">
        <v>3826</v>
      </c>
      <c r="C593" s="19" t="str">
        <f>VLOOKUP(Uebersicht[[#This Row],[Konstr.Code]],KonstrBaum[[Code]:[Zusammenfassung]],5,FALSE)</f>
        <v>Schulische Wirkungen | Nichtkognitive Lernergebnisse | Schulbezogene Einstellungen und Verhaltensweisen (Lernergebnis)</v>
      </c>
      <c r="D593" s="21">
        <f>COUNTIF(Items_EFB814[Konstrukt/Skala],Uebersicht[[#This Row],[Konstrukt/Skala]])</f>
        <v>0</v>
      </c>
      <c r="E593" s="21">
        <f>COUNTIF(Items_KEinsch814[Konstrukt/Skala],Uebersicht[[#This Row],[Konstrukt/Skala]])</f>
        <v>7</v>
      </c>
      <c r="F593" s="21">
        <f>COUNTIF(Items_LFB814[Konstrukt/Skala],Uebersicht[[#This Row],[Konstrukt/Skala]])</f>
        <v>0</v>
      </c>
      <c r="G593" s="21">
        <f>COUNTIF(Items_SFB814[Konstrukt/Skala],Uebersicht[[#This Row],[Konstrukt/Skala]])</f>
        <v>0</v>
      </c>
      <c r="H593" s="21">
        <f>COUNTIF(Items_Stamm814[Konstrukt/Skala],Uebersicht[[#This Row],[Konstrukt/Skala]])</f>
        <v>0</v>
      </c>
      <c r="I59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9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9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93" s="34" t="b">
        <f>IF(Uebersicht[Schüler:innenfrage-bogen (SuS_Fb)]&gt;0,VLOOKUP(Uebersicht[[#This Row],[Konstrukt/Skala]],Konstrukte_SFB814[[Konstrukt/Skala]:[W3 Nacherhebung]],7,FALSE),FALSE)</f>
        <v>0</v>
      </c>
      <c r="M59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9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9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9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9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94" spans="1:17" x14ac:dyDescent="0.25">
      <c r="A594" s="16" t="s">
        <v>3893</v>
      </c>
      <c r="B594" s="16" t="s">
        <v>3826</v>
      </c>
      <c r="C594" s="19" t="str">
        <f>VLOOKUP(Uebersicht[[#This Row],[Konstr.Code]],KonstrBaum[[Code]:[Zusammenfassung]],5,FALSE)</f>
        <v>Schulische Wirkungen | Nichtkognitive Lernergebnisse | Schulbezogene Einstellungen und Verhaltensweisen (Lernergebnis)</v>
      </c>
      <c r="D594" s="21">
        <f>COUNTIF(Items_EFB814[Konstrukt/Skala],Uebersicht[[#This Row],[Konstrukt/Skala]])</f>
        <v>0</v>
      </c>
      <c r="E594" s="21">
        <f>COUNTIF(Items_KEinsch814[Konstrukt/Skala],Uebersicht[[#This Row],[Konstrukt/Skala]])</f>
        <v>5</v>
      </c>
      <c r="F594" s="21">
        <f>COUNTIF(Items_LFB814[Konstrukt/Skala],Uebersicht[[#This Row],[Konstrukt/Skala]])</f>
        <v>0</v>
      </c>
      <c r="G594" s="21">
        <f>COUNTIF(Items_SFB814[Konstrukt/Skala],Uebersicht[[#This Row],[Konstrukt/Skala]])</f>
        <v>0</v>
      </c>
      <c r="H594" s="21">
        <f>COUNTIF(Items_Stamm814[Konstrukt/Skala],Uebersicht[[#This Row],[Konstrukt/Skala]])</f>
        <v>0</v>
      </c>
      <c r="I59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9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9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94" s="34" t="b">
        <f>IF(Uebersicht[Schüler:innenfrage-bogen (SuS_Fb)]&gt;0,VLOOKUP(Uebersicht[[#This Row],[Konstrukt/Skala]],Konstrukte_SFB814[[Konstrukt/Skala]:[W3 Nacherhebung]],7,FALSE),FALSE)</f>
        <v>0</v>
      </c>
      <c r="M59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9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9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9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9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95" spans="1:17" x14ac:dyDescent="0.25">
      <c r="A595" s="16" t="s">
        <v>3894</v>
      </c>
      <c r="B595" s="16" t="s">
        <v>3826</v>
      </c>
      <c r="C595" s="29" t="str">
        <f>VLOOKUP(Uebersicht[[#This Row],[Konstr.Code]],KonstrBaum[[Code]:[Zusammenfassung]],5,FALSE)</f>
        <v>Schulische Wirkungen | Nichtkognitive Lernergebnisse | Schulbezogene Einstellungen und Verhaltensweisen (Lernergebnis)</v>
      </c>
      <c r="D595" s="21">
        <f>COUNTIF(Items_EFB814[Konstrukt/Skala],Uebersicht[[#This Row],[Konstrukt/Skala]])</f>
        <v>0</v>
      </c>
      <c r="E595" s="21">
        <f>COUNTIF(Items_KEinsch814[Konstrukt/Skala],Uebersicht[[#This Row],[Konstrukt/Skala]])</f>
        <v>7</v>
      </c>
      <c r="F595" s="21">
        <f>COUNTIF(Items_LFB814[Konstrukt/Skala],Uebersicht[[#This Row],[Konstrukt/Skala]])</f>
        <v>0</v>
      </c>
      <c r="G595" s="21">
        <f>COUNTIF(Items_SFB814[Konstrukt/Skala],Uebersicht[[#This Row],[Konstrukt/Skala]])</f>
        <v>0</v>
      </c>
      <c r="H595" s="21">
        <f>COUNTIF(Items_Stamm814[Konstrukt/Skala],Uebersicht[[#This Row],[Konstrukt/Skala]])</f>
        <v>0</v>
      </c>
      <c r="I59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9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9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95" s="34" t="b">
        <f>IF(Uebersicht[Schüler:innenfrage-bogen (SuS_Fb)]&gt;0,VLOOKUP(Uebersicht[[#This Row],[Konstrukt/Skala]],Konstrukte_SFB814[[Konstrukt/Skala]:[W3 Nacherhebung]],7,FALSE),FALSE)</f>
        <v>0</v>
      </c>
      <c r="M59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59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59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9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9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96" spans="1:17" x14ac:dyDescent="0.25">
      <c r="A596" s="16" t="s">
        <v>3891</v>
      </c>
      <c r="B596" s="16" t="s">
        <v>3826</v>
      </c>
      <c r="C596" s="29" t="str">
        <f>VLOOKUP(Uebersicht[[#This Row],[Konstr.Code]],KonstrBaum[[Code]:[Zusammenfassung]],5,FALSE)</f>
        <v>Schulische Wirkungen | Nichtkognitive Lernergebnisse | Schulbezogene Einstellungen und Verhaltensweisen (Lernergebnis)</v>
      </c>
      <c r="D596" s="21">
        <f>COUNTIF(Items_EFB814[Konstrukt/Skala],Uebersicht[[#This Row],[Konstrukt/Skala]])</f>
        <v>0</v>
      </c>
      <c r="E596" s="21">
        <f>COUNTIF(Items_KEinsch814[Konstrukt/Skala],Uebersicht[[#This Row],[Konstrukt/Skala]])</f>
        <v>8</v>
      </c>
      <c r="F596" s="21">
        <f>COUNTIF(Items_LFB814[Konstrukt/Skala],Uebersicht[[#This Row],[Konstrukt/Skala]])</f>
        <v>0</v>
      </c>
      <c r="G596" s="21">
        <f>COUNTIF(Items_SFB814[Konstrukt/Skala],Uebersicht[[#This Row],[Konstrukt/Skala]])</f>
        <v>0</v>
      </c>
      <c r="H596" s="21">
        <f>COUNTIF(Items_Stamm814[Konstrukt/Skala],Uebersicht[[#This Row],[Konstrukt/Skala]])</f>
        <v>0</v>
      </c>
      <c r="I59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9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59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596" s="34" t="b">
        <f>IF(Uebersicht[Schüler:innenfrage-bogen (SuS_Fb)]&gt;0,VLOOKUP(Uebersicht[[#This Row],[Konstrukt/Skala]],Konstrukte_SFB814[[Konstrukt/Skala]:[W3 Nacherhebung]],7,FALSE),FALSE)</f>
        <v>0</v>
      </c>
      <c r="M59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9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9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9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9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97" spans="1:17" x14ac:dyDescent="0.25">
      <c r="A597" s="16" t="s">
        <v>4111</v>
      </c>
      <c r="B597" s="16" t="s">
        <v>3752</v>
      </c>
      <c r="C597" s="19" t="str">
        <f>VLOOKUP(Uebersicht[[#This Row],[Konstr.Code]],KonstrBaum[[Code]:[Zusammenfassung]],5,FALSE)</f>
        <v>Individueller und institutioneller Hintergrund | Personale Merkmale | Selbstbezogene Einstellungen</v>
      </c>
      <c r="D597" s="21">
        <f>COUNTIF(Items_EFB814[Konstrukt/Skala],Uebersicht[[#This Row],[Konstrukt/Skala]])</f>
        <v>0</v>
      </c>
      <c r="E597" s="21">
        <f>COUNTIF(Items_KEinsch814[Konstrukt/Skala],Uebersicht[[#This Row],[Konstrukt/Skala]])</f>
        <v>0</v>
      </c>
      <c r="F597" s="21">
        <f>COUNTIF(Items_LFB814[Konstrukt/Skala],Uebersicht[[#This Row],[Konstrukt/Skala]])</f>
        <v>12</v>
      </c>
      <c r="G597" s="21">
        <f>COUNTIF(Items_SFB814[Konstrukt/Skala],Uebersicht[[#This Row],[Konstrukt/Skala]])</f>
        <v>0</v>
      </c>
      <c r="H597" s="21">
        <f>COUNTIF(Items_Stamm814[Konstrukt/Skala],Uebersicht[[#This Row],[Konstrukt/Skala]])</f>
        <v>0</v>
      </c>
      <c r="I59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9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9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97" s="34" t="b">
        <f>IF(Uebersicht[Schüler:innenfrage-bogen (SuS_Fb)]&gt;0,VLOOKUP(Uebersicht[[#This Row],[Konstrukt/Skala]],Konstrukte_SFB814[[Konstrukt/Skala]:[W3 Nacherhebung]],7,FALSE),FALSE)</f>
        <v>0</v>
      </c>
      <c r="M59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9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9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9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9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598" spans="1:17" x14ac:dyDescent="0.25">
      <c r="A598" s="16" t="s">
        <v>3844</v>
      </c>
      <c r="B598" s="16" t="s">
        <v>3772</v>
      </c>
      <c r="C598" s="19" t="str">
        <f>VLOOKUP(Uebersicht[[#This Row],[Konstr.Code]],KonstrBaum[[Code]:[Zusammenfassung]],5,FALSE)</f>
        <v>Individueller und institutioneller Hintergrund | Bildungsbiografie</v>
      </c>
      <c r="D598" s="34">
        <f>COUNTIF(Items_EFB814[Konstrukt/Skala],Uebersicht[[#This Row],[Konstrukt/Skala]])</f>
        <v>0</v>
      </c>
      <c r="E598" s="34">
        <f>COUNTIF(Items_KEinsch814[Konstrukt/Skala],Uebersicht[[#This Row],[Konstrukt/Skala]])</f>
        <v>0</v>
      </c>
      <c r="F598" s="34">
        <f>COUNTIF(Items_LFB814[Konstrukt/Skala],Uebersicht[[#This Row],[Konstrukt/Skala]])</f>
        <v>0</v>
      </c>
      <c r="G598" s="34">
        <f>COUNTIF(Items_SFB814[Konstrukt/Skala],Uebersicht[[#This Row],[Konstrukt/Skala]])</f>
        <v>1</v>
      </c>
      <c r="H598" s="21">
        <f>COUNTIF(Items_Stamm814[Konstrukt/Skala],Uebersicht[[#This Row],[Konstrukt/Skala]])</f>
        <v>0</v>
      </c>
      <c r="I59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9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9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98" s="34" t="b">
        <f>IF(Uebersicht[Schüler:innenfrage-bogen (SuS_Fb)]&gt;0,VLOOKUP(Uebersicht[[#This Row],[Konstrukt/Skala]],Konstrukte_SFB814[[Konstrukt/Skala]:[W3 Nacherhebung]],7,FALSE),FALSE)</f>
        <v>0</v>
      </c>
      <c r="M59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9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9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59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59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599" spans="1:17" x14ac:dyDescent="0.25">
      <c r="A599" s="16" t="s">
        <v>3592</v>
      </c>
      <c r="B599" s="16" t="s">
        <v>3772</v>
      </c>
      <c r="C599" s="19" t="str">
        <f>VLOOKUP(Uebersicht[[#This Row],[Konstr.Code]],KonstrBaum[[Code]:[Zusammenfassung]],5,FALSE)</f>
        <v>Individueller und institutioneller Hintergrund | Bildungsbiografie</v>
      </c>
      <c r="D599" s="21">
        <f>COUNTIF(Items_EFB814[Konstrukt/Skala],Uebersicht[[#This Row],[Konstrukt/Skala]])</f>
        <v>0</v>
      </c>
      <c r="E599" s="21">
        <f>COUNTIF(Items_KEinsch814[Konstrukt/Skala],Uebersicht[[#This Row],[Konstrukt/Skala]])</f>
        <v>0</v>
      </c>
      <c r="F599" s="21">
        <f>COUNTIF(Items_LFB814[Konstrukt/Skala],Uebersicht[[#This Row],[Konstrukt/Skala]])</f>
        <v>0</v>
      </c>
      <c r="G599" s="21">
        <f>COUNTIF(Items_SFB814[Konstrukt/Skala],Uebersicht[[#This Row],[Konstrukt/Skala]])</f>
        <v>3</v>
      </c>
      <c r="H599" s="21">
        <f>COUNTIF(Items_Stamm814[Konstrukt/Skala],Uebersicht[[#This Row],[Konstrukt/Skala]])</f>
        <v>0</v>
      </c>
      <c r="I59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59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59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599" s="34" t="b">
        <f>IF(Uebersicht[Schüler:innenfrage-bogen (SuS_Fb)]&gt;0,VLOOKUP(Uebersicht[[#This Row],[Konstrukt/Skala]],Konstrukte_SFB814[[Konstrukt/Skala]:[W3 Nacherhebung]],7,FALSE),FALSE)</f>
        <v>0</v>
      </c>
      <c r="M59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59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59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59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59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00" spans="1:17" x14ac:dyDescent="0.25">
      <c r="A600" s="17" t="s">
        <v>3594</v>
      </c>
      <c r="B600" s="16" t="s">
        <v>3772</v>
      </c>
      <c r="C600" s="19" t="str">
        <f>VLOOKUP(Uebersicht[[#This Row],[Konstr.Code]],KonstrBaum[[Code]:[Zusammenfassung]],5,FALSE)</f>
        <v>Individueller und institutioneller Hintergrund | Bildungsbiografie</v>
      </c>
      <c r="D600" s="21">
        <f>COUNTIF(Items_EFB814[Konstrukt/Skala],Uebersicht[[#This Row],[Konstrukt/Skala]])</f>
        <v>0</v>
      </c>
      <c r="E600" s="21">
        <f>COUNTIF(Items_KEinsch814[Konstrukt/Skala],Uebersicht[[#This Row],[Konstrukt/Skala]])</f>
        <v>0</v>
      </c>
      <c r="F600" s="21">
        <f>COUNTIF(Items_LFB814[Konstrukt/Skala],Uebersicht[[#This Row],[Konstrukt/Skala]])</f>
        <v>0</v>
      </c>
      <c r="G600" s="21">
        <f>COUNTIF(Items_SFB814[Konstrukt/Skala],Uebersicht[[#This Row],[Konstrukt/Skala]])</f>
        <v>3</v>
      </c>
      <c r="H600" s="21">
        <f>COUNTIF(Items_Stamm814[Konstrukt/Skala],Uebersicht[[#This Row],[Konstrukt/Skala]])</f>
        <v>0</v>
      </c>
      <c r="I60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0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0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00" s="34" t="b">
        <f>IF(Uebersicht[Schüler:innenfrage-bogen (SuS_Fb)]&gt;0,VLOOKUP(Uebersicht[[#This Row],[Konstrukt/Skala]],Konstrukte_SFB814[[Konstrukt/Skala]:[W3 Nacherhebung]],7,FALSE),FALSE)</f>
        <v>0</v>
      </c>
      <c r="M60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0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0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0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0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01" spans="1:17" x14ac:dyDescent="0.25">
      <c r="A601" s="16" t="s">
        <v>3593</v>
      </c>
      <c r="B601" s="16" t="s">
        <v>3772</v>
      </c>
      <c r="C601" s="29" t="str">
        <f>VLOOKUP(Uebersicht[[#This Row],[Konstr.Code]],KonstrBaum[[Code]:[Zusammenfassung]],5,FALSE)</f>
        <v>Individueller und institutioneller Hintergrund | Bildungsbiografie</v>
      </c>
      <c r="D601" s="21">
        <f>COUNTIF(Items_EFB814[Konstrukt/Skala],Uebersicht[[#This Row],[Konstrukt/Skala]])</f>
        <v>0</v>
      </c>
      <c r="E601" s="21">
        <f>COUNTIF(Items_KEinsch814[Konstrukt/Skala],Uebersicht[[#This Row],[Konstrukt/Skala]])</f>
        <v>0</v>
      </c>
      <c r="F601" s="21">
        <f>COUNTIF(Items_LFB814[Konstrukt/Skala],Uebersicht[[#This Row],[Konstrukt/Skala]])</f>
        <v>0</v>
      </c>
      <c r="G601" s="21">
        <f>COUNTIF(Items_SFB814[Konstrukt/Skala],Uebersicht[[#This Row],[Konstrukt/Skala]])</f>
        <v>3</v>
      </c>
      <c r="H601" s="21">
        <f>COUNTIF(Items_Stamm814[Konstrukt/Skala],Uebersicht[[#This Row],[Konstrukt/Skala]])</f>
        <v>0</v>
      </c>
      <c r="I60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0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0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01" s="34" t="b">
        <f>IF(Uebersicht[Schüler:innenfrage-bogen (SuS_Fb)]&gt;0,VLOOKUP(Uebersicht[[#This Row],[Konstrukt/Skala]],Konstrukte_SFB814[[Konstrukt/Skala]:[W3 Nacherhebung]],7,FALSE),FALSE)</f>
        <v>0</v>
      </c>
      <c r="M60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0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0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0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0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02" spans="1:17" x14ac:dyDescent="0.25">
      <c r="A602" s="16" t="s">
        <v>3334</v>
      </c>
      <c r="B602" s="16" t="s">
        <v>3772</v>
      </c>
      <c r="C602" s="19" t="str">
        <f>VLOOKUP(Uebersicht[[#This Row],[Konstr.Code]],KonstrBaum[[Code]:[Zusammenfassung]],5,FALSE)</f>
        <v>Individueller und institutioneller Hintergrund | Bildungsbiografie</v>
      </c>
      <c r="D602" s="21">
        <f>COUNTIF(Items_EFB814[Konstrukt/Skala],Uebersicht[[#This Row],[Konstrukt/Skala]])</f>
        <v>1</v>
      </c>
      <c r="E602" s="21">
        <f>COUNTIF(Items_KEinsch814[Konstrukt/Skala],Uebersicht[[#This Row],[Konstrukt/Skala]])</f>
        <v>0</v>
      </c>
      <c r="F602" s="21">
        <f>COUNTIF(Items_LFB814[Konstrukt/Skala],Uebersicht[[#This Row],[Konstrukt/Skala]])</f>
        <v>0</v>
      </c>
      <c r="G602" s="21">
        <f>COUNTIF(Items_SFB814[Konstrukt/Skala],Uebersicht[[#This Row],[Konstrukt/Skala]])</f>
        <v>0</v>
      </c>
      <c r="H602" s="21">
        <f>COUNTIF(Items_Stamm814[Konstrukt/Skala],Uebersicht[[#This Row],[Konstrukt/Skala]])</f>
        <v>0</v>
      </c>
      <c r="I60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0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0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02" s="34" t="b">
        <f>IF(Uebersicht[Schüler:innenfrage-bogen (SuS_Fb)]&gt;0,VLOOKUP(Uebersicht[[#This Row],[Konstrukt/Skala]],Konstrukte_SFB814[[Konstrukt/Skala]:[W3 Nacherhebung]],7,FALSE),FALSE)</f>
        <v>0</v>
      </c>
      <c r="M60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0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0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0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0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03" spans="1:17" x14ac:dyDescent="0.25">
      <c r="A603" s="16" t="s">
        <v>1329</v>
      </c>
      <c r="B603" s="16" t="s">
        <v>3772</v>
      </c>
      <c r="C603" s="29" t="str">
        <f>VLOOKUP(Uebersicht[[#This Row],[Konstr.Code]],KonstrBaum[[Code]:[Zusammenfassung]],5,FALSE)</f>
        <v>Individueller und institutioneller Hintergrund | Bildungsbiografie</v>
      </c>
      <c r="D603" s="21">
        <f>COUNTIF(Items_EFB814[Konstrukt/Skala],Uebersicht[[#This Row],[Konstrukt/Skala]])</f>
        <v>1</v>
      </c>
      <c r="E603" s="21">
        <f>COUNTIF(Items_KEinsch814[Konstrukt/Skala],Uebersicht[[#This Row],[Konstrukt/Skala]])</f>
        <v>0</v>
      </c>
      <c r="F603" s="21">
        <f>COUNTIF(Items_LFB814[Konstrukt/Skala],Uebersicht[[#This Row],[Konstrukt/Skala]])</f>
        <v>0</v>
      </c>
      <c r="G603" s="21">
        <f>COUNTIF(Items_SFB814[Konstrukt/Skala],Uebersicht[[#This Row],[Konstrukt/Skala]])</f>
        <v>0</v>
      </c>
      <c r="H603" s="21">
        <f>COUNTIF(Items_Stamm814[Konstrukt/Skala],Uebersicht[[#This Row],[Konstrukt/Skala]])</f>
        <v>0</v>
      </c>
      <c r="I60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0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0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03" s="34" t="b">
        <f>IF(Uebersicht[Schüler:innenfrage-bogen (SuS_Fb)]&gt;0,VLOOKUP(Uebersicht[[#This Row],[Konstrukt/Skala]],Konstrukte_SFB814[[Konstrukt/Skala]:[W3 Nacherhebung]],7,FALSE),FALSE)</f>
        <v>0</v>
      </c>
      <c r="M60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0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0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0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0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04" spans="1:17" x14ac:dyDescent="0.25">
      <c r="A604" s="16" t="s">
        <v>744</v>
      </c>
      <c r="B604" s="16" t="s">
        <v>3772</v>
      </c>
      <c r="C604" s="29" t="str">
        <f>VLOOKUP(Uebersicht[[#This Row],[Konstr.Code]],KonstrBaum[[Code]:[Zusammenfassung]],5,FALSE)</f>
        <v>Individueller und institutioneller Hintergrund | Bildungsbiografie</v>
      </c>
      <c r="D604" s="21">
        <f>COUNTIF(Items_EFB814[Konstrukt/Skala],Uebersicht[[#This Row],[Konstrukt/Skala]])</f>
        <v>1</v>
      </c>
      <c r="E604" s="21">
        <f>COUNTIF(Items_KEinsch814[Konstrukt/Skala],Uebersicht[[#This Row],[Konstrukt/Skala]])</f>
        <v>0</v>
      </c>
      <c r="F604" s="21">
        <f>COUNTIF(Items_LFB814[Konstrukt/Skala],Uebersicht[[#This Row],[Konstrukt/Skala]])</f>
        <v>0</v>
      </c>
      <c r="G604" s="21">
        <f>COUNTIF(Items_SFB814[Konstrukt/Skala],Uebersicht[[#This Row],[Konstrukt/Skala]])</f>
        <v>0</v>
      </c>
      <c r="H604" s="21">
        <f>COUNTIF(Items_Stamm814[Konstrukt/Skala],Uebersicht[[#This Row],[Konstrukt/Skala]])</f>
        <v>0</v>
      </c>
      <c r="I60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0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0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04" s="34" t="b">
        <f>IF(Uebersicht[Schüler:innenfrage-bogen (SuS_Fb)]&gt;0,VLOOKUP(Uebersicht[[#This Row],[Konstrukt/Skala]],Konstrukte_SFB814[[Konstrukt/Skala]:[W3 Nacherhebung]],7,FALSE),FALSE)</f>
        <v>0</v>
      </c>
      <c r="M60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0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0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0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0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05" spans="1:17" x14ac:dyDescent="0.25">
      <c r="A605" s="16" t="s">
        <v>743</v>
      </c>
      <c r="B605" s="16" t="s">
        <v>3772</v>
      </c>
      <c r="C605" s="29" t="str">
        <f>VLOOKUP(Uebersicht[[#This Row],[Konstr.Code]],KonstrBaum[[Code]:[Zusammenfassung]],5,FALSE)</f>
        <v>Individueller und institutioneller Hintergrund | Bildungsbiografie</v>
      </c>
      <c r="D605" s="21">
        <f>COUNTIF(Items_EFB814[Konstrukt/Skala],Uebersicht[[#This Row],[Konstrukt/Skala]])</f>
        <v>1</v>
      </c>
      <c r="E605" s="21">
        <f>COUNTIF(Items_KEinsch814[Konstrukt/Skala],Uebersicht[[#This Row],[Konstrukt/Skala]])</f>
        <v>0</v>
      </c>
      <c r="F605" s="21">
        <f>COUNTIF(Items_LFB814[Konstrukt/Skala],Uebersicht[[#This Row],[Konstrukt/Skala]])</f>
        <v>0</v>
      </c>
      <c r="G605" s="21">
        <f>COUNTIF(Items_SFB814[Konstrukt/Skala],Uebersicht[[#This Row],[Konstrukt/Skala]])</f>
        <v>0</v>
      </c>
      <c r="H605" s="21">
        <f>COUNTIF(Items_Stamm814[Konstrukt/Skala],Uebersicht[[#This Row],[Konstrukt/Skala]])</f>
        <v>0</v>
      </c>
      <c r="I60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0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0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05" s="34" t="b">
        <f>IF(Uebersicht[Schüler:innenfrage-bogen (SuS_Fb)]&gt;0,VLOOKUP(Uebersicht[[#This Row],[Konstrukt/Skala]],Konstrukte_SFB814[[Konstrukt/Skala]:[W3 Nacherhebung]],7,FALSE),FALSE)</f>
        <v>0</v>
      </c>
      <c r="M60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0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0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0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0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06" spans="1:17" x14ac:dyDescent="0.25">
      <c r="A606" s="16" t="s">
        <v>159</v>
      </c>
      <c r="B606" s="16" t="s">
        <v>3772</v>
      </c>
      <c r="C606" s="29" t="str">
        <f>VLOOKUP(Uebersicht[[#This Row],[Konstr.Code]],KonstrBaum[[Code]:[Zusammenfassung]],5,FALSE)</f>
        <v>Individueller und institutioneller Hintergrund | Bildungsbiografie</v>
      </c>
      <c r="D606" s="21">
        <f>COUNTIF(Items_EFB814[Konstrukt/Skala],Uebersicht[[#This Row],[Konstrukt/Skala]])</f>
        <v>1</v>
      </c>
      <c r="E606" s="21">
        <f>COUNTIF(Items_KEinsch814[Konstrukt/Skala],Uebersicht[[#This Row],[Konstrukt/Skala]])</f>
        <v>0</v>
      </c>
      <c r="F606" s="21">
        <f>COUNTIF(Items_LFB814[Konstrukt/Skala],Uebersicht[[#This Row],[Konstrukt/Skala]])</f>
        <v>0</v>
      </c>
      <c r="G606" s="21">
        <f>COUNTIF(Items_SFB814[Konstrukt/Skala],Uebersicht[[#This Row],[Konstrukt/Skala]])</f>
        <v>0</v>
      </c>
      <c r="H606" s="21">
        <f>COUNTIF(Items_Stamm814[Konstrukt/Skala],Uebersicht[[#This Row],[Konstrukt/Skala]])</f>
        <v>0</v>
      </c>
      <c r="I60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0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0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06" s="34" t="b">
        <f>IF(Uebersicht[Schüler:innenfrage-bogen (SuS_Fb)]&gt;0,VLOOKUP(Uebersicht[[#This Row],[Konstrukt/Skala]],Konstrukte_SFB814[[Konstrukt/Skala]:[W3 Nacherhebung]],7,FALSE),FALSE)</f>
        <v>0</v>
      </c>
      <c r="M60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0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0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0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0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07" spans="1:17" x14ac:dyDescent="0.25">
      <c r="A607" s="16" t="s">
        <v>161</v>
      </c>
      <c r="B607" s="16" t="s">
        <v>3772</v>
      </c>
      <c r="C607" s="19" t="str">
        <f>VLOOKUP(Uebersicht[[#This Row],[Konstr.Code]],KonstrBaum[[Code]:[Zusammenfassung]],5,FALSE)</f>
        <v>Individueller und institutioneller Hintergrund | Bildungsbiografie</v>
      </c>
      <c r="D607" s="21">
        <f>COUNTIF(Items_EFB814[Konstrukt/Skala],Uebersicht[[#This Row],[Konstrukt/Skala]])</f>
        <v>1</v>
      </c>
      <c r="E607" s="21">
        <f>COUNTIF(Items_KEinsch814[Konstrukt/Skala],Uebersicht[[#This Row],[Konstrukt/Skala]])</f>
        <v>0</v>
      </c>
      <c r="F607" s="21">
        <f>COUNTIF(Items_LFB814[Konstrukt/Skala],Uebersicht[[#This Row],[Konstrukt/Skala]])</f>
        <v>0</v>
      </c>
      <c r="G607" s="21">
        <f>COUNTIF(Items_SFB814[Konstrukt/Skala],Uebersicht[[#This Row],[Konstrukt/Skala]])</f>
        <v>0</v>
      </c>
      <c r="H607" s="21">
        <f>COUNTIF(Items_Stamm814[Konstrukt/Skala],Uebersicht[[#This Row],[Konstrukt/Skala]])</f>
        <v>0</v>
      </c>
      <c r="I60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0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0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07" s="34" t="b">
        <f>IF(Uebersicht[Schüler:innenfrage-bogen (SuS_Fb)]&gt;0,VLOOKUP(Uebersicht[[#This Row],[Konstrukt/Skala]],Konstrukte_SFB814[[Konstrukt/Skala]:[W3 Nacherhebung]],7,FALSE),FALSE)</f>
        <v>0</v>
      </c>
      <c r="M60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0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0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0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0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08" spans="1:17" x14ac:dyDescent="0.25">
      <c r="A608" s="16" t="s">
        <v>3332</v>
      </c>
      <c r="B608" s="16" t="s">
        <v>3772</v>
      </c>
      <c r="C608" s="29" t="str">
        <f>VLOOKUP(Uebersicht[[#This Row],[Konstr.Code]],KonstrBaum[[Code]:[Zusammenfassung]],5,FALSE)</f>
        <v>Individueller und institutioneller Hintergrund | Bildungsbiografie</v>
      </c>
      <c r="D608" s="21">
        <f>COUNTIF(Items_EFB814[Konstrukt/Skala],Uebersicht[[#This Row],[Konstrukt/Skala]])</f>
        <v>1</v>
      </c>
      <c r="E608" s="21">
        <f>COUNTIF(Items_KEinsch814[Konstrukt/Skala],Uebersicht[[#This Row],[Konstrukt/Skala]])</f>
        <v>0</v>
      </c>
      <c r="F608" s="21">
        <f>COUNTIF(Items_LFB814[Konstrukt/Skala],Uebersicht[[#This Row],[Konstrukt/Skala]])</f>
        <v>0</v>
      </c>
      <c r="G608" s="21">
        <f>COUNTIF(Items_SFB814[Konstrukt/Skala],Uebersicht[[#This Row],[Konstrukt/Skala]])</f>
        <v>0</v>
      </c>
      <c r="H608" s="21">
        <f>COUNTIF(Items_Stamm814[Konstrukt/Skala],Uebersicht[[#This Row],[Konstrukt/Skala]])</f>
        <v>0</v>
      </c>
      <c r="I60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0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0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08" s="34" t="b">
        <f>IF(Uebersicht[Schüler:innenfrage-bogen (SuS_Fb)]&gt;0,VLOOKUP(Uebersicht[[#This Row],[Konstrukt/Skala]],Konstrukte_SFB814[[Konstrukt/Skala]:[W3 Nacherhebung]],7,FALSE),FALSE)</f>
        <v>0</v>
      </c>
      <c r="M60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0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0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0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0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09" spans="1:17" x14ac:dyDescent="0.25">
      <c r="A609" s="17" t="s">
        <v>740</v>
      </c>
      <c r="B609" s="16" t="s">
        <v>3772</v>
      </c>
      <c r="C609" s="19" t="str">
        <f>VLOOKUP(Uebersicht[[#This Row],[Konstr.Code]],KonstrBaum[[Code]:[Zusammenfassung]],5,FALSE)</f>
        <v>Individueller und institutioneller Hintergrund | Bildungsbiografie</v>
      </c>
      <c r="D609" s="21">
        <f>COUNTIF(Items_EFB814[Konstrukt/Skala],Uebersicht[[#This Row],[Konstrukt/Skala]])</f>
        <v>1</v>
      </c>
      <c r="E609" s="21">
        <f>COUNTIF(Items_KEinsch814[Konstrukt/Skala],Uebersicht[[#This Row],[Konstrukt/Skala]])</f>
        <v>0</v>
      </c>
      <c r="F609" s="21">
        <f>COUNTIF(Items_LFB814[Konstrukt/Skala],Uebersicht[[#This Row],[Konstrukt/Skala]])</f>
        <v>0</v>
      </c>
      <c r="G609" s="21">
        <f>COUNTIF(Items_SFB814[Konstrukt/Skala],Uebersicht[[#This Row],[Konstrukt/Skala]])</f>
        <v>0</v>
      </c>
      <c r="H609" s="21">
        <f>COUNTIF(Items_Stamm814[Konstrukt/Skala],Uebersicht[[#This Row],[Konstrukt/Skala]])</f>
        <v>0</v>
      </c>
      <c r="I60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0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0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09" s="34" t="b">
        <f>IF(Uebersicht[Schüler:innenfrage-bogen (SuS_Fb)]&gt;0,VLOOKUP(Uebersicht[[#This Row],[Konstrukt/Skala]],Konstrukte_SFB814[[Konstrukt/Skala]:[W3 Nacherhebung]],7,FALSE),FALSE)</f>
        <v>0</v>
      </c>
      <c r="M60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0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0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0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0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10" spans="1:17" x14ac:dyDescent="0.25">
      <c r="A610" s="16" t="s">
        <v>738</v>
      </c>
      <c r="B610" s="16" t="s">
        <v>3772</v>
      </c>
      <c r="C610" s="19" t="str">
        <f>VLOOKUP(Uebersicht[[#This Row],[Konstr.Code]],KonstrBaum[[Code]:[Zusammenfassung]],5,FALSE)</f>
        <v>Individueller und institutioneller Hintergrund | Bildungsbiografie</v>
      </c>
      <c r="D610" s="21">
        <f>COUNTIF(Items_EFB814[Konstrukt/Skala],Uebersicht[[#This Row],[Konstrukt/Skala]])</f>
        <v>1</v>
      </c>
      <c r="E610" s="21">
        <f>COUNTIF(Items_KEinsch814[Konstrukt/Skala],Uebersicht[[#This Row],[Konstrukt/Skala]])</f>
        <v>0</v>
      </c>
      <c r="F610" s="21">
        <f>COUNTIF(Items_LFB814[Konstrukt/Skala],Uebersicht[[#This Row],[Konstrukt/Skala]])</f>
        <v>0</v>
      </c>
      <c r="G610" s="21">
        <f>COUNTIF(Items_SFB814[Konstrukt/Skala],Uebersicht[[#This Row],[Konstrukt/Skala]])</f>
        <v>0</v>
      </c>
      <c r="H610" s="21">
        <f>COUNTIF(Items_Stamm814[Konstrukt/Skala],Uebersicht[[#This Row],[Konstrukt/Skala]])</f>
        <v>0</v>
      </c>
      <c r="I61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1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1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10" s="34" t="b">
        <f>IF(Uebersicht[Schüler:innenfrage-bogen (SuS_Fb)]&gt;0,VLOOKUP(Uebersicht[[#This Row],[Konstrukt/Skala]],Konstrukte_SFB814[[Konstrukt/Skala]:[W3 Nacherhebung]],7,FALSE),FALSE)</f>
        <v>0</v>
      </c>
      <c r="M61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1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1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1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1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11" spans="1:17" x14ac:dyDescent="0.25">
      <c r="A611" s="16" t="s">
        <v>160</v>
      </c>
      <c r="B611" s="16" t="s">
        <v>3772</v>
      </c>
      <c r="C611" s="29" t="str">
        <f>VLOOKUP(Uebersicht[[#This Row],[Konstr.Code]],KonstrBaum[[Code]:[Zusammenfassung]],5,FALSE)</f>
        <v>Individueller und institutioneller Hintergrund | Bildungsbiografie</v>
      </c>
      <c r="D611" s="21">
        <f>COUNTIF(Items_EFB814[Konstrukt/Skala],Uebersicht[[#This Row],[Konstrukt/Skala]])</f>
        <v>1</v>
      </c>
      <c r="E611" s="21">
        <f>COUNTIF(Items_KEinsch814[Konstrukt/Skala],Uebersicht[[#This Row],[Konstrukt/Skala]])</f>
        <v>0</v>
      </c>
      <c r="F611" s="21">
        <f>COUNTIF(Items_LFB814[Konstrukt/Skala],Uebersicht[[#This Row],[Konstrukt/Skala]])</f>
        <v>0</v>
      </c>
      <c r="G611" s="21">
        <f>COUNTIF(Items_SFB814[Konstrukt/Skala],Uebersicht[[#This Row],[Konstrukt/Skala]])</f>
        <v>0</v>
      </c>
      <c r="H611" s="21">
        <f>COUNTIF(Items_Stamm814[Konstrukt/Skala],Uebersicht[[#This Row],[Konstrukt/Skala]])</f>
        <v>0</v>
      </c>
      <c r="I61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1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1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11" s="34" t="b">
        <f>IF(Uebersicht[Schüler:innenfrage-bogen (SuS_Fb)]&gt;0,VLOOKUP(Uebersicht[[#This Row],[Konstrukt/Skala]],Konstrukte_SFB814[[Konstrukt/Skala]:[W3 Nacherhebung]],7,FALSE),FALSE)</f>
        <v>0</v>
      </c>
      <c r="M61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1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1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1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1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12" spans="1:17" x14ac:dyDescent="0.25">
      <c r="A612" s="16" t="s">
        <v>742</v>
      </c>
      <c r="B612" s="16" t="s">
        <v>3772</v>
      </c>
      <c r="C612" s="22" t="str">
        <f>VLOOKUP(Uebersicht[[#This Row],[Konstr.Code]],KonstrBaum[[Code]:[Zusammenfassung]],5,FALSE)</f>
        <v>Individueller und institutioneller Hintergrund | Bildungsbiografie</v>
      </c>
      <c r="D612" s="21">
        <f>COUNTIF(Items_EFB814[Konstrukt/Skala],Uebersicht[[#This Row],[Konstrukt/Skala]])</f>
        <v>1</v>
      </c>
      <c r="E612" s="21">
        <f>COUNTIF(Items_KEinsch814[Konstrukt/Skala],Uebersicht[[#This Row],[Konstrukt/Skala]])</f>
        <v>0</v>
      </c>
      <c r="F612" s="21">
        <f>COUNTIF(Items_LFB814[Konstrukt/Skala],Uebersicht[[#This Row],[Konstrukt/Skala]])</f>
        <v>0</v>
      </c>
      <c r="G612" s="21">
        <f>COUNTIF(Items_SFB814[Konstrukt/Skala],Uebersicht[[#This Row],[Konstrukt/Skala]])</f>
        <v>0</v>
      </c>
      <c r="H612" s="21">
        <f>COUNTIF(Items_Stamm814[Konstrukt/Skala],Uebersicht[[#This Row],[Konstrukt/Skala]])</f>
        <v>0</v>
      </c>
      <c r="I61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1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1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12" s="34" t="b">
        <f>IF(Uebersicht[Schüler:innenfrage-bogen (SuS_Fb)]&gt;0,VLOOKUP(Uebersicht[[#This Row],[Konstrukt/Skala]],Konstrukte_SFB814[[Konstrukt/Skala]:[W3 Nacherhebung]],7,FALSE),FALSE)</f>
        <v>0</v>
      </c>
      <c r="M61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1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1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1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1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13" spans="1:17" x14ac:dyDescent="0.25">
      <c r="A613" s="16" t="s">
        <v>741</v>
      </c>
      <c r="B613" s="16" t="s">
        <v>3772</v>
      </c>
      <c r="C613" s="22" t="str">
        <f>VLOOKUP(Uebersicht[[#This Row],[Konstr.Code]],KonstrBaum[[Code]:[Zusammenfassung]],5,FALSE)</f>
        <v>Individueller und institutioneller Hintergrund | Bildungsbiografie</v>
      </c>
      <c r="D613" s="21">
        <f>COUNTIF(Items_EFB814[Konstrukt/Skala],Uebersicht[[#This Row],[Konstrukt/Skala]])</f>
        <v>1</v>
      </c>
      <c r="E613" s="21">
        <f>COUNTIF(Items_KEinsch814[Konstrukt/Skala],Uebersicht[[#This Row],[Konstrukt/Skala]])</f>
        <v>0</v>
      </c>
      <c r="F613" s="21">
        <f>COUNTIF(Items_LFB814[Konstrukt/Skala],Uebersicht[[#This Row],[Konstrukt/Skala]])</f>
        <v>0</v>
      </c>
      <c r="G613" s="21">
        <f>COUNTIF(Items_SFB814[Konstrukt/Skala],Uebersicht[[#This Row],[Konstrukt/Skala]])</f>
        <v>0</v>
      </c>
      <c r="H613" s="21">
        <f>COUNTIF(Items_Stamm814[Konstrukt/Skala],Uebersicht[[#This Row],[Konstrukt/Skala]])</f>
        <v>0</v>
      </c>
      <c r="I61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1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1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13" s="34" t="b">
        <f>IF(Uebersicht[Schüler:innenfrage-bogen (SuS_Fb)]&gt;0,VLOOKUP(Uebersicht[[#This Row],[Konstrukt/Skala]],Konstrukte_SFB814[[Konstrukt/Skala]:[W3 Nacherhebung]],7,FALSE),FALSE)</f>
        <v>0</v>
      </c>
      <c r="M61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1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1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1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1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14" spans="1:17" x14ac:dyDescent="0.25">
      <c r="A614" s="16" t="s">
        <v>3335</v>
      </c>
      <c r="B614" s="16" t="s">
        <v>3772</v>
      </c>
      <c r="C614" s="22" t="str">
        <f>VLOOKUP(Uebersicht[[#This Row],[Konstr.Code]],KonstrBaum[[Code]:[Zusammenfassung]],5,FALSE)</f>
        <v>Individueller und institutioneller Hintergrund | Bildungsbiografie</v>
      </c>
      <c r="D614" s="21">
        <f>COUNTIF(Items_EFB814[Konstrukt/Skala],Uebersicht[[#This Row],[Konstrukt/Skala]])</f>
        <v>1</v>
      </c>
      <c r="E614" s="21">
        <f>COUNTIF(Items_KEinsch814[Konstrukt/Skala],Uebersicht[[#This Row],[Konstrukt/Skala]])</f>
        <v>0</v>
      </c>
      <c r="F614" s="21">
        <f>COUNTIF(Items_LFB814[Konstrukt/Skala],Uebersicht[[#This Row],[Konstrukt/Skala]])</f>
        <v>0</v>
      </c>
      <c r="G614" s="21">
        <f>COUNTIF(Items_SFB814[Konstrukt/Skala],Uebersicht[[#This Row],[Konstrukt/Skala]])</f>
        <v>0</v>
      </c>
      <c r="H614" s="21">
        <f>COUNTIF(Items_Stamm814[Konstrukt/Skala],Uebersicht[[#This Row],[Konstrukt/Skala]])</f>
        <v>0</v>
      </c>
      <c r="I61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1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1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14" s="34" t="b">
        <f>IF(Uebersicht[Schüler:innenfrage-bogen (SuS_Fb)]&gt;0,VLOOKUP(Uebersicht[[#This Row],[Konstrukt/Skala]],Konstrukte_SFB814[[Konstrukt/Skala]:[W3 Nacherhebung]],7,FALSE),FALSE)</f>
        <v>0</v>
      </c>
      <c r="M61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1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1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1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1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15" spans="1:17" x14ac:dyDescent="0.25">
      <c r="A615" s="16" t="s">
        <v>4082</v>
      </c>
      <c r="B615" s="16" t="s">
        <v>3758</v>
      </c>
      <c r="C615" s="19" t="str">
        <f>VLOOKUP(Uebersicht[[#This Row],[Konstr.Code]],KonstrBaum[[Code]:[Zusammenfassung]],5,FALSE)</f>
        <v>Individueller und institutioneller Hintergrund | Beruflicher Hintergrund | Professionelles Selbstverständnis</v>
      </c>
      <c r="D615" s="21">
        <f>COUNTIF(Items_EFB814[Konstrukt/Skala],Uebersicht[[#This Row],[Konstrukt/Skala]])</f>
        <v>0</v>
      </c>
      <c r="E615" s="21">
        <f>COUNTIF(Items_KEinsch814[Konstrukt/Skala],Uebersicht[[#This Row],[Konstrukt/Skala]])</f>
        <v>0</v>
      </c>
      <c r="F615" s="21">
        <f>COUNTIF(Items_LFB814[Konstrukt/Skala],Uebersicht[[#This Row],[Konstrukt/Skala]])</f>
        <v>2</v>
      </c>
      <c r="G615" s="21">
        <f>COUNTIF(Items_SFB814[Konstrukt/Skala],Uebersicht[[#This Row],[Konstrukt/Skala]])</f>
        <v>0</v>
      </c>
      <c r="H615" s="21">
        <f>COUNTIF(Items_Stamm814[Konstrukt/Skala],Uebersicht[[#This Row],[Konstrukt/Skala]])</f>
        <v>0</v>
      </c>
      <c r="I61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1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1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15" s="34" t="b">
        <f>IF(Uebersicht[Schüler:innenfrage-bogen (SuS_Fb)]&gt;0,VLOOKUP(Uebersicht[[#This Row],[Konstrukt/Skala]],Konstrukte_SFB814[[Konstrukt/Skala]:[W3 Nacherhebung]],7,FALSE),FALSE)</f>
        <v>0</v>
      </c>
      <c r="M61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1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1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1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1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16" spans="1:17" x14ac:dyDescent="0.25">
      <c r="A616" s="16" t="s">
        <v>3511</v>
      </c>
      <c r="B616" s="16" t="s">
        <v>3753</v>
      </c>
      <c r="C616" s="19" t="str">
        <f>VLOOKUP(Uebersicht[[#This Row],[Konstr.Code]],KonstrBaum[[Code]:[Zusammenfassung]],5,FALSE)</f>
        <v>Individueller und institutioneller Hintergrund | Personale Merkmale | Lern- und leistungsbezogene Einstellungen</v>
      </c>
      <c r="D616" s="21">
        <f>COUNTIF(Items_EFB814[Konstrukt/Skala],Uebersicht[[#This Row],[Konstrukt/Skala]])</f>
        <v>0</v>
      </c>
      <c r="E616" s="21">
        <f>COUNTIF(Items_KEinsch814[Konstrukt/Skala],Uebersicht[[#This Row],[Konstrukt/Skala]])</f>
        <v>0</v>
      </c>
      <c r="F616" s="21">
        <f>COUNTIF(Items_LFB814[Konstrukt/Skala],Uebersicht[[#This Row],[Konstrukt/Skala]])</f>
        <v>0</v>
      </c>
      <c r="G616" s="21">
        <f>COUNTIF(Items_SFB814[Konstrukt/Skala],Uebersicht[[#This Row],[Konstrukt/Skala]])</f>
        <v>2</v>
      </c>
      <c r="H616" s="21">
        <f>COUNTIF(Items_Stamm814[Konstrukt/Skala],Uebersicht[[#This Row],[Konstrukt/Skala]])</f>
        <v>0</v>
      </c>
      <c r="I61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1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1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16" s="34" t="b">
        <f>IF(Uebersicht[Schüler:innenfrage-bogen (SuS_Fb)]&gt;0,VLOOKUP(Uebersicht[[#This Row],[Konstrukt/Skala]],Konstrukte_SFB814[[Konstrukt/Skala]:[W3 Nacherhebung]],7,FALSE),FALSE)</f>
        <v>0</v>
      </c>
      <c r="M61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1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1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1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1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17" spans="1:17" x14ac:dyDescent="0.25">
      <c r="A617" s="16" t="s">
        <v>4110</v>
      </c>
      <c r="B617" s="16" t="s">
        <v>3752</v>
      </c>
      <c r="C617" s="19" t="str">
        <f>VLOOKUP(Uebersicht[[#This Row],[Konstr.Code]],KonstrBaum[[Code]:[Zusammenfassung]],5,FALSE)</f>
        <v>Individueller und institutioneller Hintergrund | Personale Merkmale | Selbstbezogene Einstellungen</v>
      </c>
      <c r="D617" s="21">
        <f>COUNTIF(Items_EFB814[Konstrukt/Skala],Uebersicht[[#This Row],[Konstrukt/Skala]])</f>
        <v>0</v>
      </c>
      <c r="E617" s="21">
        <f>COUNTIF(Items_KEinsch814[Konstrukt/Skala],Uebersicht[[#This Row],[Konstrukt/Skala]])</f>
        <v>0</v>
      </c>
      <c r="F617" s="21">
        <f>COUNTIF(Items_LFB814[Konstrukt/Skala],Uebersicht[[#This Row],[Konstrukt/Skala]])</f>
        <v>12</v>
      </c>
      <c r="G617" s="21">
        <f>COUNTIF(Items_SFB814[Konstrukt/Skala],Uebersicht[[#This Row],[Konstrukt/Skala]])</f>
        <v>0</v>
      </c>
      <c r="H617" s="21">
        <f>COUNTIF(Items_Stamm814[Konstrukt/Skala],Uebersicht[[#This Row],[Konstrukt/Skala]])</f>
        <v>0</v>
      </c>
      <c r="I61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1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1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17" s="34" t="b">
        <f>IF(Uebersicht[Schüler:innenfrage-bogen (SuS_Fb)]&gt;0,VLOOKUP(Uebersicht[[#This Row],[Konstrukt/Skala]],Konstrukte_SFB814[[Konstrukt/Skala]:[W3 Nacherhebung]],7,FALSE),FALSE)</f>
        <v>0</v>
      </c>
      <c r="M61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1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1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1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1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18" spans="1:17" x14ac:dyDescent="0.25">
      <c r="A618" s="16" t="s">
        <v>4125</v>
      </c>
      <c r="B618" s="16" t="s">
        <v>3750</v>
      </c>
      <c r="C618" s="29" t="str">
        <f>VLOOKUP(Uebersicht[[#This Row],[Konstr.Code]],KonstrBaum[[Code]:[Zusammenfassung]],5,FALSE)</f>
        <v>Individueller und institutioneller Hintergrund | Soziodemografischer Hintergrund | Familiärer Hintergrund</v>
      </c>
      <c r="D618" s="21">
        <f>COUNTIF(Items_EFB814[Konstrukt/Skala],Uebersicht[[#This Row],[Konstrukt/Skala]])</f>
        <v>3</v>
      </c>
      <c r="E618" s="21">
        <f>COUNTIF(Items_KEinsch814[Konstrukt/Skala],Uebersicht[[#This Row],[Konstrukt/Skala]])</f>
        <v>0</v>
      </c>
      <c r="F618" s="21">
        <f>COUNTIF(Items_LFB814[Konstrukt/Skala],Uebersicht[[#This Row],[Konstrukt/Skala]])</f>
        <v>0</v>
      </c>
      <c r="G618" s="21">
        <f>COUNTIF(Items_SFB814[Konstrukt/Skala],Uebersicht[[#This Row],[Konstrukt/Skala]])</f>
        <v>0</v>
      </c>
      <c r="H618" s="21">
        <f>COUNTIF(Items_Stamm814[Konstrukt/Skala],Uebersicht[[#This Row],[Konstrukt/Skala]])</f>
        <v>0</v>
      </c>
      <c r="I61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1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1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18" s="34" t="b">
        <f>IF(Uebersicht[Schüler:innenfrage-bogen (SuS_Fb)]&gt;0,VLOOKUP(Uebersicht[[#This Row],[Konstrukt/Skala]],Konstrukte_SFB814[[Konstrukt/Skala]:[W3 Nacherhebung]],7,FALSE),FALSE)</f>
        <v>0</v>
      </c>
      <c r="M61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1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1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1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1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19" spans="1:17" x14ac:dyDescent="0.25">
      <c r="A619" s="16" t="s">
        <v>3380</v>
      </c>
      <c r="B619" s="16" t="s">
        <v>3782</v>
      </c>
      <c r="C619" s="19" t="str">
        <f>VLOOKUP(Uebersicht[[#This Row],[Konstr.Code]],KonstrBaum[[Code]:[Zusammenfassung]],5,FALSE)</f>
        <v>Individueller und institutioneller Hintergrund | Häusliche Lernumwelt | Elterliche Bildungsaspiration</v>
      </c>
      <c r="D619" s="21">
        <f>COUNTIF(Items_EFB814[Konstrukt/Skala],Uebersicht[[#This Row],[Konstrukt/Skala]])</f>
        <v>1</v>
      </c>
      <c r="E619" s="21">
        <f>COUNTIF(Items_KEinsch814[Konstrukt/Skala],Uebersicht[[#This Row],[Konstrukt/Skala]])</f>
        <v>0</v>
      </c>
      <c r="F619" s="21">
        <f>COUNTIF(Items_LFB814[Konstrukt/Skala],Uebersicht[[#This Row],[Konstrukt/Skala]])</f>
        <v>0</v>
      </c>
      <c r="G619" s="21">
        <f>COUNTIF(Items_SFB814[Konstrukt/Skala],Uebersicht[[#This Row],[Konstrukt/Skala]])</f>
        <v>0</v>
      </c>
      <c r="H619" s="21">
        <f>COUNTIF(Items_Stamm814[Konstrukt/Skala],Uebersicht[[#This Row],[Konstrukt/Skala]])</f>
        <v>0</v>
      </c>
      <c r="I61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1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1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19" s="34" t="b">
        <f>IF(Uebersicht[Schüler:innenfrage-bogen (SuS_Fb)]&gt;0,VLOOKUP(Uebersicht[[#This Row],[Konstrukt/Skala]],Konstrukte_SFB814[[Konstrukt/Skala]:[W3 Nacherhebung]],7,FALSE),FALSE)</f>
        <v>0</v>
      </c>
      <c r="M61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1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1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1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1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20" spans="1:17" x14ac:dyDescent="0.25">
      <c r="A620" s="16" t="s">
        <v>4094</v>
      </c>
      <c r="B620" s="16" t="s">
        <v>3752</v>
      </c>
      <c r="C620" s="19" t="str">
        <f>VLOOKUP(Uebersicht[[#This Row],[Konstr.Code]],KonstrBaum[[Code]:[Zusammenfassung]],5,FALSE)</f>
        <v>Individueller und institutioneller Hintergrund | Personale Merkmale | Selbstbezogene Einstellungen</v>
      </c>
      <c r="D620" s="21">
        <f>COUNTIF(Items_EFB814[Konstrukt/Skala],Uebersicht[[#This Row],[Konstrukt/Skala]])</f>
        <v>0</v>
      </c>
      <c r="E620" s="21">
        <f>COUNTIF(Items_KEinsch814[Konstrukt/Skala],Uebersicht[[#This Row],[Konstrukt/Skala]])</f>
        <v>0</v>
      </c>
      <c r="F620" s="21">
        <f>COUNTIF(Items_LFB814[Konstrukt/Skala],Uebersicht[[#This Row],[Konstrukt/Skala]])</f>
        <v>35</v>
      </c>
      <c r="G620" s="21">
        <f>COUNTIF(Items_SFB814[Konstrukt/Skala],Uebersicht[[#This Row],[Konstrukt/Skala]])</f>
        <v>0</v>
      </c>
      <c r="H620" s="21">
        <f>COUNTIF(Items_Stamm814[Konstrukt/Skala],Uebersicht[[#This Row],[Konstrukt/Skala]])</f>
        <v>0</v>
      </c>
      <c r="I62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2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2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20" s="34" t="b">
        <f>IF(Uebersicht[Schüler:innenfrage-bogen (SuS_Fb)]&gt;0,VLOOKUP(Uebersicht[[#This Row],[Konstrukt/Skala]],Konstrukte_SFB814[[Konstrukt/Skala]:[W3 Nacherhebung]],7,FALSE),FALSE)</f>
        <v>0</v>
      </c>
      <c r="M62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2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2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2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2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21" spans="1:17" x14ac:dyDescent="0.25">
      <c r="A621" s="16" t="s">
        <v>3319</v>
      </c>
      <c r="B621" s="16" t="s">
        <v>3781</v>
      </c>
      <c r="C621" s="29" t="str">
        <f>VLOOKUP(Uebersicht[[#This Row],[Konstr.Code]],KonstrBaum[[Code]:[Zusammenfassung]],5,FALSE)</f>
        <v>Individueller und institutioneller Hintergrund | Häusliche Lernumwelt | Elterliches Erziehungshandeln</v>
      </c>
      <c r="D621" s="21">
        <f>COUNTIF(Items_EFB814[Konstrukt/Skala],Uebersicht[[#This Row],[Konstrukt/Skala]])</f>
        <v>7</v>
      </c>
      <c r="E621" s="21">
        <f>COUNTIF(Items_KEinsch814[Konstrukt/Skala],Uebersicht[[#This Row],[Konstrukt/Skala]])</f>
        <v>0</v>
      </c>
      <c r="F621" s="21">
        <f>COUNTIF(Items_LFB814[Konstrukt/Skala],Uebersicht[[#This Row],[Konstrukt/Skala]])</f>
        <v>0</v>
      </c>
      <c r="G621" s="21">
        <f>COUNTIF(Items_SFB814[Konstrukt/Skala],Uebersicht[[#This Row],[Konstrukt/Skala]])</f>
        <v>0</v>
      </c>
      <c r="H621" s="21">
        <f>COUNTIF(Items_Stamm814[Konstrukt/Skala],Uebersicht[[#This Row],[Konstrukt/Skala]])</f>
        <v>0</v>
      </c>
      <c r="I62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2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2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21" s="34" t="b">
        <f>IF(Uebersicht[Schüler:innenfrage-bogen (SuS_Fb)]&gt;0,VLOOKUP(Uebersicht[[#This Row],[Konstrukt/Skala]],Konstrukte_SFB814[[Konstrukt/Skala]:[W3 Nacherhebung]],7,FALSE),FALSE)</f>
        <v>0</v>
      </c>
      <c r="M62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2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2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2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2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22" spans="1:17" x14ac:dyDescent="0.25">
      <c r="A622" s="16" t="s">
        <v>3352</v>
      </c>
      <c r="B622" s="16" t="s">
        <v>3780</v>
      </c>
      <c r="C622" s="22" t="str">
        <f>VLOOKUP(Uebersicht[[#This Row],[Konstr.Code]],KonstrBaum[[Code]:[Zusammenfassung]],5,FALSE)</f>
        <v>Individueller und institutioneller Hintergrund | Häusliche Lernumwelt | Nachhilfeunterricht</v>
      </c>
      <c r="D622" s="21">
        <f>COUNTIF(Items_EFB814[Konstrukt/Skala],Uebersicht[[#This Row],[Konstrukt/Skala]])</f>
        <v>16</v>
      </c>
      <c r="E622" s="21">
        <f>COUNTIF(Items_KEinsch814[Konstrukt/Skala],Uebersicht[[#This Row],[Konstrukt/Skala]])</f>
        <v>0</v>
      </c>
      <c r="F622" s="21">
        <f>COUNTIF(Items_LFB814[Konstrukt/Skala],Uebersicht[[#This Row],[Konstrukt/Skala]])</f>
        <v>0</v>
      </c>
      <c r="G622" s="21">
        <f>COUNTIF(Items_SFB814[Konstrukt/Skala],Uebersicht[[#This Row],[Konstrukt/Skala]])</f>
        <v>0</v>
      </c>
      <c r="H622" s="21">
        <f>COUNTIF(Items_Stamm814[Konstrukt/Skala],Uebersicht[[#This Row],[Konstrukt/Skala]])</f>
        <v>0</v>
      </c>
      <c r="I62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2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2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22" s="34" t="b">
        <f>IF(Uebersicht[Schüler:innenfrage-bogen (SuS_Fb)]&gt;0,VLOOKUP(Uebersicht[[#This Row],[Konstrukt/Skala]],Konstrukte_SFB814[[Konstrukt/Skala]:[W3 Nacherhebung]],7,FALSE),FALSE)</f>
        <v>0</v>
      </c>
      <c r="M62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2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2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2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2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23" spans="1:17" x14ac:dyDescent="0.25">
      <c r="A623" s="16" t="s">
        <v>3360</v>
      </c>
      <c r="B623" s="16" t="s">
        <v>3780</v>
      </c>
      <c r="C623" s="29" t="str">
        <f>VLOOKUP(Uebersicht[[#This Row],[Konstr.Code]],KonstrBaum[[Code]:[Zusammenfassung]],5,FALSE)</f>
        <v>Individueller und institutioneller Hintergrund | Häusliche Lernumwelt | Nachhilfeunterricht</v>
      </c>
      <c r="D623" s="21">
        <f>COUNTIF(Items_EFB814[Konstrukt/Skala],Uebersicht[[#This Row],[Konstrukt/Skala]])</f>
        <v>5</v>
      </c>
      <c r="E623" s="21">
        <f>COUNTIF(Items_KEinsch814[Konstrukt/Skala],Uebersicht[[#This Row],[Konstrukt/Skala]])</f>
        <v>0</v>
      </c>
      <c r="F623" s="21">
        <f>COUNTIF(Items_LFB814[Konstrukt/Skala],Uebersicht[[#This Row],[Konstrukt/Skala]])</f>
        <v>0</v>
      </c>
      <c r="G623" s="21">
        <f>COUNTIF(Items_SFB814[Konstrukt/Skala],Uebersicht[[#This Row],[Konstrukt/Skala]])</f>
        <v>0</v>
      </c>
      <c r="H623" s="21">
        <f>COUNTIF(Items_Stamm814[Konstrukt/Skala],Uebersicht[[#This Row],[Konstrukt/Skala]])</f>
        <v>0</v>
      </c>
      <c r="I62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2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2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23" s="34" t="b">
        <f>IF(Uebersicht[Schüler:innenfrage-bogen (SuS_Fb)]&gt;0,VLOOKUP(Uebersicht[[#This Row],[Konstrukt/Skala]],Konstrukte_SFB814[[Konstrukt/Skala]:[W3 Nacherhebung]],7,FALSE),FALSE)</f>
        <v>0</v>
      </c>
      <c r="M62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2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2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2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2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24" spans="1:17" x14ac:dyDescent="0.25">
      <c r="A624" s="16" t="s">
        <v>3385</v>
      </c>
      <c r="B624" s="16" t="s">
        <v>3778</v>
      </c>
      <c r="C624" s="19" t="str">
        <f>VLOOKUP(Uebersicht[[#This Row],[Konstr.Code]],KonstrBaum[[Code]:[Zusammenfassung]],5,FALSE)</f>
        <v>Individueller und institutioneller Hintergrund | Häusliche Lernumwelt</v>
      </c>
      <c r="D624" s="21">
        <f>COUNTIF(Items_EFB814[Konstrukt/Skala],Uebersicht[[#This Row],[Konstrukt/Skala]])</f>
        <v>8</v>
      </c>
      <c r="E624" s="21">
        <f>COUNTIF(Items_KEinsch814[Konstrukt/Skala],Uebersicht[[#This Row],[Konstrukt/Skala]])</f>
        <v>0</v>
      </c>
      <c r="F624" s="21">
        <f>COUNTIF(Items_LFB814[Konstrukt/Skala],Uebersicht[[#This Row],[Konstrukt/Skala]])</f>
        <v>0</v>
      </c>
      <c r="G624" s="21">
        <f>COUNTIF(Items_SFB814[Konstrukt/Skala],Uebersicht[[#This Row],[Konstrukt/Skala]])</f>
        <v>0</v>
      </c>
      <c r="H624" s="21">
        <f>COUNTIF(Items_Stamm814[Konstrukt/Skala],Uebersicht[[#This Row],[Konstrukt/Skala]])</f>
        <v>0</v>
      </c>
      <c r="I62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2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2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24" s="34" t="b">
        <f>IF(Uebersicht[Schüler:innenfrage-bogen (SuS_Fb)]&gt;0,VLOOKUP(Uebersicht[[#This Row],[Konstrukt/Skala]],Konstrukte_SFB814[[Konstrukt/Skala]:[W3 Nacherhebung]],7,FALSE),FALSE)</f>
        <v>0</v>
      </c>
      <c r="M62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2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2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2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2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25" spans="1:17" x14ac:dyDescent="0.25">
      <c r="A625" s="16" t="s">
        <v>3646</v>
      </c>
      <c r="B625" s="16" t="s">
        <v>3777</v>
      </c>
      <c r="C625" s="19" t="str">
        <f>VLOOKUP(Uebersicht[[#This Row],[Konstr.Code]],KonstrBaum[[Code]:[Zusammenfassung]],5,FALSE)</f>
        <v>Individueller und institutioneller Hintergrund | Freizeitverhalten und Mediennutzung | Freizeitaktivitäten und Peergruppe</v>
      </c>
      <c r="D625" s="21">
        <f>COUNTIF(Items_EFB814[Konstrukt/Skala],Uebersicht[[#This Row],[Konstrukt/Skala]])</f>
        <v>0</v>
      </c>
      <c r="E625" s="21">
        <f>COUNTIF(Items_KEinsch814[Konstrukt/Skala],Uebersicht[[#This Row],[Konstrukt/Skala]])</f>
        <v>0</v>
      </c>
      <c r="F625" s="21">
        <f>COUNTIF(Items_LFB814[Konstrukt/Skala],Uebersicht[[#This Row],[Konstrukt/Skala]])</f>
        <v>0</v>
      </c>
      <c r="G625" s="21">
        <f>COUNTIF(Items_SFB814[Konstrukt/Skala],Uebersicht[[#This Row],[Konstrukt/Skala]])</f>
        <v>1</v>
      </c>
      <c r="H625" s="21">
        <f>COUNTIF(Items_Stamm814[Konstrukt/Skala],Uebersicht[[#This Row],[Konstrukt/Skala]])</f>
        <v>0</v>
      </c>
      <c r="I62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2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2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25" s="34" t="b">
        <f>IF(Uebersicht[Schüler:innenfrage-bogen (SuS_Fb)]&gt;0,VLOOKUP(Uebersicht[[#This Row],[Konstrukt/Skala]],Konstrukte_SFB814[[Konstrukt/Skala]:[W3 Nacherhebung]],7,FALSE),FALSE)</f>
        <v>0</v>
      </c>
      <c r="M62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2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2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2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2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26" spans="1:17" x14ac:dyDescent="0.25">
      <c r="A626" s="16" t="s">
        <v>3545</v>
      </c>
      <c r="B626" s="16" t="s">
        <v>3783</v>
      </c>
      <c r="C626" s="22" t="str">
        <f>VLOOKUP(Uebersicht[[#This Row],[Konstr.Code]],KonstrBaum[[Code]:[Zusammenfassung]],5,FALSE)</f>
        <v>Individueller und institutioneller Hintergrund | Häusliche Lernumwelt | Elterliches Fachwissen und Weltbilder</v>
      </c>
      <c r="D626" s="21">
        <f>COUNTIF(Items_EFB814[Konstrukt/Skala],Uebersicht[[#This Row],[Konstrukt/Skala]])</f>
        <v>0</v>
      </c>
      <c r="E626" s="21">
        <f>COUNTIF(Items_KEinsch814[Konstrukt/Skala],Uebersicht[[#This Row],[Konstrukt/Skala]])</f>
        <v>0</v>
      </c>
      <c r="F626" s="21">
        <f>COUNTIF(Items_LFB814[Konstrukt/Skala],Uebersicht[[#This Row],[Konstrukt/Skala]])</f>
        <v>0</v>
      </c>
      <c r="G626" s="21">
        <f>COUNTIF(Items_SFB814[Konstrukt/Skala],Uebersicht[[#This Row],[Konstrukt/Skala]])</f>
        <v>1</v>
      </c>
      <c r="H626" s="21">
        <f>COUNTIF(Items_Stamm814[Konstrukt/Skala],Uebersicht[[#This Row],[Konstrukt/Skala]])</f>
        <v>0</v>
      </c>
      <c r="I62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2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2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26" s="34" t="b">
        <f>IF(Uebersicht[Schüler:innenfrage-bogen (SuS_Fb)]&gt;0,VLOOKUP(Uebersicht[[#This Row],[Konstrukt/Skala]],Konstrukte_SFB814[[Konstrukt/Skala]:[W3 Nacherhebung]],7,FALSE),FALSE)</f>
        <v>0</v>
      </c>
      <c r="M62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2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2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2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2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27" spans="1:17" x14ac:dyDescent="0.25">
      <c r="A627" s="16" t="s">
        <v>4016</v>
      </c>
      <c r="B627" s="16" t="s">
        <v>3782</v>
      </c>
      <c r="C627" s="29" t="str">
        <f>VLOOKUP(Uebersicht[[#This Row],[Konstr.Code]],KonstrBaum[[Code]:[Zusammenfassung]],5,FALSE)</f>
        <v>Individueller und institutioneller Hintergrund | Häusliche Lernumwelt | Elterliche Bildungsaspiration</v>
      </c>
      <c r="D627" s="21">
        <f>COUNTIF(Items_EFB814[Konstrukt/Skala],Uebersicht[[#This Row],[Konstrukt/Skala]])</f>
        <v>1</v>
      </c>
      <c r="E627" s="21">
        <f>COUNTIF(Items_KEinsch814[Konstrukt/Skala],Uebersicht[[#This Row],[Konstrukt/Skala]])</f>
        <v>0</v>
      </c>
      <c r="F627" s="21">
        <f>COUNTIF(Items_LFB814[Konstrukt/Skala],Uebersicht[[#This Row],[Konstrukt/Skala]])</f>
        <v>0</v>
      </c>
      <c r="G627" s="21">
        <f>COUNTIF(Items_SFB814[Konstrukt/Skala],Uebersicht[[#This Row],[Konstrukt/Skala]])</f>
        <v>0</v>
      </c>
      <c r="H627" s="21">
        <f>COUNTIF(Items_Stamm814[Konstrukt/Skala],Uebersicht[[#This Row],[Konstrukt/Skala]])</f>
        <v>0</v>
      </c>
      <c r="I62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2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2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27" s="34" t="b">
        <f>IF(Uebersicht[Schüler:innenfrage-bogen (SuS_Fb)]&gt;0,VLOOKUP(Uebersicht[[#This Row],[Konstrukt/Skala]],Konstrukte_SFB814[[Konstrukt/Skala]:[W3 Nacherhebung]],7,FALSE),FALSE)</f>
        <v>0</v>
      </c>
      <c r="M62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2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2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2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2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28" spans="1:17" x14ac:dyDescent="0.25">
      <c r="A628" s="16" t="s">
        <v>4058</v>
      </c>
      <c r="B628" s="16" t="s">
        <v>3808</v>
      </c>
      <c r="C628" s="22" t="str">
        <f>VLOOKUP(Uebersicht[[#This Row],[Konstr.Code]],KonstrBaum[[Code]:[Zusammenfassung]],5,FALSE)</f>
        <v>Lehr-Lernarrangements | Klassenführung</v>
      </c>
      <c r="D628" s="21">
        <f>COUNTIF(Items_EFB814[Konstrukt/Skala],Uebersicht[[#This Row],[Konstrukt/Skala]])</f>
        <v>0</v>
      </c>
      <c r="E628" s="21">
        <f>COUNTIF(Items_KEinsch814[Konstrukt/Skala],Uebersicht[[#This Row],[Konstrukt/Skala]])</f>
        <v>0</v>
      </c>
      <c r="F628" s="21">
        <f>COUNTIF(Items_LFB814[Konstrukt/Skala],Uebersicht[[#This Row],[Konstrukt/Skala]])</f>
        <v>1</v>
      </c>
      <c r="G628" s="21">
        <f>COUNTIF(Items_SFB814[Konstrukt/Skala],Uebersicht[[#This Row],[Konstrukt/Skala]])</f>
        <v>0</v>
      </c>
      <c r="H628" s="21">
        <f>COUNTIF(Items_Stamm814[Konstrukt/Skala],Uebersicht[[#This Row],[Konstrukt/Skala]])</f>
        <v>0</v>
      </c>
      <c r="I62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2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2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28" s="34" t="b">
        <f>IF(Uebersicht[Schüler:innenfrage-bogen (SuS_Fb)]&gt;0,VLOOKUP(Uebersicht[[#This Row],[Konstrukt/Skala]],Konstrukte_SFB814[[Konstrukt/Skala]:[W3 Nacherhebung]],7,FALSE),FALSE)</f>
        <v>0</v>
      </c>
      <c r="M62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2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2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2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2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29" spans="1:17" x14ac:dyDescent="0.25">
      <c r="A629" s="16" t="s">
        <v>3935</v>
      </c>
      <c r="B629" s="16" t="s">
        <v>3753</v>
      </c>
      <c r="C629" s="19" t="str">
        <f>VLOOKUP(Uebersicht[[#This Row],[Konstr.Code]],KonstrBaum[[Code]:[Zusammenfassung]],5,FALSE)</f>
        <v>Individueller und institutioneller Hintergrund | Personale Merkmale | Lern- und leistungsbezogene Einstellungen</v>
      </c>
      <c r="D629" s="21">
        <f>COUNTIF(Items_EFB814[Konstrukt/Skala],Uebersicht[[#This Row],[Konstrukt/Skala]])</f>
        <v>1</v>
      </c>
      <c r="E629" s="21">
        <f>COUNTIF(Items_KEinsch814[Konstrukt/Skala],Uebersicht[[#This Row],[Konstrukt/Skala]])</f>
        <v>0</v>
      </c>
      <c r="F629" s="21">
        <f>COUNTIF(Items_LFB814[Konstrukt/Skala],Uebersicht[[#This Row],[Konstrukt/Skala]])</f>
        <v>0</v>
      </c>
      <c r="G629" s="21">
        <f>COUNTIF(Items_SFB814[Konstrukt/Skala],Uebersicht[[#This Row],[Konstrukt/Skala]])</f>
        <v>0</v>
      </c>
      <c r="H629" s="21">
        <f>COUNTIF(Items_Stamm814[Konstrukt/Skala],Uebersicht[[#This Row],[Konstrukt/Skala]])</f>
        <v>0</v>
      </c>
      <c r="I62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2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2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29" s="34" t="b">
        <f>IF(Uebersicht[Schüler:innenfrage-bogen (SuS_Fb)]&gt;0,VLOOKUP(Uebersicht[[#This Row],[Konstrukt/Skala]],Konstrukte_SFB814[[Konstrukt/Skala]:[W3 Nacherhebung]],7,FALSE),FALSE)</f>
        <v>0</v>
      </c>
      <c r="M62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2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2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2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2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30" spans="1:17" x14ac:dyDescent="0.25">
      <c r="A630" s="16" t="s">
        <v>4207</v>
      </c>
      <c r="B630" s="16" t="s">
        <v>3820</v>
      </c>
      <c r="C630" s="19" t="str">
        <f>VLOOKUP(Uebersicht[[#This Row],[Konstr.Code]],KonstrBaum[[Code]:[Zusammenfassung]],5,FALSE)</f>
        <v>Schulische Wirkungen | Kognitive Lernergebnisse</v>
      </c>
      <c r="D630" s="21">
        <f>COUNTIF(Items_EFB814[Konstrukt/Skala],Uebersicht[[#This Row],[Konstrukt/Skala]])</f>
        <v>0</v>
      </c>
      <c r="E630" s="21">
        <f>COUNTIF(Items_KEinsch814[Konstrukt/Skala],Uebersicht[[#This Row],[Konstrukt/Skala]])</f>
        <v>6</v>
      </c>
      <c r="F630" s="21">
        <f>COUNTIF(Items_LFB814[Konstrukt/Skala],Uebersicht[[#This Row],[Konstrukt/Skala]])</f>
        <v>0</v>
      </c>
      <c r="G630" s="21">
        <f>COUNTIF(Items_SFB814[Konstrukt/Skala],Uebersicht[[#This Row],[Konstrukt/Skala]])</f>
        <v>0</v>
      </c>
      <c r="H630" s="21">
        <f>COUNTIF(Items_Stamm814[Konstrukt/Skala],Uebersicht[[#This Row],[Konstrukt/Skala]])</f>
        <v>0</v>
      </c>
      <c r="I63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3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3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30" s="34" t="b">
        <f>IF(Uebersicht[Schüler:innenfrage-bogen (SuS_Fb)]&gt;0,VLOOKUP(Uebersicht[[#This Row],[Konstrukt/Skala]],Konstrukte_SFB814[[Konstrukt/Skala]:[W3 Nacherhebung]],7,FALSE),FALSE)</f>
        <v>0</v>
      </c>
      <c r="M63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3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3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3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3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31" spans="1:17" x14ac:dyDescent="0.25">
      <c r="A631" s="16" t="s">
        <v>3616</v>
      </c>
      <c r="B631" s="16" t="s">
        <v>3761</v>
      </c>
      <c r="C631" s="19" t="str">
        <f>VLOOKUP(Uebersicht[[#This Row],[Konstr.Code]],KonstrBaum[[Code]:[Zusammenfassung]],5,FALSE)</f>
        <v>Individueller und institutioneller Hintergrund | Beruflicher Hintergrund | Ausbildung</v>
      </c>
      <c r="D631" s="21">
        <f>COUNTIF(Items_EFB814[Konstrukt/Skala],Uebersicht[[#This Row],[Konstrukt/Skala]])</f>
        <v>0</v>
      </c>
      <c r="E631" s="21">
        <f>COUNTIF(Items_KEinsch814[Konstrukt/Skala],Uebersicht[[#This Row],[Konstrukt/Skala]])</f>
        <v>0</v>
      </c>
      <c r="F631" s="21">
        <f>COUNTIF(Items_LFB814[Konstrukt/Skala],Uebersicht[[#This Row],[Konstrukt/Skala]])</f>
        <v>0</v>
      </c>
      <c r="G631" s="21">
        <f>COUNTIF(Items_SFB814[Konstrukt/Skala],Uebersicht[[#This Row],[Konstrukt/Skala]])</f>
        <v>16</v>
      </c>
      <c r="H631" s="21">
        <f>COUNTIF(Items_Stamm814[Konstrukt/Skala],Uebersicht[[#This Row],[Konstrukt/Skala]])</f>
        <v>0</v>
      </c>
      <c r="I63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3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3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31" s="34" t="b">
        <f>IF(Uebersicht[Schüler:innenfrage-bogen (SuS_Fb)]&gt;0,VLOOKUP(Uebersicht[[#This Row],[Konstrukt/Skala]],Konstrukte_SFB814[[Konstrukt/Skala]:[W3 Nacherhebung]],7,FALSE),FALSE)</f>
        <v>0</v>
      </c>
      <c r="M63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3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3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3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3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32" spans="1:17" x14ac:dyDescent="0.25">
      <c r="A632" s="16" t="s">
        <v>3617</v>
      </c>
      <c r="B632" s="16" t="s">
        <v>3752</v>
      </c>
      <c r="C632" s="29" t="str">
        <f>VLOOKUP(Uebersicht[[#This Row],[Konstr.Code]],KonstrBaum[[Code]:[Zusammenfassung]],5,FALSE)</f>
        <v>Individueller und institutioneller Hintergrund | Personale Merkmale | Selbstbezogene Einstellungen</v>
      </c>
      <c r="D632" s="21">
        <f>COUNTIF(Items_EFB814[Konstrukt/Skala],Uebersicht[[#This Row],[Konstrukt/Skala]])</f>
        <v>0</v>
      </c>
      <c r="E632" s="21">
        <f>COUNTIF(Items_KEinsch814[Konstrukt/Skala],Uebersicht[[#This Row],[Konstrukt/Skala]])</f>
        <v>0</v>
      </c>
      <c r="F632" s="21">
        <f>COUNTIF(Items_LFB814[Konstrukt/Skala],Uebersicht[[#This Row],[Konstrukt/Skala]])</f>
        <v>0</v>
      </c>
      <c r="G632" s="21">
        <f>COUNTIF(Items_SFB814[Konstrukt/Skala],Uebersicht[[#This Row],[Konstrukt/Skala]])</f>
        <v>11</v>
      </c>
      <c r="H632" s="21">
        <f>COUNTIF(Items_Stamm814[Konstrukt/Skala],Uebersicht[[#This Row],[Konstrukt/Skala]])</f>
        <v>0</v>
      </c>
      <c r="I63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3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3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32" s="34" t="b">
        <f>IF(Uebersicht[Schüler:innenfrage-bogen (SuS_Fb)]&gt;0,VLOOKUP(Uebersicht[[#This Row],[Konstrukt/Skala]],Konstrukte_SFB814[[Konstrukt/Skala]:[W3 Nacherhebung]],7,FALSE),FALSE)</f>
        <v>0</v>
      </c>
      <c r="M63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3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3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3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3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33" spans="1:17" x14ac:dyDescent="0.25">
      <c r="A633" s="16" t="s">
        <v>3659</v>
      </c>
      <c r="B633" s="16" t="s">
        <v>3752</v>
      </c>
      <c r="C633" s="29" t="str">
        <f>VLOOKUP(Uebersicht[[#This Row],[Konstr.Code]],KonstrBaum[[Code]:[Zusammenfassung]],5,FALSE)</f>
        <v>Individueller und institutioneller Hintergrund | Personale Merkmale | Selbstbezogene Einstellungen</v>
      </c>
      <c r="D633" s="21">
        <f>COUNTIF(Items_EFB814[Konstrukt/Skala],Uebersicht[[#This Row],[Konstrukt/Skala]])</f>
        <v>0</v>
      </c>
      <c r="E633" s="21">
        <f>COUNTIF(Items_KEinsch814[Konstrukt/Skala],Uebersicht[[#This Row],[Konstrukt/Skala]])</f>
        <v>0</v>
      </c>
      <c r="F633" s="21">
        <f>COUNTIF(Items_LFB814[Konstrukt/Skala],Uebersicht[[#This Row],[Konstrukt/Skala]])</f>
        <v>0</v>
      </c>
      <c r="G633" s="21">
        <f>COUNTIF(Items_SFB814[Konstrukt/Skala],Uebersicht[[#This Row],[Konstrukt/Skala]])</f>
        <v>1</v>
      </c>
      <c r="H633" s="21">
        <f>COUNTIF(Items_Stamm814[Konstrukt/Skala],Uebersicht[[#This Row],[Konstrukt/Skala]])</f>
        <v>0</v>
      </c>
      <c r="I63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3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3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33" s="34" t="b">
        <f>IF(Uebersicht[Schüler:innenfrage-bogen (SuS_Fb)]&gt;0,VLOOKUP(Uebersicht[[#This Row],[Konstrukt/Skala]],Konstrukte_SFB814[[Konstrukt/Skala]:[W3 Nacherhebung]],7,FALSE),FALSE)</f>
        <v>0</v>
      </c>
      <c r="M63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3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3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3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3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34" spans="1:17" x14ac:dyDescent="0.25">
      <c r="A634" s="16" t="s">
        <v>3657</v>
      </c>
      <c r="B634" s="16" t="s">
        <v>3752</v>
      </c>
      <c r="C634" s="22" t="str">
        <f>VLOOKUP(Uebersicht[[#This Row],[Konstr.Code]],KonstrBaum[[Code]:[Zusammenfassung]],5,FALSE)</f>
        <v>Individueller und institutioneller Hintergrund | Personale Merkmale | Selbstbezogene Einstellungen</v>
      </c>
      <c r="D634" s="21">
        <f>COUNTIF(Items_EFB814[Konstrukt/Skala],Uebersicht[[#This Row],[Konstrukt/Skala]])</f>
        <v>0</v>
      </c>
      <c r="E634" s="21">
        <f>COUNTIF(Items_KEinsch814[Konstrukt/Skala],Uebersicht[[#This Row],[Konstrukt/Skala]])</f>
        <v>0</v>
      </c>
      <c r="F634" s="21">
        <f>COUNTIF(Items_LFB814[Konstrukt/Skala],Uebersicht[[#This Row],[Konstrukt/Skala]])</f>
        <v>0</v>
      </c>
      <c r="G634" s="21">
        <f>COUNTIF(Items_SFB814[Konstrukt/Skala],Uebersicht[[#This Row],[Konstrukt/Skala]])</f>
        <v>1</v>
      </c>
      <c r="H634" s="21">
        <f>COUNTIF(Items_Stamm814[Konstrukt/Skala],Uebersicht[[#This Row],[Konstrukt/Skala]])</f>
        <v>0</v>
      </c>
      <c r="I63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3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3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34" s="34" t="b">
        <f>IF(Uebersicht[Schüler:innenfrage-bogen (SuS_Fb)]&gt;0,VLOOKUP(Uebersicht[[#This Row],[Konstrukt/Skala]],Konstrukte_SFB814[[Konstrukt/Skala]:[W3 Nacherhebung]],7,FALSE),FALSE)</f>
        <v>0</v>
      </c>
      <c r="M63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3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3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3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3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35" spans="1:17" x14ac:dyDescent="0.25">
      <c r="A635" s="16" t="s">
        <v>3618</v>
      </c>
      <c r="B635" s="16" t="s">
        <v>3752</v>
      </c>
      <c r="C635" s="29" t="str">
        <f>VLOOKUP(Uebersicht[[#This Row],[Konstr.Code]],KonstrBaum[[Code]:[Zusammenfassung]],5,FALSE)</f>
        <v>Individueller und institutioneller Hintergrund | Personale Merkmale | Selbstbezogene Einstellungen</v>
      </c>
      <c r="D635" s="21">
        <f>COUNTIF(Items_EFB814[Konstrukt/Skala],Uebersicht[[#This Row],[Konstrukt/Skala]])</f>
        <v>0</v>
      </c>
      <c r="E635" s="21">
        <f>COUNTIF(Items_KEinsch814[Konstrukt/Skala],Uebersicht[[#This Row],[Konstrukt/Skala]])</f>
        <v>0</v>
      </c>
      <c r="F635" s="21">
        <f>COUNTIF(Items_LFB814[Konstrukt/Skala],Uebersicht[[#This Row],[Konstrukt/Skala]])</f>
        <v>0</v>
      </c>
      <c r="G635" s="21">
        <f>COUNTIF(Items_SFB814[Konstrukt/Skala],Uebersicht[[#This Row],[Konstrukt/Skala]])</f>
        <v>2</v>
      </c>
      <c r="H635" s="21">
        <f>COUNTIF(Items_Stamm814[Konstrukt/Skala],Uebersicht[[#This Row],[Konstrukt/Skala]])</f>
        <v>0</v>
      </c>
      <c r="I63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3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3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35" s="34" t="b">
        <f>IF(Uebersicht[Schüler:innenfrage-bogen (SuS_Fb)]&gt;0,VLOOKUP(Uebersicht[[#This Row],[Konstrukt/Skala]],Konstrukte_SFB814[[Konstrukt/Skala]:[W3 Nacherhebung]],7,FALSE),FALSE)</f>
        <v>0</v>
      </c>
      <c r="M63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3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3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3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3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36" spans="1:17" x14ac:dyDescent="0.25">
      <c r="A636" s="16" t="s">
        <v>3623</v>
      </c>
      <c r="B636" s="16" t="s">
        <v>3752</v>
      </c>
      <c r="C636" s="19" t="str">
        <f>VLOOKUP(Uebersicht[[#This Row],[Konstr.Code]],KonstrBaum[[Code]:[Zusammenfassung]],5,FALSE)</f>
        <v>Individueller und institutioneller Hintergrund | Personale Merkmale | Selbstbezogene Einstellungen</v>
      </c>
      <c r="D636" s="21">
        <f>COUNTIF(Items_EFB814[Konstrukt/Skala],Uebersicht[[#This Row],[Konstrukt/Skala]])</f>
        <v>0</v>
      </c>
      <c r="E636" s="21">
        <f>COUNTIF(Items_KEinsch814[Konstrukt/Skala],Uebersicht[[#This Row],[Konstrukt/Skala]])</f>
        <v>0</v>
      </c>
      <c r="F636" s="21">
        <f>COUNTIF(Items_LFB814[Konstrukt/Skala],Uebersicht[[#This Row],[Konstrukt/Skala]])</f>
        <v>0</v>
      </c>
      <c r="G636" s="21">
        <f>COUNTIF(Items_SFB814[Konstrukt/Skala],Uebersicht[[#This Row],[Konstrukt/Skala]])</f>
        <v>1</v>
      </c>
      <c r="H636" s="21">
        <f>COUNTIF(Items_Stamm814[Konstrukt/Skala],Uebersicht[[#This Row],[Konstrukt/Skala]])</f>
        <v>0</v>
      </c>
      <c r="I63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3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3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36" s="34" t="b">
        <f>IF(Uebersicht[Schüler:innenfrage-bogen (SuS_Fb)]&gt;0,VLOOKUP(Uebersicht[[#This Row],[Konstrukt/Skala]],Konstrukte_SFB814[[Konstrukt/Skala]:[W3 Nacherhebung]],7,FALSE),FALSE)</f>
        <v>0</v>
      </c>
      <c r="M63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3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3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3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3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37" spans="1:17" x14ac:dyDescent="0.25">
      <c r="A637" s="16" t="s">
        <v>3619</v>
      </c>
      <c r="B637" s="16" t="s">
        <v>3752</v>
      </c>
      <c r="C637" s="19" t="str">
        <f>VLOOKUP(Uebersicht[[#This Row],[Konstr.Code]],KonstrBaum[[Code]:[Zusammenfassung]],5,FALSE)</f>
        <v>Individueller und institutioneller Hintergrund | Personale Merkmale | Selbstbezogene Einstellungen</v>
      </c>
      <c r="D637" s="21">
        <f>COUNTIF(Items_EFB814[Konstrukt/Skala],Uebersicht[[#This Row],[Konstrukt/Skala]])</f>
        <v>0</v>
      </c>
      <c r="E637" s="21">
        <f>COUNTIF(Items_KEinsch814[Konstrukt/Skala],Uebersicht[[#This Row],[Konstrukt/Skala]])</f>
        <v>0</v>
      </c>
      <c r="F637" s="21">
        <f>COUNTIF(Items_LFB814[Konstrukt/Skala],Uebersicht[[#This Row],[Konstrukt/Skala]])</f>
        <v>0</v>
      </c>
      <c r="G637" s="21">
        <f>COUNTIF(Items_SFB814[Konstrukt/Skala],Uebersicht[[#This Row],[Konstrukt/Skala]])</f>
        <v>11</v>
      </c>
      <c r="H637" s="21">
        <f>COUNTIF(Items_Stamm814[Konstrukt/Skala],Uebersicht[[#This Row],[Konstrukt/Skala]])</f>
        <v>0</v>
      </c>
      <c r="I63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3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3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37" s="34" t="b">
        <f>IF(Uebersicht[Schüler:innenfrage-bogen (SuS_Fb)]&gt;0,VLOOKUP(Uebersicht[[#This Row],[Konstrukt/Skala]],Konstrukte_SFB814[[Konstrukt/Skala]:[W3 Nacherhebung]],7,FALSE),FALSE)</f>
        <v>0</v>
      </c>
      <c r="M63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3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3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3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3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38" spans="1:17" x14ac:dyDescent="0.25">
      <c r="A638" s="16" t="s">
        <v>3970</v>
      </c>
      <c r="B638" s="16" t="s">
        <v>3753</v>
      </c>
      <c r="C638" s="22" t="str">
        <f>VLOOKUP(Uebersicht[[#This Row],[Konstr.Code]],KonstrBaum[[Code]:[Zusammenfassung]],5,FALSE)</f>
        <v>Individueller und institutioneller Hintergrund | Personale Merkmale | Lern- und leistungsbezogene Einstellungen</v>
      </c>
      <c r="D638" s="21">
        <f>COUNTIF(Items_EFB814[Konstrukt/Skala],Uebersicht[[#This Row],[Konstrukt/Skala]])</f>
        <v>9</v>
      </c>
      <c r="E638" s="21">
        <f>COUNTIF(Items_KEinsch814[Konstrukt/Skala],Uebersicht[[#This Row],[Konstrukt/Skala]])</f>
        <v>0</v>
      </c>
      <c r="F638" s="21">
        <f>COUNTIF(Items_LFB814[Konstrukt/Skala],Uebersicht[[#This Row],[Konstrukt/Skala]])</f>
        <v>0</v>
      </c>
      <c r="G638" s="21">
        <f>COUNTIF(Items_SFB814[Konstrukt/Skala],Uebersicht[[#This Row],[Konstrukt/Skala]])</f>
        <v>0</v>
      </c>
      <c r="H638" s="21">
        <f>COUNTIF(Items_Stamm814[Konstrukt/Skala],Uebersicht[[#This Row],[Konstrukt/Skala]])</f>
        <v>0</v>
      </c>
      <c r="I63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3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3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38" s="34" t="b">
        <f>IF(Uebersicht[Schüler:innenfrage-bogen (SuS_Fb)]&gt;0,VLOOKUP(Uebersicht[[#This Row],[Konstrukt/Skala]],Konstrukte_SFB814[[Konstrukt/Skala]:[W3 Nacherhebung]],7,FALSE),FALSE)</f>
        <v>0</v>
      </c>
      <c r="M63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3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3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3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3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39" spans="1:17" x14ac:dyDescent="0.25">
      <c r="A639" s="16" t="s">
        <v>8246</v>
      </c>
      <c r="B639" s="16" t="s">
        <v>3777</v>
      </c>
      <c r="C639" s="22" t="str">
        <f>VLOOKUP(Uebersicht[[#This Row],[Konstr.Code]],KonstrBaum[[Code]:[Zusammenfassung]],5,FALSE)</f>
        <v>Individueller und institutioneller Hintergrund | Freizeitverhalten und Mediennutzung | Freizeitaktivitäten und Peergruppe</v>
      </c>
      <c r="D639" s="21">
        <f>COUNTIF(Items_EFB814[Konstrukt/Skala],Uebersicht[[#This Row],[Konstrukt/Skala]])</f>
        <v>0</v>
      </c>
      <c r="E639" s="21">
        <f>COUNTIF(Items_KEinsch814[Konstrukt/Skala],Uebersicht[[#This Row],[Konstrukt/Skala]])</f>
        <v>0</v>
      </c>
      <c r="F639" s="21">
        <f>COUNTIF(Items_LFB814[Konstrukt/Skala],Uebersicht[[#This Row],[Konstrukt/Skala]])</f>
        <v>0</v>
      </c>
      <c r="G639" s="21">
        <f>COUNTIF(Items_SFB814[Konstrukt/Skala],Uebersicht[[#This Row],[Konstrukt/Skala]])</f>
        <v>3</v>
      </c>
      <c r="H639" s="21">
        <f>COUNTIF(Items_Stamm814[Konstrukt/Skala],Uebersicht[[#This Row],[Konstrukt/Skala]])</f>
        <v>0</v>
      </c>
      <c r="I63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3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3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39" s="34" t="b">
        <f>IF(Uebersicht[Schüler:innenfrage-bogen (SuS_Fb)]&gt;0,VLOOKUP(Uebersicht[[#This Row],[Konstrukt/Skala]],Konstrukte_SFB814[[Konstrukt/Skala]:[W3 Nacherhebung]],7,FALSE),FALSE)</f>
        <v>0</v>
      </c>
      <c r="M63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3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3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3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3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40" spans="1:17" x14ac:dyDescent="0.25">
      <c r="A640" s="16" t="s">
        <v>3554</v>
      </c>
      <c r="B640" s="16" t="s">
        <v>3777</v>
      </c>
      <c r="C640" s="19" t="str">
        <f>VLOOKUP(Uebersicht[[#This Row],[Konstr.Code]],KonstrBaum[[Code]:[Zusammenfassung]],5,FALSE)</f>
        <v>Individueller und institutioneller Hintergrund | Freizeitverhalten und Mediennutzung | Freizeitaktivitäten und Peergruppe</v>
      </c>
      <c r="D640" s="21">
        <f>COUNTIF(Items_EFB814[Konstrukt/Skala],Uebersicht[[#This Row],[Konstrukt/Skala]])</f>
        <v>0</v>
      </c>
      <c r="E640" s="21">
        <f>COUNTIF(Items_KEinsch814[Konstrukt/Skala],Uebersicht[[#This Row],[Konstrukt/Skala]])</f>
        <v>0</v>
      </c>
      <c r="F640" s="21">
        <f>COUNTIF(Items_LFB814[Konstrukt/Skala],Uebersicht[[#This Row],[Konstrukt/Skala]])</f>
        <v>0</v>
      </c>
      <c r="G640" s="21">
        <f>COUNTIF(Items_SFB814[Konstrukt/Skala],Uebersicht[[#This Row],[Konstrukt/Skala]])</f>
        <v>3</v>
      </c>
      <c r="H640" s="21">
        <f>COUNTIF(Items_Stamm814[Konstrukt/Skala],Uebersicht[[#This Row],[Konstrukt/Skala]])</f>
        <v>0</v>
      </c>
      <c r="I64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4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4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40" s="34" t="b">
        <f>IF(Uebersicht[Schüler:innenfrage-bogen (SuS_Fb)]&gt;0,VLOOKUP(Uebersicht[[#This Row],[Konstrukt/Skala]],Konstrukte_SFB814[[Konstrukt/Skala]:[W3 Nacherhebung]],7,FALSE),FALSE)</f>
        <v>0</v>
      </c>
      <c r="M64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4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4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4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4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41" spans="1:17" x14ac:dyDescent="0.25">
      <c r="A641" s="16" t="s">
        <v>5775</v>
      </c>
      <c r="B641" s="16" t="s">
        <v>3780</v>
      </c>
      <c r="C641" s="22" t="str">
        <f>VLOOKUP(Uebersicht[[#This Row],[Konstr.Code]],KonstrBaum[[Code]:[Zusammenfassung]],5,FALSE)</f>
        <v>Individueller und institutioneller Hintergrund | Häusliche Lernumwelt | Nachhilfeunterricht</v>
      </c>
      <c r="D641" s="21">
        <f>COUNTIF(Items_EFB814[Konstrukt/Skala],Uebersicht[[#This Row],[Konstrukt/Skala]])</f>
        <v>1</v>
      </c>
      <c r="E641" s="21">
        <f>COUNTIF(Items_KEinsch814[Konstrukt/Skala],Uebersicht[[#This Row],[Konstrukt/Skala]])</f>
        <v>0</v>
      </c>
      <c r="F641" s="21">
        <f>COUNTIF(Items_LFB814[Konstrukt/Skala],Uebersicht[[#This Row],[Konstrukt/Skala]])</f>
        <v>0</v>
      </c>
      <c r="G641" s="21">
        <f>COUNTIF(Items_SFB814[Konstrukt/Skala],Uebersicht[[#This Row],[Konstrukt/Skala]])</f>
        <v>0</v>
      </c>
      <c r="H641" s="21">
        <f>COUNTIF(Items_Stamm814[Konstrukt/Skala],Uebersicht[[#This Row],[Konstrukt/Skala]])</f>
        <v>0</v>
      </c>
      <c r="I64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4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4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41" s="34" t="b">
        <f>IF(Uebersicht[Schüler:innenfrage-bogen (SuS_Fb)]&gt;0,VLOOKUP(Uebersicht[[#This Row],[Konstrukt/Skala]],Konstrukte_SFB814[[Konstrukt/Skala]:[W3 Nacherhebung]],7,FALSE),FALSE)</f>
        <v>0</v>
      </c>
      <c r="M64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4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4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4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4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42" spans="1:17" x14ac:dyDescent="0.25">
      <c r="A642" s="16" t="s">
        <v>3849</v>
      </c>
      <c r="B642" s="16" t="s">
        <v>3783</v>
      </c>
      <c r="C642" s="29" t="str">
        <f>VLOOKUP(Uebersicht[[#This Row],[Konstr.Code]],KonstrBaum[[Code]:[Zusammenfassung]],5,FALSE)</f>
        <v>Individueller und institutioneller Hintergrund | Häusliche Lernumwelt | Elterliches Fachwissen und Weltbilder</v>
      </c>
      <c r="D642" s="21">
        <f>COUNTIF(Items_EFB814[Konstrukt/Skala],Uebersicht[[#This Row],[Konstrukt/Skala]])</f>
        <v>10</v>
      </c>
      <c r="E642" s="21">
        <f>COUNTIF(Items_KEinsch814[Konstrukt/Skala],Uebersicht[[#This Row],[Konstrukt/Skala]])</f>
        <v>0</v>
      </c>
      <c r="F642" s="21">
        <f>COUNTIF(Items_LFB814[Konstrukt/Skala],Uebersicht[[#This Row],[Konstrukt/Skala]])</f>
        <v>0</v>
      </c>
      <c r="G642" s="21">
        <f>COUNTIF(Items_SFB814[Konstrukt/Skala],Uebersicht[[#This Row],[Konstrukt/Skala]])</f>
        <v>0</v>
      </c>
      <c r="H642" s="21">
        <f>COUNTIF(Items_Stamm814[Konstrukt/Skala],Uebersicht[[#This Row],[Konstrukt/Skala]])</f>
        <v>0</v>
      </c>
      <c r="I64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4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4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42" s="34" t="b">
        <f>IF(Uebersicht[Schüler:innenfrage-bogen (SuS_Fb)]&gt;0,VLOOKUP(Uebersicht[[#This Row],[Konstrukt/Skala]],Konstrukte_SFB814[[Konstrukt/Skala]:[W3 Nacherhebung]],7,FALSE),FALSE)</f>
        <v>0</v>
      </c>
      <c r="M64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4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4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4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4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43" spans="1:17" x14ac:dyDescent="0.25">
      <c r="A643" s="16" t="s">
        <v>4063</v>
      </c>
      <c r="B643" s="16" t="s">
        <v>3758</v>
      </c>
      <c r="C643" s="29" t="str">
        <f>VLOOKUP(Uebersicht[[#This Row],[Konstr.Code]],KonstrBaum[[Code]:[Zusammenfassung]],5,FALSE)</f>
        <v>Individueller und institutioneller Hintergrund | Beruflicher Hintergrund | Professionelles Selbstverständnis</v>
      </c>
      <c r="D643" s="21">
        <f>COUNTIF(Items_EFB814[Konstrukt/Skala],Uebersicht[[#This Row],[Konstrukt/Skala]])</f>
        <v>0</v>
      </c>
      <c r="E643" s="21">
        <f>COUNTIF(Items_KEinsch814[Konstrukt/Skala],Uebersicht[[#This Row],[Konstrukt/Skala]])</f>
        <v>0</v>
      </c>
      <c r="F643" s="21">
        <f>COUNTIF(Items_LFB814[Konstrukt/Skala],Uebersicht[[#This Row],[Konstrukt/Skala]])</f>
        <v>19</v>
      </c>
      <c r="G643" s="21">
        <f>COUNTIF(Items_SFB814[Konstrukt/Skala],Uebersicht[[#This Row],[Konstrukt/Skala]])</f>
        <v>0</v>
      </c>
      <c r="H643" s="21">
        <f>COUNTIF(Items_Stamm814[Konstrukt/Skala],Uebersicht[[#This Row],[Konstrukt/Skala]])</f>
        <v>0</v>
      </c>
      <c r="I64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4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4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43" s="34" t="b">
        <f>IF(Uebersicht[Schüler:innenfrage-bogen (SuS_Fb)]&gt;0,VLOOKUP(Uebersicht[[#This Row],[Konstrukt/Skala]],Konstrukte_SFB814[[Konstrukt/Skala]:[W3 Nacherhebung]],7,FALSE),FALSE)</f>
        <v>0</v>
      </c>
      <c r="M64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4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4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4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4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44" spans="1:17" x14ac:dyDescent="0.25">
      <c r="A644" s="16" t="s">
        <v>4080</v>
      </c>
      <c r="B644" s="16" t="s">
        <v>3811</v>
      </c>
      <c r="C644" s="19" t="str">
        <f>VLOOKUP(Uebersicht[[#This Row],[Konstr.Code]],KonstrBaum[[Code]:[Zusammenfassung]],5,FALSE)</f>
        <v>Lehr-Lernarrangements | Klassenführung | Leistungsbeurteilung / Diagnostische Kompetenz</v>
      </c>
      <c r="D644" s="21">
        <f>COUNTIF(Items_EFB814[Konstrukt/Skala],Uebersicht[[#This Row],[Konstrukt/Skala]])</f>
        <v>0</v>
      </c>
      <c r="E644" s="21">
        <f>COUNTIF(Items_KEinsch814[Konstrukt/Skala],Uebersicht[[#This Row],[Konstrukt/Skala]])</f>
        <v>0</v>
      </c>
      <c r="F644" s="21">
        <f>COUNTIF(Items_LFB814[Konstrukt/Skala],Uebersicht[[#This Row],[Konstrukt/Skala]])</f>
        <v>16</v>
      </c>
      <c r="G644" s="21">
        <f>COUNTIF(Items_SFB814[Konstrukt/Skala],Uebersicht[[#This Row],[Konstrukt/Skala]])</f>
        <v>0</v>
      </c>
      <c r="H644" s="21">
        <f>COUNTIF(Items_Stamm814[Konstrukt/Skala],Uebersicht[[#This Row],[Konstrukt/Skala]])</f>
        <v>0</v>
      </c>
      <c r="I64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4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4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44" s="34" t="b">
        <f>IF(Uebersicht[Schüler:innenfrage-bogen (SuS_Fb)]&gt;0,VLOOKUP(Uebersicht[[#This Row],[Konstrukt/Skala]],Konstrukte_SFB814[[Konstrukt/Skala]:[W3 Nacherhebung]],7,FALSE),FALSE)</f>
        <v>0</v>
      </c>
      <c r="M64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4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4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4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4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45" spans="1:17" x14ac:dyDescent="0.25">
      <c r="A645" s="16" t="s">
        <v>4101</v>
      </c>
      <c r="B645" s="16" t="s">
        <v>3759</v>
      </c>
      <c r="C645" s="22" t="str">
        <f>VLOOKUP(Uebersicht[[#This Row],[Konstr.Code]],KonstrBaum[[Code]:[Zusammenfassung]],5,FALSE)</f>
        <v>Individueller und institutioneller Hintergrund | Beruflicher Hintergrund | Fachlich-pädagogisches Wissen</v>
      </c>
      <c r="D645" s="21">
        <f>COUNTIF(Items_EFB814[Konstrukt/Skala],Uebersicht[[#This Row],[Konstrukt/Skala]])</f>
        <v>0</v>
      </c>
      <c r="E645" s="21">
        <f>COUNTIF(Items_KEinsch814[Konstrukt/Skala],Uebersicht[[#This Row],[Konstrukt/Skala]])</f>
        <v>0</v>
      </c>
      <c r="F645" s="21">
        <f>COUNTIF(Items_LFB814[Konstrukt/Skala],Uebersicht[[#This Row],[Konstrukt/Skala]])</f>
        <v>35</v>
      </c>
      <c r="G645" s="21">
        <f>COUNTIF(Items_SFB814[Konstrukt/Skala],Uebersicht[[#This Row],[Konstrukt/Skala]])</f>
        <v>0</v>
      </c>
      <c r="H645" s="21">
        <f>COUNTIF(Items_Stamm814[Konstrukt/Skala],Uebersicht[[#This Row],[Konstrukt/Skala]])</f>
        <v>0</v>
      </c>
      <c r="I64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4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4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45" s="34" t="b">
        <f>IF(Uebersicht[Schüler:innenfrage-bogen (SuS_Fb)]&gt;0,VLOOKUP(Uebersicht[[#This Row],[Konstrukt/Skala]],Konstrukte_SFB814[[Konstrukt/Skala]:[W3 Nacherhebung]],7,FALSE),FALSE)</f>
        <v>0</v>
      </c>
      <c r="M64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4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4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4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4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46" spans="1:17" x14ac:dyDescent="0.25">
      <c r="A646" s="16" t="s">
        <v>3871</v>
      </c>
      <c r="B646" s="16" t="s">
        <v>3750</v>
      </c>
      <c r="C646" s="29" t="str">
        <f>VLOOKUP(Uebersicht[[#This Row],[Konstr.Code]],KonstrBaum[[Code]:[Zusammenfassung]],5,FALSE)</f>
        <v>Individueller und institutioneller Hintergrund | Soziodemografischer Hintergrund | Familiärer Hintergrund</v>
      </c>
      <c r="D646" s="21">
        <f>COUNTIF(Items_EFB814[Konstrukt/Skala],Uebersicht[[#This Row],[Konstrukt/Skala]])</f>
        <v>1</v>
      </c>
      <c r="E646" s="21">
        <f>COUNTIF(Items_KEinsch814[Konstrukt/Skala],Uebersicht[[#This Row],[Konstrukt/Skala]])</f>
        <v>0</v>
      </c>
      <c r="F646" s="21">
        <f>COUNTIF(Items_LFB814[Konstrukt/Skala],Uebersicht[[#This Row],[Konstrukt/Skala]])</f>
        <v>0</v>
      </c>
      <c r="G646" s="21">
        <f>COUNTIF(Items_SFB814[Konstrukt/Skala],Uebersicht[[#This Row],[Konstrukt/Skala]])</f>
        <v>0</v>
      </c>
      <c r="H646" s="21">
        <f>COUNTIF(Items_Stamm814[Konstrukt/Skala],Uebersicht[[#This Row],[Konstrukt/Skala]])</f>
        <v>0</v>
      </c>
      <c r="I64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4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4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46" s="34" t="b">
        <f>IF(Uebersicht[Schüler:innenfrage-bogen (SuS_Fb)]&gt;0,VLOOKUP(Uebersicht[[#This Row],[Konstrukt/Skala]],Konstrukte_SFB814[[Konstrukt/Skala]:[W3 Nacherhebung]],7,FALSE),FALSE)</f>
        <v>0</v>
      </c>
      <c r="M64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4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4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4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4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47" spans="1:17" x14ac:dyDescent="0.25">
      <c r="A647" s="16" t="s">
        <v>4198</v>
      </c>
      <c r="B647" s="16" t="s">
        <v>3753</v>
      </c>
      <c r="C647" s="19" t="str">
        <f>VLOOKUP(Uebersicht[[#This Row],[Konstr.Code]],KonstrBaum[[Code]:[Zusammenfassung]],5,FALSE)</f>
        <v>Individueller und institutioneller Hintergrund | Personale Merkmale | Lern- und leistungsbezogene Einstellungen</v>
      </c>
      <c r="D647" s="21">
        <f>COUNTIF(Items_EFB814[Konstrukt/Skala],Uebersicht[[#This Row],[Konstrukt/Skala]])</f>
        <v>0</v>
      </c>
      <c r="E647" s="21">
        <f>COUNTIF(Items_KEinsch814[Konstrukt/Skala],Uebersicht[[#This Row],[Konstrukt/Skala]])</f>
        <v>0</v>
      </c>
      <c r="F647" s="21">
        <f>COUNTIF(Items_LFB814[Konstrukt/Skala],Uebersicht[[#This Row],[Konstrukt/Skala]])</f>
        <v>0</v>
      </c>
      <c r="G647" s="21">
        <f>COUNTIF(Items_SFB814[Konstrukt/Skala],Uebersicht[[#This Row],[Konstrukt/Skala]])</f>
        <v>3</v>
      </c>
      <c r="H647" s="21">
        <f>COUNTIF(Items_Stamm814[Konstrukt/Skala],Uebersicht[[#This Row],[Konstrukt/Skala]])</f>
        <v>0</v>
      </c>
      <c r="I64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4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4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47" s="34" t="b">
        <f>IF(Uebersicht[Schüler:innenfrage-bogen (SuS_Fb)]&gt;0,VLOOKUP(Uebersicht[[#This Row],[Konstrukt/Skala]],Konstrukte_SFB814[[Konstrukt/Skala]:[W3 Nacherhebung]],7,FALSE),FALSE)</f>
        <v>0</v>
      </c>
      <c r="M64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4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4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4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4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48" spans="1:17" x14ac:dyDescent="0.25">
      <c r="A648" s="16" t="s">
        <v>4200</v>
      </c>
      <c r="B648" s="16" t="s">
        <v>3753</v>
      </c>
      <c r="C648" s="19" t="str">
        <f>VLOOKUP(Uebersicht[[#This Row],[Konstr.Code]],KonstrBaum[[Code]:[Zusammenfassung]],5,FALSE)</f>
        <v>Individueller und institutioneller Hintergrund | Personale Merkmale | Lern- und leistungsbezogene Einstellungen</v>
      </c>
      <c r="D648" s="21">
        <f>COUNTIF(Items_EFB814[Konstrukt/Skala],Uebersicht[[#This Row],[Konstrukt/Skala]])</f>
        <v>0</v>
      </c>
      <c r="E648" s="21">
        <f>COUNTIF(Items_KEinsch814[Konstrukt/Skala],Uebersicht[[#This Row],[Konstrukt/Skala]])</f>
        <v>0</v>
      </c>
      <c r="F648" s="21">
        <f>COUNTIF(Items_LFB814[Konstrukt/Skala],Uebersicht[[#This Row],[Konstrukt/Skala]])</f>
        <v>0</v>
      </c>
      <c r="G648" s="21">
        <f>COUNTIF(Items_SFB814[Konstrukt/Skala],Uebersicht[[#This Row],[Konstrukt/Skala]])</f>
        <v>3</v>
      </c>
      <c r="H648" s="21">
        <f>COUNTIF(Items_Stamm814[Konstrukt/Skala],Uebersicht[[#This Row],[Konstrukt/Skala]])</f>
        <v>0</v>
      </c>
      <c r="I64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4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4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48" s="34" t="b">
        <f>IF(Uebersicht[Schüler:innenfrage-bogen (SuS_Fb)]&gt;0,VLOOKUP(Uebersicht[[#This Row],[Konstrukt/Skala]],Konstrukte_SFB814[[Konstrukt/Skala]:[W3 Nacherhebung]],7,FALSE),FALSE)</f>
        <v>0</v>
      </c>
      <c r="M64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4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4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4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4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49" spans="1:17" x14ac:dyDescent="0.25">
      <c r="A649" s="16" t="s">
        <v>4199</v>
      </c>
      <c r="B649" s="16" t="s">
        <v>3753</v>
      </c>
      <c r="C649" s="29" t="str">
        <f>VLOOKUP(Uebersicht[[#This Row],[Konstr.Code]],KonstrBaum[[Code]:[Zusammenfassung]],5,FALSE)</f>
        <v>Individueller und institutioneller Hintergrund | Personale Merkmale | Lern- und leistungsbezogene Einstellungen</v>
      </c>
      <c r="D649" s="21">
        <f>COUNTIF(Items_EFB814[Konstrukt/Skala],Uebersicht[[#This Row],[Konstrukt/Skala]])</f>
        <v>0</v>
      </c>
      <c r="E649" s="21">
        <f>COUNTIF(Items_KEinsch814[Konstrukt/Skala],Uebersicht[[#This Row],[Konstrukt/Skala]])</f>
        <v>0</v>
      </c>
      <c r="F649" s="21">
        <f>COUNTIF(Items_LFB814[Konstrukt/Skala],Uebersicht[[#This Row],[Konstrukt/Skala]])</f>
        <v>0</v>
      </c>
      <c r="G649" s="21">
        <f>COUNTIF(Items_SFB814[Konstrukt/Skala],Uebersicht[[#This Row],[Konstrukt/Skala]])</f>
        <v>3</v>
      </c>
      <c r="H649" s="21">
        <f>COUNTIF(Items_Stamm814[Konstrukt/Skala],Uebersicht[[#This Row],[Konstrukt/Skala]])</f>
        <v>0</v>
      </c>
      <c r="I64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4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4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49" s="34" t="b">
        <f>IF(Uebersicht[Schüler:innenfrage-bogen (SuS_Fb)]&gt;0,VLOOKUP(Uebersicht[[#This Row],[Konstrukt/Skala]],Konstrukte_SFB814[[Konstrukt/Skala]:[W3 Nacherhebung]],7,FALSE),FALSE)</f>
        <v>0</v>
      </c>
      <c r="M64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4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4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4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4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50" spans="1:17" x14ac:dyDescent="0.25">
      <c r="A650" s="16" t="s">
        <v>4118</v>
      </c>
      <c r="B650" s="16" t="s">
        <v>3811</v>
      </c>
      <c r="C650" s="29" t="str">
        <f>VLOOKUP(Uebersicht[[#This Row],[Konstr.Code]],KonstrBaum[[Code]:[Zusammenfassung]],5,FALSE)</f>
        <v>Lehr-Lernarrangements | Klassenführung | Leistungsbeurteilung / Diagnostische Kompetenz</v>
      </c>
      <c r="D650" s="21">
        <f>COUNTIF(Items_EFB814[Konstrukt/Skala],Uebersicht[[#This Row],[Konstrukt/Skala]])</f>
        <v>0</v>
      </c>
      <c r="E650" s="21">
        <f>COUNTIF(Items_KEinsch814[Konstrukt/Skala],Uebersicht[[#This Row],[Konstrukt/Skala]])</f>
        <v>0</v>
      </c>
      <c r="F650" s="21">
        <f>COUNTIF(Items_LFB814[Konstrukt/Skala],Uebersicht[[#This Row],[Konstrukt/Skala]])</f>
        <v>14</v>
      </c>
      <c r="G650" s="21">
        <f>COUNTIF(Items_SFB814[Konstrukt/Skala],Uebersicht[[#This Row],[Konstrukt/Skala]])</f>
        <v>0</v>
      </c>
      <c r="H650" s="21">
        <f>COUNTIF(Items_Stamm814[Konstrukt/Skala],Uebersicht[[#This Row],[Konstrukt/Skala]])</f>
        <v>0</v>
      </c>
      <c r="I65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5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5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50" s="34" t="b">
        <f>IF(Uebersicht[Schüler:innenfrage-bogen (SuS_Fb)]&gt;0,VLOOKUP(Uebersicht[[#This Row],[Konstrukt/Skala]],Konstrukte_SFB814[[Konstrukt/Skala]:[W3 Nacherhebung]],7,FALSE),FALSE)</f>
        <v>0</v>
      </c>
      <c r="M65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5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5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5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5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51" spans="1:17" x14ac:dyDescent="0.25">
      <c r="A651" s="16" t="s">
        <v>4032</v>
      </c>
      <c r="B651" s="16" t="s">
        <v>3750</v>
      </c>
      <c r="C651" s="19" t="str">
        <f>VLOOKUP(Uebersicht[[#This Row],[Konstr.Code]],KonstrBaum[[Code]:[Zusammenfassung]],5,FALSE)</f>
        <v>Individueller und institutioneller Hintergrund | Soziodemografischer Hintergrund | Familiärer Hintergrund</v>
      </c>
      <c r="D651" s="21">
        <f>COUNTIF(Items_EFB814[Konstrukt/Skala],Uebersicht[[#This Row],[Konstrukt/Skala]])</f>
        <v>6</v>
      </c>
      <c r="E651" s="21">
        <f>COUNTIF(Items_KEinsch814[Konstrukt/Skala],Uebersicht[[#This Row],[Konstrukt/Skala]])</f>
        <v>0</v>
      </c>
      <c r="F651" s="21">
        <f>COUNTIF(Items_LFB814[Konstrukt/Skala],Uebersicht[[#This Row],[Konstrukt/Skala]])</f>
        <v>0</v>
      </c>
      <c r="G651" s="21">
        <f>COUNTIF(Items_SFB814[Konstrukt/Skala],Uebersicht[[#This Row],[Konstrukt/Skala]])</f>
        <v>0</v>
      </c>
      <c r="H651" s="21">
        <f>COUNTIF(Items_Stamm814[Konstrukt/Skala],Uebersicht[[#This Row],[Konstrukt/Skala]])</f>
        <v>0</v>
      </c>
      <c r="I65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5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5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51" s="34" t="b">
        <f>IF(Uebersicht[Schüler:innenfrage-bogen (SuS_Fb)]&gt;0,VLOOKUP(Uebersicht[[#This Row],[Konstrukt/Skala]],Konstrukte_SFB814[[Konstrukt/Skala]:[W3 Nacherhebung]],7,FALSE),FALSE)</f>
        <v>0</v>
      </c>
      <c r="M65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5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5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5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5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52" spans="1:17" x14ac:dyDescent="0.25">
      <c r="A652" s="16" t="s">
        <v>4115</v>
      </c>
      <c r="B652" s="16" t="s">
        <v>3761</v>
      </c>
      <c r="C652" s="19" t="str">
        <f>VLOOKUP(Uebersicht[[#This Row],[Konstr.Code]],KonstrBaum[[Code]:[Zusammenfassung]],5,FALSE)</f>
        <v>Individueller und institutioneller Hintergrund | Beruflicher Hintergrund | Ausbildung</v>
      </c>
      <c r="D652" s="21">
        <f>COUNTIF(Items_EFB814[Konstrukt/Skala],Uebersicht[[#This Row],[Konstrukt/Skala]])</f>
        <v>0</v>
      </c>
      <c r="E652" s="21">
        <f>COUNTIF(Items_KEinsch814[Konstrukt/Skala],Uebersicht[[#This Row],[Konstrukt/Skala]])</f>
        <v>0</v>
      </c>
      <c r="F652" s="21">
        <f>COUNTIF(Items_LFB814[Konstrukt/Skala],Uebersicht[[#This Row],[Konstrukt/Skala]])</f>
        <v>3</v>
      </c>
      <c r="G652" s="21">
        <f>COUNTIF(Items_SFB814[Konstrukt/Skala],Uebersicht[[#This Row],[Konstrukt/Skala]])</f>
        <v>0</v>
      </c>
      <c r="H652" s="21">
        <f>COUNTIF(Items_Stamm814[Konstrukt/Skala],Uebersicht[[#This Row],[Konstrukt/Skala]])</f>
        <v>0</v>
      </c>
      <c r="I65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5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5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52" s="34" t="b">
        <f>IF(Uebersicht[Schüler:innenfrage-bogen (SuS_Fb)]&gt;0,VLOOKUP(Uebersicht[[#This Row],[Konstrukt/Skala]],Konstrukte_SFB814[[Konstrukt/Skala]:[W3 Nacherhebung]],7,FALSE),FALSE)</f>
        <v>0</v>
      </c>
      <c r="M65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5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5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5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5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53" spans="1:17" x14ac:dyDescent="0.25">
      <c r="A653" s="16" t="s">
        <v>3908</v>
      </c>
      <c r="B653" s="16" t="s">
        <v>3782</v>
      </c>
      <c r="C653" s="19" t="str">
        <f>VLOOKUP(Uebersicht[[#This Row],[Konstr.Code]],KonstrBaum[[Code]:[Zusammenfassung]],5,FALSE)</f>
        <v>Individueller und institutioneller Hintergrund | Häusliche Lernumwelt | Elterliche Bildungsaspiration</v>
      </c>
      <c r="D653" s="21">
        <f>COUNTIF(Items_EFB814[Konstrukt/Skala],Uebersicht[[#This Row],[Konstrukt/Skala]])</f>
        <v>6</v>
      </c>
      <c r="E653" s="21">
        <f>COUNTIF(Items_KEinsch814[Konstrukt/Skala],Uebersicht[[#This Row],[Konstrukt/Skala]])</f>
        <v>0</v>
      </c>
      <c r="F653" s="21">
        <f>COUNTIF(Items_LFB814[Konstrukt/Skala],Uebersicht[[#This Row],[Konstrukt/Skala]])</f>
        <v>0</v>
      </c>
      <c r="G653" s="21">
        <f>COUNTIF(Items_SFB814[Konstrukt/Skala],Uebersicht[[#This Row],[Konstrukt/Skala]])</f>
        <v>0</v>
      </c>
      <c r="H653" s="21">
        <f>COUNTIF(Items_Stamm814[Konstrukt/Skala],Uebersicht[[#This Row],[Konstrukt/Skala]])</f>
        <v>0</v>
      </c>
      <c r="I65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5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5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53" s="34" t="b">
        <f>IF(Uebersicht[Schüler:innenfrage-bogen (SuS_Fb)]&gt;0,VLOOKUP(Uebersicht[[#This Row],[Konstrukt/Skala]],Konstrukte_SFB814[[Konstrukt/Skala]:[W3 Nacherhebung]],7,FALSE),FALSE)</f>
        <v>0</v>
      </c>
      <c r="M65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5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5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5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5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54" spans="1:17" x14ac:dyDescent="0.25">
      <c r="A654" s="16" t="s">
        <v>4183</v>
      </c>
      <c r="B654" s="16" t="s">
        <v>3750</v>
      </c>
      <c r="C654" s="19" t="str">
        <f>VLOOKUP(Uebersicht[[#This Row],[Konstr.Code]],KonstrBaum[[Code]:[Zusammenfassung]],5,FALSE)</f>
        <v>Individueller und institutioneller Hintergrund | Soziodemografischer Hintergrund | Familiärer Hintergrund</v>
      </c>
      <c r="D654" s="21">
        <f>COUNTIF(Items_EFB814[Konstrukt/Skala],Uebersicht[[#This Row],[Konstrukt/Skala]])</f>
        <v>2</v>
      </c>
      <c r="E654" s="21">
        <f>COUNTIF(Items_KEinsch814[Konstrukt/Skala],Uebersicht[[#This Row],[Konstrukt/Skala]])</f>
        <v>0</v>
      </c>
      <c r="F654" s="21">
        <f>COUNTIF(Items_LFB814[Konstrukt/Skala],Uebersicht[[#This Row],[Konstrukt/Skala]])</f>
        <v>0</v>
      </c>
      <c r="G654" s="21">
        <f>COUNTIF(Items_SFB814[Konstrukt/Skala],Uebersicht[[#This Row],[Konstrukt/Skala]])</f>
        <v>0</v>
      </c>
      <c r="H654" s="21">
        <f>COUNTIF(Items_Stamm814[Konstrukt/Skala],Uebersicht[[#This Row],[Konstrukt/Skala]])</f>
        <v>0</v>
      </c>
      <c r="I65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5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5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54" s="34" t="b">
        <f>IF(Uebersicht[Schüler:innenfrage-bogen (SuS_Fb)]&gt;0,VLOOKUP(Uebersicht[[#This Row],[Konstrukt/Skala]],Konstrukte_SFB814[[Konstrukt/Skala]:[W3 Nacherhebung]],7,FALSE),FALSE)</f>
        <v>0</v>
      </c>
      <c r="M65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5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5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5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5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55" spans="1:17" x14ac:dyDescent="0.25">
      <c r="A655" s="16" t="s">
        <v>4175</v>
      </c>
      <c r="B655" s="16" t="s">
        <v>3772</v>
      </c>
      <c r="C655" s="22" t="str">
        <f>VLOOKUP(Uebersicht[[#This Row],[Konstr.Code]],KonstrBaum[[Code]:[Zusammenfassung]],5,FALSE)</f>
        <v>Individueller und institutioneller Hintergrund | Bildungsbiografie</v>
      </c>
      <c r="D655" s="21">
        <f>COUNTIF(Items_EFB814[Konstrukt/Skala],Uebersicht[[#This Row],[Konstrukt/Skala]])</f>
        <v>1</v>
      </c>
      <c r="E655" s="21">
        <f>COUNTIF(Items_KEinsch814[Konstrukt/Skala],Uebersicht[[#This Row],[Konstrukt/Skala]])</f>
        <v>0</v>
      </c>
      <c r="F655" s="21">
        <f>COUNTIF(Items_LFB814[Konstrukt/Skala],Uebersicht[[#This Row],[Konstrukt/Skala]])</f>
        <v>0</v>
      </c>
      <c r="G655" s="21">
        <f>COUNTIF(Items_SFB814[Konstrukt/Skala],Uebersicht[[#This Row],[Konstrukt/Skala]])</f>
        <v>0</v>
      </c>
      <c r="H655" s="21">
        <f>COUNTIF(Items_Stamm814[Konstrukt/Skala],Uebersicht[[#This Row],[Konstrukt/Skala]])</f>
        <v>0</v>
      </c>
      <c r="I65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5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5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55" s="34" t="b">
        <f>IF(Uebersicht[Schüler:innenfrage-bogen (SuS_Fb)]&gt;0,VLOOKUP(Uebersicht[[#This Row],[Konstrukt/Skala]],Konstrukte_SFB814[[Konstrukt/Skala]:[W3 Nacherhebung]],7,FALSE),FALSE)</f>
        <v>0</v>
      </c>
      <c r="M65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5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5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5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5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56" spans="1:17" x14ac:dyDescent="0.25">
      <c r="A656" s="16" t="s">
        <v>3461</v>
      </c>
      <c r="B656" s="16" t="s">
        <v>3812</v>
      </c>
      <c r="C656" s="19" t="str">
        <f>VLOOKUP(Uebersicht[[#This Row],[Konstr.Code]],KonstrBaum[[Code]:[Zusammenfassung]],5,FALSE)</f>
        <v>Lehr-Lernarrangements | Klassenführung | Schülerorientierung / Soziale Unterstützung</v>
      </c>
      <c r="D656" s="21">
        <f>COUNTIF(Items_EFB814[Konstrukt/Skala],Uebersicht[[#This Row],[Konstrukt/Skala]])</f>
        <v>0</v>
      </c>
      <c r="E656" s="21">
        <f>COUNTIF(Items_KEinsch814[Konstrukt/Skala],Uebersicht[[#This Row],[Konstrukt/Skala]])</f>
        <v>0</v>
      </c>
      <c r="F656" s="21">
        <f>COUNTIF(Items_LFB814[Konstrukt/Skala],Uebersicht[[#This Row],[Konstrukt/Skala]])</f>
        <v>0</v>
      </c>
      <c r="G656" s="21">
        <f>COUNTIF(Items_SFB814[Konstrukt/Skala],Uebersicht[[#This Row],[Konstrukt/Skala]])</f>
        <v>1</v>
      </c>
      <c r="H656" s="21">
        <f>COUNTIF(Items_Stamm814[Konstrukt/Skala],Uebersicht[[#This Row],[Konstrukt/Skala]])</f>
        <v>0</v>
      </c>
      <c r="I65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5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5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56" s="34" t="b">
        <f>IF(Uebersicht[Schüler:innenfrage-bogen (SuS_Fb)]&gt;0,VLOOKUP(Uebersicht[[#This Row],[Konstrukt/Skala]],Konstrukte_SFB814[[Konstrukt/Skala]:[W3 Nacherhebung]],7,FALSE),FALSE)</f>
        <v>0</v>
      </c>
      <c r="M65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5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5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5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5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57" spans="1:17" x14ac:dyDescent="0.25">
      <c r="A657" s="21" t="s">
        <v>8384</v>
      </c>
      <c r="B657" s="21" t="s">
        <v>3762</v>
      </c>
      <c r="C657" s="24" t="str">
        <f>VLOOKUP(Uebersicht[[#This Row],[Konstr.Code]],KonstrBaum[[Code]:[Zusammenfassung]],5,FALSE)</f>
        <v>Individueller und institutioneller Hintergrund | Institutionelle Hintergrundmerkmale</v>
      </c>
      <c r="D657" s="34">
        <f>COUNTIF(Items_EFB814[Konstrukt/Skala],Uebersicht[[#This Row],[Konstrukt/Skala]])</f>
        <v>0</v>
      </c>
      <c r="E657" s="34">
        <f>COUNTIF(Items_KEinsch814[Konstrukt/Skala],Uebersicht[[#This Row],[Konstrukt/Skala]])</f>
        <v>0</v>
      </c>
      <c r="F657" s="34">
        <f>COUNTIF(Items_LFB814[Konstrukt/Skala],Uebersicht[[#This Row],[Konstrukt/Skala]])</f>
        <v>0</v>
      </c>
      <c r="G657" s="34">
        <f>COUNTIF(Items_SFB814[Konstrukt/Skala],Uebersicht[[#This Row],[Konstrukt/Skala]])</f>
        <v>0</v>
      </c>
      <c r="H657" s="21">
        <f>COUNTIF(Items_Stamm814[Konstrukt/Skala],Uebersicht[[#This Row],[Konstrukt/Skala]])</f>
        <v>1</v>
      </c>
      <c r="I65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5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5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57" s="34" t="b">
        <f>IF(Uebersicht[Schüler:innenfrage-bogen (SuS_Fb)]&gt;0,VLOOKUP(Uebersicht[[#This Row],[Konstrukt/Skala]],Konstrukte_SFB814[[Konstrukt/Skala]:[W3 Nacherhebung]],7,FALSE),FALSE)</f>
        <v>0</v>
      </c>
      <c r="M65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5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5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5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5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58" spans="1:17" x14ac:dyDescent="0.25">
      <c r="A658" s="16" t="s">
        <v>3369</v>
      </c>
      <c r="B658" s="16" t="s">
        <v>3772</v>
      </c>
      <c r="C658" s="19" t="str">
        <f>VLOOKUP(Uebersicht[[#This Row],[Konstr.Code]],KonstrBaum[[Code]:[Zusammenfassung]],5,FALSE)</f>
        <v>Individueller und institutioneller Hintergrund | Bildungsbiografie</v>
      </c>
      <c r="D658" s="21">
        <f>COUNTIF(Items_EFB814[Konstrukt/Skala],Uebersicht[[#This Row],[Konstrukt/Skala]])</f>
        <v>1</v>
      </c>
      <c r="E658" s="21">
        <f>COUNTIF(Items_KEinsch814[Konstrukt/Skala],Uebersicht[[#This Row],[Konstrukt/Skala]])</f>
        <v>0</v>
      </c>
      <c r="F658" s="21">
        <f>COUNTIF(Items_LFB814[Konstrukt/Skala],Uebersicht[[#This Row],[Konstrukt/Skala]])</f>
        <v>0</v>
      </c>
      <c r="G658" s="21">
        <f>COUNTIF(Items_SFB814[Konstrukt/Skala],Uebersicht[[#This Row],[Konstrukt/Skala]])</f>
        <v>0</v>
      </c>
      <c r="H658" s="21">
        <f>COUNTIF(Items_Stamm814[Konstrukt/Skala],Uebersicht[[#This Row],[Konstrukt/Skala]])</f>
        <v>0</v>
      </c>
      <c r="I65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5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5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58" s="34" t="b">
        <f>IF(Uebersicht[Schüler:innenfrage-bogen (SuS_Fb)]&gt;0,VLOOKUP(Uebersicht[[#This Row],[Konstrukt/Skala]],Konstrukte_SFB814[[Konstrukt/Skala]:[W3 Nacherhebung]],7,FALSE),FALSE)</f>
        <v>0</v>
      </c>
      <c r="M65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5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5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5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5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59" spans="1:17" x14ac:dyDescent="0.25">
      <c r="A659" s="16" t="s">
        <v>3370</v>
      </c>
      <c r="B659" s="16" t="s">
        <v>3777</v>
      </c>
      <c r="C659" s="29" t="str">
        <f>VLOOKUP(Uebersicht[[#This Row],[Konstr.Code]],KonstrBaum[[Code]:[Zusammenfassung]],5,FALSE)</f>
        <v>Individueller und institutioneller Hintergrund | Freizeitverhalten und Mediennutzung | Freizeitaktivitäten und Peergruppe</v>
      </c>
      <c r="D659" s="21">
        <f>COUNTIF(Items_EFB814[Konstrukt/Skala],Uebersicht[[#This Row],[Konstrukt/Skala]])</f>
        <v>1</v>
      </c>
      <c r="E659" s="21">
        <f>COUNTIF(Items_KEinsch814[Konstrukt/Skala],Uebersicht[[#This Row],[Konstrukt/Skala]])</f>
        <v>0</v>
      </c>
      <c r="F659" s="21">
        <f>COUNTIF(Items_LFB814[Konstrukt/Skala],Uebersicht[[#This Row],[Konstrukt/Skala]])</f>
        <v>0</v>
      </c>
      <c r="G659" s="21">
        <f>COUNTIF(Items_SFB814[Konstrukt/Skala],Uebersicht[[#This Row],[Konstrukt/Skala]])</f>
        <v>0</v>
      </c>
      <c r="H659" s="21">
        <f>COUNTIF(Items_Stamm814[Konstrukt/Skala],Uebersicht[[#This Row],[Konstrukt/Skala]])</f>
        <v>0</v>
      </c>
      <c r="I65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5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5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59" s="34" t="b">
        <f>IF(Uebersicht[Schüler:innenfrage-bogen (SuS_Fb)]&gt;0,VLOOKUP(Uebersicht[[#This Row],[Konstrukt/Skala]],Konstrukte_SFB814[[Konstrukt/Skala]:[W3 Nacherhebung]],7,FALSE),FALSE)</f>
        <v>0</v>
      </c>
      <c r="M65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5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5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5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5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60" spans="1:17" x14ac:dyDescent="0.25">
      <c r="A660" s="16" t="s">
        <v>198</v>
      </c>
      <c r="B660" s="16" t="s">
        <v>3772</v>
      </c>
      <c r="C660" s="19" t="str">
        <f>VLOOKUP(Uebersicht[[#This Row],[Konstr.Code]],KonstrBaum[[Code]:[Zusammenfassung]],5,FALSE)</f>
        <v>Individueller und institutioneller Hintergrund | Bildungsbiografie</v>
      </c>
      <c r="D660" s="21">
        <f>COUNTIF(Items_EFB814[Konstrukt/Skala],Uebersicht[[#This Row],[Konstrukt/Skala]])</f>
        <v>54</v>
      </c>
      <c r="E660" s="21">
        <f>COUNTIF(Items_KEinsch814[Konstrukt/Skala],Uebersicht[[#This Row],[Konstrukt/Skala]])</f>
        <v>0</v>
      </c>
      <c r="F660" s="21">
        <f>COUNTIF(Items_LFB814[Konstrukt/Skala],Uebersicht[[#This Row],[Konstrukt/Skala]])</f>
        <v>0</v>
      </c>
      <c r="G660" s="21">
        <f>COUNTIF(Items_SFB814[Konstrukt/Skala],Uebersicht[[#This Row],[Konstrukt/Skala]])</f>
        <v>0</v>
      </c>
      <c r="H660" s="21">
        <f>COUNTIF(Items_Stamm814[Konstrukt/Skala],Uebersicht[[#This Row],[Konstrukt/Skala]])</f>
        <v>0</v>
      </c>
      <c r="I66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6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6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60" s="34" t="b">
        <f>IF(Uebersicht[Schüler:innenfrage-bogen (SuS_Fb)]&gt;0,VLOOKUP(Uebersicht[[#This Row],[Konstrukt/Skala]],Konstrukte_SFB814[[Konstrukt/Skala]:[W3 Nacherhebung]],7,FALSE),FALSE)</f>
        <v>0</v>
      </c>
      <c r="M66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6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6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6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6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61" spans="1:17" x14ac:dyDescent="0.25">
      <c r="A661" s="16" t="s">
        <v>1351</v>
      </c>
      <c r="B661" s="16" t="s">
        <v>3772</v>
      </c>
      <c r="C661" s="19" t="str">
        <f>VLOOKUP(Uebersicht[[#This Row],[Konstr.Code]],KonstrBaum[[Code]:[Zusammenfassung]],5,FALSE)</f>
        <v>Individueller und institutioneller Hintergrund | Bildungsbiografie</v>
      </c>
      <c r="D661" s="21">
        <f>COUNTIF(Items_EFB814[Konstrukt/Skala],Uebersicht[[#This Row],[Konstrukt/Skala]])</f>
        <v>2</v>
      </c>
      <c r="E661" s="21">
        <f>COUNTIF(Items_KEinsch814[Konstrukt/Skala],Uebersicht[[#This Row],[Konstrukt/Skala]])</f>
        <v>0</v>
      </c>
      <c r="F661" s="21">
        <f>COUNTIF(Items_LFB814[Konstrukt/Skala],Uebersicht[[#This Row],[Konstrukt/Skala]])</f>
        <v>0</v>
      </c>
      <c r="G661" s="21">
        <f>COUNTIF(Items_SFB814[Konstrukt/Skala],Uebersicht[[#This Row],[Konstrukt/Skala]])</f>
        <v>0</v>
      </c>
      <c r="H661" s="21">
        <f>COUNTIF(Items_Stamm814[Konstrukt/Skala],Uebersicht[[#This Row],[Konstrukt/Skala]])</f>
        <v>0</v>
      </c>
      <c r="I66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6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6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61" s="34" t="b">
        <f>IF(Uebersicht[Schüler:innenfrage-bogen (SuS_Fb)]&gt;0,VLOOKUP(Uebersicht[[#This Row],[Konstrukt/Skala]],Konstrukte_SFB814[[Konstrukt/Skala]:[W3 Nacherhebung]],7,FALSE),FALSE)</f>
        <v>0</v>
      </c>
      <c r="M66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6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6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6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6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62" spans="1:17" x14ac:dyDescent="0.25">
      <c r="A662" s="16" t="s">
        <v>3936</v>
      </c>
      <c r="B662" s="16" t="s">
        <v>3772</v>
      </c>
      <c r="C662" s="22" t="str">
        <f>VLOOKUP(Uebersicht[[#This Row],[Konstr.Code]],KonstrBaum[[Code]:[Zusammenfassung]],5,FALSE)</f>
        <v>Individueller und institutioneller Hintergrund | Bildungsbiografie</v>
      </c>
      <c r="D662" s="21">
        <f>COUNTIF(Items_EFB814[Konstrukt/Skala],Uebersicht[[#This Row],[Konstrukt/Skala]])</f>
        <v>3</v>
      </c>
      <c r="E662" s="21">
        <f>COUNTIF(Items_KEinsch814[Konstrukt/Skala],Uebersicht[[#This Row],[Konstrukt/Skala]])</f>
        <v>0</v>
      </c>
      <c r="F662" s="21">
        <f>COUNTIF(Items_LFB814[Konstrukt/Skala],Uebersicht[[#This Row],[Konstrukt/Skala]])</f>
        <v>0</v>
      </c>
      <c r="G662" s="21">
        <f>COUNTIF(Items_SFB814[Konstrukt/Skala],Uebersicht[[#This Row],[Konstrukt/Skala]])</f>
        <v>0</v>
      </c>
      <c r="H662" s="21">
        <f>COUNTIF(Items_Stamm814[Konstrukt/Skala],Uebersicht[[#This Row],[Konstrukt/Skala]])</f>
        <v>0</v>
      </c>
      <c r="I66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6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6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62" s="34" t="b">
        <f>IF(Uebersicht[Schüler:innenfrage-bogen (SuS_Fb)]&gt;0,VLOOKUP(Uebersicht[[#This Row],[Konstrukt/Skala]],Konstrukte_SFB814[[Konstrukt/Skala]:[W3 Nacherhebung]],7,FALSE),FALSE)</f>
        <v>0</v>
      </c>
      <c r="M66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6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6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6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6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63" spans="1:17" x14ac:dyDescent="0.25">
      <c r="A663" s="16" t="s">
        <v>3411</v>
      </c>
      <c r="B663" s="16" t="s">
        <v>3826</v>
      </c>
      <c r="C663" s="22" t="str">
        <f>VLOOKUP(Uebersicht[[#This Row],[Konstr.Code]],KonstrBaum[[Code]:[Zusammenfassung]],5,FALSE)</f>
        <v>Schulische Wirkungen | Nichtkognitive Lernergebnisse | Schulbezogene Einstellungen und Verhaltensweisen (Lernergebnis)</v>
      </c>
      <c r="D663" s="21">
        <f>COUNTIF(Items_EFB814[Konstrukt/Skala],Uebersicht[[#This Row],[Konstrukt/Skala]])</f>
        <v>0</v>
      </c>
      <c r="E663" s="21">
        <f>COUNTIF(Items_KEinsch814[Konstrukt/Skala],Uebersicht[[#This Row],[Konstrukt/Skala]])</f>
        <v>1</v>
      </c>
      <c r="F663" s="21">
        <f>COUNTIF(Items_LFB814[Konstrukt/Skala],Uebersicht[[#This Row],[Konstrukt/Skala]])</f>
        <v>0</v>
      </c>
      <c r="G663" s="21">
        <f>COUNTIF(Items_SFB814[Konstrukt/Skala],Uebersicht[[#This Row],[Konstrukt/Skala]])</f>
        <v>0</v>
      </c>
      <c r="H663" s="21">
        <f>COUNTIF(Items_Stamm814[Konstrukt/Skala],Uebersicht[[#This Row],[Konstrukt/Skala]])</f>
        <v>0</v>
      </c>
      <c r="I66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6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6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63" s="34" t="b">
        <f>IF(Uebersicht[Schüler:innenfrage-bogen (SuS_Fb)]&gt;0,VLOOKUP(Uebersicht[[#This Row],[Konstrukt/Skala]],Konstrukte_SFB814[[Konstrukt/Skala]:[W3 Nacherhebung]],7,FALSE),FALSE)</f>
        <v>0</v>
      </c>
      <c r="M66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6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6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6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6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64" spans="1:17" x14ac:dyDescent="0.25">
      <c r="A664" s="16" t="s">
        <v>3561</v>
      </c>
      <c r="B664" s="16" t="s">
        <v>3777</v>
      </c>
      <c r="C664" s="19" t="str">
        <f>VLOOKUP(Uebersicht[[#This Row],[Konstr.Code]],KonstrBaum[[Code]:[Zusammenfassung]],5,FALSE)</f>
        <v>Individueller und institutioneller Hintergrund | Freizeitverhalten und Mediennutzung | Freizeitaktivitäten und Peergruppe</v>
      </c>
      <c r="D664" s="21">
        <f>COUNTIF(Items_EFB814[Konstrukt/Skala],Uebersicht[[#This Row],[Konstrukt/Skala]])</f>
        <v>0</v>
      </c>
      <c r="E664" s="21">
        <f>COUNTIF(Items_KEinsch814[Konstrukt/Skala],Uebersicht[[#This Row],[Konstrukt/Skala]])</f>
        <v>0</v>
      </c>
      <c r="F664" s="21">
        <f>COUNTIF(Items_LFB814[Konstrukt/Skala],Uebersicht[[#This Row],[Konstrukt/Skala]])</f>
        <v>0</v>
      </c>
      <c r="G664" s="21">
        <f>COUNTIF(Items_SFB814[Konstrukt/Skala],Uebersicht[[#This Row],[Konstrukt/Skala]])</f>
        <v>3</v>
      </c>
      <c r="H664" s="21">
        <f>COUNTIF(Items_Stamm814[Konstrukt/Skala],Uebersicht[[#This Row],[Konstrukt/Skala]])</f>
        <v>0</v>
      </c>
      <c r="I66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6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6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64" s="34" t="b">
        <f>IF(Uebersicht[Schüler:innenfrage-bogen (SuS_Fb)]&gt;0,VLOOKUP(Uebersicht[[#This Row],[Konstrukt/Skala]],Konstrukte_SFB814[[Konstrukt/Skala]:[W3 Nacherhebung]],7,FALSE),FALSE)</f>
        <v>0</v>
      </c>
      <c r="M66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6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6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6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6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65" spans="1:17" x14ac:dyDescent="0.25">
      <c r="A665" s="16" t="s">
        <v>3889</v>
      </c>
      <c r="B665" s="16" t="s">
        <v>3791</v>
      </c>
      <c r="C665" s="19" t="str">
        <f>VLOOKUP(Uebersicht[[#This Row],[Konstr.Code]],KonstrBaum[[Code]:[Zusammenfassung]],5,FALSE)</f>
        <v>Prozesse auf Schulebene | Elternarbeit</v>
      </c>
      <c r="D665" s="21">
        <f>COUNTIF(Items_EFB814[Konstrukt/Skala],Uebersicht[[#This Row],[Konstrukt/Skala]])</f>
        <v>0</v>
      </c>
      <c r="E665" s="21">
        <f>COUNTIF(Items_KEinsch814[Konstrukt/Skala],Uebersicht[[#This Row],[Konstrukt/Skala]])</f>
        <v>6</v>
      </c>
      <c r="F665" s="21">
        <f>COUNTIF(Items_LFB814[Konstrukt/Skala],Uebersicht[[#This Row],[Konstrukt/Skala]])</f>
        <v>0</v>
      </c>
      <c r="G665" s="21">
        <f>COUNTIF(Items_SFB814[Konstrukt/Skala],Uebersicht[[#This Row],[Konstrukt/Skala]])</f>
        <v>0</v>
      </c>
      <c r="H665" s="21">
        <f>COUNTIF(Items_Stamm814[Konstrukt/Skala],Uebersicht[[#This Row],[Konstrukt/Skala]])</f>
        <v>0</v>
      </c>
      <c r="I66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6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6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65" s="34" t="b">
        <f>IF(Uebersicht[Schüler:innenfrage-bogen (SuS_Fb)]&gt;0,VLOOKUP(Uebersicht[[#This Row],[Konstrukt/Skala]],Konstrukte_SFB814[[Konstrukt/Skala]:[W3 Nacherhebung]],7,FALSE),FALSE)</f>
        <v>0</v>
      </c>
      <c r="M66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6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6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6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6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66" spans="1:17" x14ac:dyDescent="0.25">
      <c r="A666" s="16" t="s">
        <v>3885</v>
      </c>
      <c r="B666" s="16" t="s">
        <v>3820</v>
      </c>
      <c r="C666" s="29" t="str">
        <f>VLOOKUP(Uebersicht[[#This Row],[Konstr.Code]],KonstrBaum[[Code]:[Zusammenfassung]],5,FALSE)</f>
        <v>Schulische Wirkungen | Kognitive Lernergebnisse</v>
      </c>
      <c r="D666" s="21">
        <f>COUNTIF(Items_EFB814[Konstrukt/Skala],Uebersicht[[#This Row],[Konstrukt/Skala]])</f>
        <v>0</v>
      </c>
      <c r="E666" s="21">
        <f>COUNTIF(Items_KEinsch814[Konstrukt/Skala],Uebersicht[[#This Row],[Konstrukt/Skala]])</f>
        <v>0</v>
      </c>
      <c r="F666" s="21">
        <f>COUNTIF(Items_LFB814[Konstrukt/Skala],Uebersicht[[#This Row],[Konstrukt/Skala]])</f>
        <v>54</v>
      </c>
      <c r="G666" s="21">
        <f>COUNTIF(Items_SFB814[Konstrukt/Skala],Uebersicht[[#This Row],[Konstrukt/Skala]])</f>
        <v>0</v>
      </c>
      <c r="H666" s="21">
        <f>COUNTIF(Items_Stamm814[Konstrukt/Skala],Uebersicht[[#This Row],[Konstrukt/Skala]])</f>
        <v>0</v>
      </c>
      <c r="I66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6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6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66" s="34" t="b">
        <f>IF(Uebersicht[Schüler:innenfrage-bogen (SuS_Fb)]&gt;0,VLOOKUP(Uebersicht[[#This Row],[Konstrukt/Skala]],Konstrukte_SFB814[[Konstrukt/Skala]:[W3 Nacherhebung]],7,FALSE),FALSE)</f>
        <v>0</v>
      </c>
      <c r="M66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6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6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6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6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67" spans="1:17" x14ac:dyDescent="0.25">
      <c r="A667" s="21" t="s">
        <v>4031</v>
      </c>
      <c r="B667" s="21" t="s">
        <v>3750</v>
      </c>
      <c r="C667" s="24" t="str">
        <f>VLOOKUP(Uebersicht[[#This Row],[Konstr.Code]],KonstrBaum[[Code]:[Zusammenfassung]],5,FALSE)</f>
        <v>Individueller und institutioneller Hintergrund | Soziodemografischer Hintergrund | Familiärer Hintergrund</v>
      </c>
      <c r="D667" s="34">
        <f>COUNTIF(Items_EFB814[Konstrukt/Skala],Uebersicht[[#This Row],[Konstrukt/Skala]])</f>
        <v>10</v>
      </c>
      <c r="E667" s="34">
        <f>COUNTIF(Items_KEinsch814[Konstrukt/Skala],Uebersicht[[#This Row],[Konstrukt/Skala]])</f>
        <v>0</v>
      </c>
      <c r="F667" s="34">
        <f>COUNTIF(Items_LFB814[Konstrukt/Skala],Uebersicht[[#This Row],[Konstrukt/Skala]])</f>
        <v>0</v>
      </c>
      <c r="G667" s="34">
        <f>COUNTIF(Items_SFB814[Konstrukt/Skala],Uebersicht[[#This Row],[Konstrukt/Skala]])</f>
        <v>0</v>
      </c>
      <c r="H667" s="34">
        <f>COUNTIF(Items_Stamm814[Konstrukt/Skala],Uebersicht[[#This Row],[Konstrukt/Skala]])</f>
        <v>0</v>
      </c>
      <c r="I66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6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6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67" s="34" t="b">
        <f>IF(Uebersicht[Schüler:innenfrage-bogen (SuS_Fb)]&gt;0,VLOOKUP(Uebersicht[[#This Row],[Konstrukt/Skala]],Konstrukte_SFB814[[Konstrukt/Skala]:[W3 Nacherhebung]],7,FALSE),FALSE)</f>
        <v>0</v>
      </c>
      <c r="M66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6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6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6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6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68" spans="1:17" x14ac:dyDescent="0.25">
      <c r="A668" s="16" t="s">
        <v>1253</v>
      </c>
      <c r="B668" s="16" t="s">
        <v>3782</v>
      </c>
      <c r="C668" s="22" t="str">
        <f>VLOOKUP(Uebersicht[[#This Row],[Konstr.Code]],KonstrBaum[[Code]:[Zusammenfassung]],5,FALSE)</f>
        <v>Individueller und institutioneller Hintergrund | Häusliche Lernumwelt | Elterliche Bildungsaspiration</v>
      </c>
      <c r="D668" s="21">
        <f>COUNTIF(Items_EFB814[Konstrukt/Skala],Uebersicht[[#This Row],[Konstrukt/Skala]])</f>
        <v>1</v>
      </c>
      <c r="E668" s="21">
        <f>COUNTIF(Items_KEinsch814[Konstrukt/Skala],Uebersicht[[#This Row],[Konstrukt/Skala]])</f>
        <v>0</v>
      </c>
      <c r="F668" s="21">
        <f>COUNTIF(Items_LFB814[Konstrukt/Skala],Uebersicht[[#This Row],[Konstrukt/Skala]])</f>
        <v>0</v>
      </c>
      <c r="G668" s="21">
        <f>COUNTIF(Items_SFB814[Konstrukt/Skala],Uebersicht[[#This Row],[Konstrukt/Skala]])</f>
        <v>0</v>
      </c>
      <c r="H668" s="21">
        <f>COUNTIF(Items_Stamm814[Konstrukt/Skala],Uebersicht[[#This Row],[Konstrukt/Skala]])</f>
        <v>0</v>
      </c>
      <c r="I66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6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6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68" s="34" t="b">
        <f>IF(Uebersicht[Schüler:innenfrage-bogen (SuS_Fb)]&gt;0,VLOOKUP(Uebersicht[[#This Row],[Konstrukt/Skala]],Konstrukte_SFB814[[Konstrukt/Skala]:[W3 Nacherhebung]],7,FALSE),FALSE)</f>
        <v>0</v>
      </c>
      <c r="M66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6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6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6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6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69" spans="1:17" x14ac:dyDescent="0.25">
      <c r="A669" s="16" t="s">
        <v>3937</v>
      </c>
      <c r="B669" s="16" t="s">
        <v>3772</v>
      </c>
      <c r="C669" s="19" t="str">
        <f>VLOOKUP(Uebersicht[[#This Row],[Konstr.Code]],KonstrBaum[[Code]:[Zusammenfassung]],5,FALSE)</f>
        <v>Individueller und institutioneller Hintergrund | Bildungsbiografie</v>
      </c>
      <c r="D669" s="21">
        <f>COUNTIF(Items_EFB814[Konstrukt/Skala],Uebersicht[[#This Row],[Konstrukt/Skala]])</f>
        <v>1</v>
      </c>
      <c r="E669" s="21">
        <f>COUNTIF(Items_KEinsch814[Konstrukt/Skala],Uebersicht[[#This Row],[Konstrukt/Skala]])</f>
        <v>0</v>
      </c>
      <c r="F669" s="21">
        <f>COUNTIF(Items_LFB814[Konstrukt/Skala],Uebersicht[[#This Row],[Konstrukt/Skala]])</f>
        <v>0</v>
      </c>
      <c r="G669" s="21">
        <f>COUNTIF(Items_SFB814[Konstrukt/Skala],Uebersicht[[#This Row],[Konstrukt/Skala]])</f>
        <v>0</v>
      </c>
      <c r="H669" s="21">
        <f>COUNTIF(Items_Stamm814[Konstrukt/Skala],Uebersicht[[#This Row],[Konstrukt/Skala]])</f>
        <v>0</v>
      </c>
      <c r="I66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6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6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69" s="34" t="b">
        <f>IF(Uebersicht[Schüler:innenfrage-bogen (SuS_Fb)]&gt;0,VLOOKUP(Uebersicht[[#This Row],[Konstrukt/Skala]],Konstrukte_SFB814[[Konstrukt/Skala]:[W3 Nacherhebung]],7,FALSE),FALSE)</f>
        <v>0</v>
      </c>
      <c r="M66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6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6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6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6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70" spans="1:17" x14ac:dyDescent="0.25">
      <c r="A670" s="16" t="s">
        <v>3938</v>
      </c>
      <c r="B670" s="16" t="s">
        <v>3772</v>
      </c>
      <c r="C670" s="19" t="str">
        <f>VLOOKUP(Uebersicht[[#This Row],[Konstr.Code]],KonstrBaum[[Code]:[Zusammenfassung]],5,FALSE)</f>
        <v>Individueller und institutioneller Hintergrund | Bildungsbiografie</v>
      </c>
      <c r="D670" s="21">
        <f>COUNTIF(Items_EFB814[Konstrukt/Skala],Uebersicht[[#This Row],[Konstrukt/Skala]])</f>
        <v>1</v>
      </c>
      <c r="E670" s="21">
        <f>COUNTIF(Items_KEinsch814[Konstrukt/Skala],Uebersicht[[#This Row],[Konstrukt/Skala]])</f>
        <v>0</v>
      </c>
      <c r="F670" s="21">
        <f>COUNTIF(Items_LFB814[Konstrukt/Skala],Uebersicht[[#This Row],[Konstrukt/Skala]])</f>
        <v>0</v>
      </c>
      <c r="G670" s="21">
        <f>COUNTIF(Items_SFB814[Konstrukt/Skala],Uebersicht[[#This Row],[Konstrukt/Skala]])</f>
        <v>0</v>
      </c>
      <c r="H670" s="21">
        <f>COUNTIF(Items_Stamm814[Konstrukt/Skala],Uebersicht[[#This Row],[Konstrukt/Skala]])</f>
        <v>0</v>
      </c>
      <c r="I67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7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7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70" s="34" t="b">
        <f>IF(Uebersicht[Schüler:innenfrage-bogen (SuS_Fb)]&gt;0,VLOOKUP(Uebersicht[[#This Row],[Konstrukt/Skala]],Konstrukte_SFB814[[Konstrukt/Skala]:[W3 Nacherhebung]],7,FALSE),FALSE)</f>
        <v>0</v>
      </c>
      <c r="M67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7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7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7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7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71" spans="1:17" x14ac:dyDescent="0.25">
      <c r="A671" s="16" t="s">
        <v>3367</v>
      </c>
      <c r="B671" s="16" t="s">
        <v>3772</v>
      </c>
      <c r="C671" s="29" t="str">
        <f>VLOOKUP(Uebersicht[[#This Row],[Konstr.Code]],KonstrBaum[[Code]:[Zusammenfassung]],5,FALSE)</f>
        <v>Individueller und institutioneller Hintergrund | Bildungsbiografie</v>
      </c>
      <c r="D671" s="21">
        <f>COUNTIF(Items_EFB814[Konstrukt/Skala],Uebersicht[[#This Row],[Konstrukt/Skala]])</f>
        <v>1</v>
      </c>
      <c r="E671" s="21">
        <f>COUNTIF(Items_KEinsch814[Konstrukt/Skala],Uebersicht[[#This Row],[Konstrukt/Skala]])</f>
        <v>0</v>
      </c>
      <c r="F671" s="21">
        <f>COUNTIF(Items_LFB814[Konstrukt/Skala],Uebersicht[[#This Row],[Konstrukt/Skala]])</f>
        <v>0</v>
      </c>
      <c r="G671" s="21">
        <f>COUNTIF(Items_SFB814[Konstrukt/Skala],Uebersicht[[#This Row],[Konstrukt/Skala]])</f>
        <v>0</v>
      </c>
      <c r="H671" s="21">
        <f>COUNTIF(Items_Stamm814[Konstrukt/Skala],Uebersicht[[#This Row],[Konstrukt/Skala]])</f>
        <v>0</v>
      </c>
      <c r="I67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7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7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71" s="34" t="b">
        <f>IF(Uebersicht[Schüler:innenfrage-bogen (SuS_Fb)]&gt;0,VLOOKUP(Uebersicht[[#This Row],[Konstrukt/Skala]],Konstrukte_SFB814[[Konstrukt/Skala]:[W3 Nacherhebung]],7,FALSE),FALSE)</f>
        <v>0</v>
      </c>
      <c r="M67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7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7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7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7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72" spans="1:17" x14ac:dyDescent="0.25">
      <c r="A672" s="16" t="s">
        <v>4193</v>
      </c>
      <c r="B672" s="16" t="s">
        <v>3754</v>
      </c>
      <c r="C672" s="22" t="str">
        <f>VLOOKUP(Uebersicht[[#This Row],[Konstr.Code]],KonstrBaum[[Code]:[Zusammenfassung]],5,FALSE)</f>
        <v>Individueller und institutioneller Hintergrund | Personale Merkmale | Schulbezogene Einstellungen und Verhaltensweisen</v>
      </c>
      <c r="D672" s="21">
        <f>COUNTIF(Items_EFB814[Konstrukt/Skala],Uebersicht[[#This Row],[Konstrukt/Skala]])</f>
        <v>3</v>
      </c>
      <c r="E672" s="21">
        <f>COUNTIF(Items_KEinsch814[Konstrukt/Skala],Uebersicht[[#This Row],[Konstrukt/Skala]])</f>
        <v>0</v>
      </c>
      <c r="F672" s="21">
        <f>COUNTIF(Items_LFB814[Konstrukt/Skala],Uebersicht[[#This Row],[Konstrukt/Skala]])</f>
        <v>0</v>
      </c>
      <c r="G672" s="21">
        <f>COUNTIF(Items_SFB814[Konstrukt/Skala],Uebersicht[[#This Row],[Konstrukt/Skala]])</f>
        <v>0</v>
      </c>
      <c r="H672" s="21">
        <f>COUNTIF(Items_Stamm814[Konstrukt/Skala],Uebersicht[[#This Row],[Konstrukt/Skala]])</f>
        <v>0</v>
      </c>
      <c r="I67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7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7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72" s="34" t="b">
        <f>IF(Uebersicht[Schüler:innenfrage-bogen (SuS_Fb)]&gt;0,VLOOKUP(Uebersicht[[#This Row],[Konstrukt/Skala]],Konstrukte_SFB814[[Konstrukt/Skala]:[W3 Nacherhebung]],7,FALSE),FALSE)</f>
        <v>0</v>
      </c>
      <c r="M67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7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7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7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7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73" spans="1:17" x14ac:dyDescent="0.25">
      <c r="A673" s="16" t="s">
        <v>3934</v>
      </c>
      <c r="B673" s="16" t="s">
        <v>3772</v>
      </c>
      <c r="C673" s="19" t="str">
        <f>VLOOKUP(Uebersicht[[#This Row],[Konstr.Code]],KonstrBaum[[Code]:[Zusammenfassung]],5,FALSE)</f>
        <v>Individueller und institutioneller Hintergrund | Bildungsbiografie</v>
      </c>
      <c r="D673" s="21">
        <f>COUNTIF(Items_EFB814[Konstrukt/Skala],Uebersicht[[#This Row],[Konstrukt/Skala]])</f>
        <v>1</v>
      </c>
      <c r="E673" s="21">
        <f>COUNTIF(Items_KEinsch814[Konstrukt/Skala],Uebersicht[[#This Row],[Konstrukt/Skala]])</f>
        <v>0</v>
      </c>
      <c r="F673" s="21">
        <f>COUNTIF(Items_LFB814[Konstrukt/Skala],Uebersicht[[#This Row],[Konstrukt/Skala]])</f>
        <v>0</v>
      </c>
      <c r="G673" s="21">
        <f>COUNTIF(Items_SFB814[Konstrukt/Skala],Uebersicht[[#This Row],[Konstrukt/Skala]])</f>
        <v>0</v>
      </c>
      <c r="H673" s="21">
        <f>COUNTIF(Items_Stamm814[Konstrukt/Skala],Uebersicht[[#This Row],[Konstrukt/Skala]])</f>
        <v>0</v>
      </c>
      <c r="I67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7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7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73" s="34" t="b">
        <f>IF(Uebersicht[Schüler:innenfrage-bogen (SuS_Fb)]&gt;0,VLOOKUP(Uebersicht[[#This Row],[Konstrukt/Skala]],Konstrukte_SFB814[[Konstrukt/Skala]:[W3 Nacherhebung]],7,FALSE),FALSE)</f>
        <v>0</v>
      </c>
      <c r="M67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7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7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7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7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74" spans="1:17" x14ac:dyDescent="0.25">
      <c r="A674" s="16" t="s">
        <v>3372</v>
      </c>
      <c r="B674" s="16" t="s">
        <v>3777</v>
      </c>
      <c r="C674" s="29" t="str">
        <f>VLOOKUP(Uebersicht[[#This Row],[Konstr.Code]],KonstrBaum[[Code]:[Zusammenfassung]],5,FALSE)</f>
        <v>Individueller und institutioneller Hintergrund | Freizeitverhalten und Mediennutzung | Freizeitaktivitäten und Peergruppe</v>
      </c>
      <c r="D674" s="21">
        <f>COUNTIF(Items_EFB814[Konstrukt/Skala],Uebersicht[[#This Row],[Konstrukt/Skala]])</f>
        <v>1</v>
      </c>
      <c r="E674" s="21">
        <f>COUNTIF(Items_KEinsch814[Konstrukt/Skala],Uebersicht[[#This Row],[Konstrukt/Skala]])</f>
        <v>0</v>
      </c>
      <c r="F674" s="21">
        <f>COUNTIF(Items_LFB814[Konstrukt/Skala],Uebersicht[[#This Row],[Konstrukt/Skala]])</f>
        <v>0</v>
      </c>
      <c r="G674" s="21">
        <f>COUNTIF(Items_SFB814[Konstrukt/Skala],Uebersicht[[#This Row],[Konstrukt/Skala]])</f>
        <v>0</v>
      </c>
      <c r="H674" s="21">
        <f>COUNTIF(Items_Stamm814[Konstrukt/Skala],Uebersicht[[#This Row],[Konstrukt/Skala]])</f>
        <v>0</v>
      </c>
      <c r="I67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7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7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74" s="34" t="b">
        <f>IF(Uebersicht[Schüler:innenfrage-bogen (SuS_Fb)]&gt;0,VLOOKUP(Uebersicht[[#This Row],[Konstrukt/Skala]],Konstrukte_SFB814[[Konstrukt/Skala]:[W3 Nacherhebung]],7,FALSE),FALSE)</f>
        <v>0</v>
      </c>
      <c r="M67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7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7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7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7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75" spans="1:17" x14ac:dyDescent="0.25">
      <c r="A675" s="16" t="s">
        <v>3473</v>
      </c>
      <c r="B675" s="16" t="s">
        <v>3806</v>
      </c>
      <c r="C675" s="19" t="str">
        <f>VLOOKUP(Uebersicht[[#This Row],[Konstr.Code]],KonstrBaum[[Code]:[Zusammenfassung]],5,FALSE)</f>
        <v>Lehr-Lernarrangements | Unterrichtsgestaltung / Unterrichtspraxis | Umgang mit Hausaufgaben</v>
      </c>
      <c r="D675" s="21">
        <f>COUNTIF(Items_EFB814[Konstrukt/Skala],Uebersicht[[#This Row],[Konstrukt/Skala]])</f>
        <v>0</v>
      </c>
      <c r="E675" s="21">
        <f>COUNTIF(Items_KEinsch814[Konstrukt/Skala],Uebersicht[[#This Row],[Konstrukt/Skala]])</f>
        <v>0</v>
      </c>
      <c r="F675" s="21">
        <f>COUNTIF(Items_LFB814[Konstrukt/Skala],Uebersicht[[#This Row],[Konstrukt/Skala]])</f>
        <v>0</v>
      </c>
      <c r="G675" s="21">
        <f>COUNTIF(Items_SFB814[Konstrukt/Skala],Uebersicht[[#This Row],[Konstrukt/Skala]])</f>
        <v>3</v>
      </c>
      <c r="H675" s="21">
        <f>COUNTIF(Items_Stamm814[Konstrukt/Skala],Uebersicht[[#This Row],[Konstrukt/Skala]])</f>
        <v>0</v>
      </c>
      <c r="I67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7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7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75" s="34" t="b">
        <f>IF(Uebersicht[Schüler:innenfrage-bogen (SuS_Fb)]&gt;0,VLOOKUP(Uebersicht[[#This Row],[Konstrukt/Skala]],Konstrukte_SFB814[[Konstrukt/Skala]:[W3 Nacherhebung]],7,FALSE),FALSE)</f>
        <v>0</v>
      </c>
      <c r="M67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7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7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7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7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76" spans="1:17" x14ac:dyDescent="0.25">
      <c r="A676" s="16" t="s">
        <v>3584</v>
      </c>
      <c r="B676" s="16" t="s">
        <v>3754</v>
      </c>
      <c r="C676" s="19" t="str">
        <f>VLOOKUP(Uebersicht[[#This Row],[Konstr.Code]],KonstrBaum[[Code]:[Zusammenfassung]],5,FALSE)</f>
        <v>Individueller und institutioneller Hintergrund | Personale Merkmale | Schulbezogene Einstellungen und Verhaltensweisen</v>
      </c>
      <c r="D676" s="21">
        <f>COUNTIF(Items_EFB814[Konstrukt/Skala],Uebersicht[[#This Row],[Konstrukt/Skala]])</f>
        <v>0</v>
      </c>
      <c r="E676" s="21">
        <f>COUNTIF(Items_KEinsch814[Konstrukt/Skala],Uebersicht[[#This Row],[Konstrukt/Skala]])</f>
        <v>0</v>
      </c>
      <c r="F676" s="21">
        <f>COUNTIF(Items_LFB814[Konstrukt/Skala],Uebersicht[[#This Row],[Konstrukt/Skala]])</f>
        <v>0</v>
      </c>
      <c r="G676" s="21">
        <f>COUNTIF(Items_SFB814[Konstrukt/Skala],Uebersicht[[#This Row],[Konstrukt/Skala]])</f>
        <v>3</v>
      </c>
      <c r="H676" s="21">
        <f>COUNTIF(Items_Stamm814[Konstrukt/Skala],Uebersicht[[#This Row],[Konstrukt/Skala]])</f>
        <v>0</v>
      </c>
      <c r="I67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7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7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76" s="34" t="b">
        <f>IF(Uebersicht[Schüler:innenfrage-bogen (SuS_Fb)]&gt;0,VLOOKUP(Uebersicht[[#This Row],[Konstrukt/Skala]],Konstrukte_SFB814[[Konstrukt/Skala]:[W3 Nacherhebung]],7,FALSE),FALSE)</f>
        <v>0</v>
      </c>
      <c r="M67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7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7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7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7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77" spans="1:17" x14ac:dyDescent="0.25">
      <c r="A677" s="16" t="s">
        <v>3583</v>
      </c>
      <c r="B677" s="16" t="s">
        <v>3754</v>
      </c>
      <c r="C677" s="29" t="str">
        <f>VLOOKUP(Uebersicht[[#This Row],[Konstr.Code]],KonstrBaum[[Code]:[Zusammenfassung]],5,FALSE)</f>
        <v>Individueller und institutioneller Hintergrund | Personale Merkmale | Schulbezogene Einstellungen und Verhaltensweisen</v>
      </c>
      <c r="D677" s="21">
        <f>COUNTIF(Items_EFB814[Konstrukt/Skala],Uebersicht[[#This Row],[Konstrukt/Skala]])</f>
        <v>0</v>
      </c>
      <c r="E677" s="21">
        <f>COUNTIF(Items_KEinsch814[Konstrukt/Skala],Uebersicht[[#This Row],[Konstrukt/Skala]])</f>
        <v>0</v>
      </c>
      <c r="F677" s="21">
        <f>COUNTIF(Items_LFB814[Konstrukt/Skala],Uebersicht[[#This Row],[Konstrukt/Skala]])</f>
        <v>0</v>
      </c>
      <c r="G677" s="21">
        <f>COUNTIF(Items_SFB814[Konstrukt/Skala],Uebersicht[[#This Row],[Konstrukt/Skala]])</f>
        <v>3</v>
      </c>
      <c r="H677" s="21">
        <f>COUNTIF(Items_Stamm814[Konstrukt/Skala],Uebersicht[[#This Row],[Konstrukt/Skala]])</f>
        <v>0</v>
      </c>
      <c r="I67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7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7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77" s="34" t="b">
        <f>IF(Uebersicht[Schüler:innenfrage-bogen (SuS_Fb)]&gt;0,VLOOKUP(Uebersicht[[#This Row],[Konstrukt/Skala]],Konstrukte_SFB814[[Konstrukt/Skala]:[W3 Nacherhebung]],7,FALSE),FALSE)</f>
        <v>0</v>
      </c>
      <c r="M67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7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7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7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7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78" spans="1:17" x14ac:dyDescent="0.25">
      <c r="A678" s="16" t="s">
        <v>3582</v>
      </c>
      <c r="B678" s="16" t="s">
        <v>3754</v>
      </c>
      <c r="C678" s="29" t="str">
        <f>VLOOKUP(Uebersicht[[#This Row],[Konstr.Code]],KonstrBaum[[Code]:[Zusammenfassung]],5,FALSE)</f>
        <v>Individueller und institutioneller Hintergrund | Personale Merkmale | Schulbezogene Einstellungen und Verhaltensweisen</v>
      </c>
      <c r="D678" s="21">
        <f>COUNTIF(Items_EFB814[Konstrukt/Skala],Uebersicht[[#This Row],[Konstrukt/Skala]])</f>
        <v>0</v>
      </c>
      <c r="E678" s="21">
        <f>COUNTIF(Items_KEinsch814[Konstrukt/Skala],Uebersicht[[#This Row],[Konstrukt/Skala]])</f>
        <v>0</v>
      </c>
      <c r="F678" s="21">
        <f>COUNTIF(Items_LFB814[Konstrukt/Skala],Uebersicht[[#This Row],[Konstrukt/Skala]])</f>
        <v>0</v>
      </c>
      <c r="G678" s="21">
        <f>COUNTIF(Items_SFB814[Konstrukt/Skala],Uebersicht[[#This Row],[Konstrukt/Skala]])</f>
        <v>3</v>
      </c>
      <c r="H678" s="21">
        <f>COUNTIF(Items_Stamm814[Konstrukt/Skala],Uebersicht[[#This Row],[Konstrukt/Skala]])</f>
        <v>0</v>
      </c>
      <c r="I67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7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7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78" s="34" t="b">
        <f>IF(Uebersicht[Schüler:innenfrage-bogen (SuS_Fb)]&gt;0,VLOOKUP(Uebersicht[[#This Row],[Konstrukt/Skala]],Konstrukte_SFB814[[Konstrukt/Skala]:[W3 Nacherhebung]],7,FALSE),FALSE)</f>
        <v>0</v>
      </c>
      <c r="M67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7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7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7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7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79" spans="1:17" x14ac:dyDescent="0.25">
      <c r="A679" s="16" t="s">
        <v>3326</v>
      </c>
      <c r="B679" s="16" t="s">
        <v>3748</v>
      </c>
      <c r="C679" s="29" t="str">
        <f>VLOOKUP(Uebersicht[[#This Row],[Konstr.Code]],KonstrBaum[[Code]:[Zusammenfassung]],5,FALSE)</f>
        <v>Individueller und institutioneller Hintergrund | Soziodemografischer Hintergrund | Kulturelles Kapital</v>
      </c>
      <c r="D679" s="21">
        <f>COUNTIF(Items_EFB814[Konstrukt/Skala],Uebersicht[[#This Row],[Konstrukt/Skala]])</f>
        <v>3</v>
      </c>
      <c r="E679" s="21">
        <f>COUNTIF(Items_KEinsch814[Konstrukt/Skala],Uebersicht[[#This Row],[Konstrukt/Skala]])</f>
        <v>0</v>
      </c>
      <c r="F679" s="21">
        <f>COUNTIF(Items_LFB814[Konstrukt/Skala],Uebersicht[[#This Row],[Konstrukt/Skala]])</f>
        <v>0</v>
      </c>
      <c r="G679" s="21">
        <f>COUNTIF(Items_SFB814[Konstrukt/Skala],Uebersicht[[#This Row],[Konstrukt/Skala]])</f>
        <v>0</v>
      </c>
      <c r="H679" s="21">
        <f>COUNTIF(Items_Stamm814[Konstrukt/Skala],Uebersicht[[#This Row],[Konstrukt/Skala]])</f>
        <v>0</v>
      </c>
      <c r="I67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7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7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79" s="34" t="b">
        <f>IF(Uebersicht[Schüler:innenfrage-bogen (SuS_Fb)]&gt;0,VLOOKUP(Uebersicht[[#This Row],[Konstrukt/Skala]],Konstrukte_SFB814[[Konstrukt/Skala]:[W3 Nacherhebung]],7,FALSE),FALSE)</f>
        <v>0</v>
      </c>
      <c r="M67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7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7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7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7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80" spans="1:17" x14ac:dyDescent="0.25">
      <c r="A680" s="16" t="s">
        <v>3932</v>
      </c>
      <c r="B680" s="16" t="s">
        <v>3753</v>
      </c>
      <c r="C680" s="29" t="str">
        <f>VLOOKUP(Uebersicht[[#This Row],[Konstr.Code]],KonstrBaum[[Code]:[Zusammenfassung]],5,FALSE)</f>
        <v>Individueller und institutioneller Hintergrund | Personale Merkmale | Lern- und leistungsbezogene Einstellungen</v>
      </c>
      <c r="D680" s="21">
        <f>COUNTIF(Items_EFB814[Konstrukt/Skala],Uebersicht[[#This Row],[Konstrukt/Skala]])</f>
        <v>1</v>
      </c>
      <c r="E680" s="21">
        <f>COUNTIF(Items_KEinsch814[Konstrukt/Skala],Uebersicht[[#This Row],[Konstrukt/Skala]])</f>
        <v>0</v>
      </c>
      <c r="F680" s="21">
        <f>COUNTIF(Items_LFB814[Konstrukt/Skala],Uebersicht[[#This Row],[Konstrukt/Skala]])</f>
        <v>0</v>
      </c>
      <c r="G680" s="21">
        <f>COUNTIF(Items_SFB814[Konstrukt/Skala],Uebersicht[[#This Row],[Konstrukt/Skala]])</f>
        <v>0</v>
      </c>
      <c r="H680" s="21">
        <f>COUNTIF(Items_Stamm814[Konstrukt/Skala],Uebersicht[[#This Row],[Konstrukt/Skala]])</f>
        <v>0</v>
      </c>
      <c r="I68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8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8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80" s="34" t="b">
        <f>IF(Uebersicht[Schüler:innenfrage-bogen (SuS_Fb)]&gt;0,VLOOKUP(Uebersicht[[#This Row],[Konstrukt/Skala]],Konstrukte_SFB814[[Konstrukt/Skala]:[W3 Nacherhebung]],7,FALSE),FALSE)</f>
        <v>0</v>
      </c>
      <c r="M68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8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8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8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8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81" spans="1:17" x14ac:dyDescent="0.25">
      <c r="A681" s="16" t="s">
        <v>3933</v>
      </c>
      <c r="B681" s="16" t="s">
        <v>3753</v>
      </c>
      <c r="C681" s="29" t="str">
        <f>VLOOKUP(Uebersicht[[#This Row],[Konstr.Code]],KonstrBaum[[Code]:[Zusammenfassung]],5,FALSE)</f>
        <v>Individueller und institutioneller Hintergrund | Personale Merkmale | Lern- und leistungsbezogene Einstellungen</v>
      </c>
      <c r="D681" s="21">
        <f>COUNTIF(Items_EFB814[Konstrukt/Skala],Uebersicht[[#This Row],[Konstrukt/Skala]])</f>
        <v>1</v>
      </c>
      <c r="E681" s="21">
        <f>COUNTIF(Items_KEinsch814[Konstrukt/Skala],Uebersicht[[#This Row],[Konstrukt/Skala]])</f>
        <v>0</v>
      </c>
      <c r="F681" s="21">
        <f>COUNTIF(Items_LFB814[Konstrukt/Skala],Uebersicht[[#This Row],[Konstrukt/Skala]])</f>
        <v>0</v>
      </c>
      <c r="G681" s="21">
        <f>COUNTIF(Items_SFB814[Konstrukt/Skala],Uebersicht[[#This Row],[Konstrukt/Skala]])</f>
        <v>0</v>
      </c>
      <c r="H681" s="21">
        <f>COUNTIF(Items_Stamm814[Konstrukt/Skala],Uebersicht[[#This Row],[Konstrukt/Skala]])</f>
        <v>0</v>
      </c>
      <c r="I68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8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8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81" s="34" t="b">
        <f>IF(Uebersicht[Schüler:innenfrage-bogen (SuS_Fb)]&gt;0,VLOOKUP(Uebersicht[[#This Row],[Konstrukt/Skala]],Konstrukte_SFB814[[Konstrukt/Skala]:[W3 Nacherhebung]],7,FALSE),FALSE)</f>
        <v>0</v>
      </c>
      <c r="M68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8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8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8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8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82" spans="1:17" x14ac:dyDescent="0.25">
      <c r="A682" s="16" t="s">
        <v>3931</v>
      </c>
      <c r="B682" s="16" t="s">
        <v>3753</v>
      </c>
      <c r="C682" s="19" t="str">
        <f>VLOOKUP(Uebersicht[[#This Row],[Konstr.Code]],KonstrBaum[[Code]:[Zusammenfassung]],5,FALSE)</f>
        <v>Individueller und institutioneller Hintergrund | Personale Merkmale | Lern- und leistungsbezogene Einstellungen</v>
      </c>
      <c r="D682" s="21">
        <f>COUNTIF(Items_EFB814[Konstrukt/Skala],Uebersicht[[#This Row],[Konstrukt/Skala]])</f>
        <v>1</v>
      </c>
      <c r="E682" s="21">
        <f>COUNTIF(Items_KEinsch814[Konstrukt/Skala],Uebersicht[[#This Row],[Konstrukt/Skala]])</f>
        <v>0</v>
      </c>
      <c r="F682" s="21">
        <f>COUNTIF(Items_LFB814[Konstrukt/Skala],Uebersicht[[#This Row],[Konstrukt/Skala]])</f>
        <v>0</v>
      </c>
      <c r="G682" s="21">
        <f>COUNTIF(Items_SFB814[Konstrukt/Skala],Uebersicht[[#This Row],[Konstrukt/Skala]])</f>
        <v>0</v>
      </c>
      <c r="H682" s="21">
        <f>COUNTIF(Items_Stamm814[Konstrukt/Skala],Uebersicht[[#This Row],[Konstrukt/Skala]])</f>
        <v>0</v>
      </c>
      <c r="I68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8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8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82" s="34" t="b">
        <f>IF(Uebersicht[Schüler:innenfrage-bogen (SuS_Fb)]&gt;0,VLOOKUP(Uebersicht[[#This Row],[Konstrukt/Skala]],Konstrukte_SFB814[[Konstrukt/Skala]:[W3 Nacherhebung]],7,FALSE),FALSE)</f>
        <v>0</v>
      </c>
      <c r="M68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8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8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8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8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83" spans="1:17" x14ac:dyDescent="0.25">
      <c r="A683" s="16" t="s">
        <v>3495</v>
      </c>
      <c r="B683" s="16" t="s">
        <v>3752</v>
      </c>
      <c r="C683" s="22" t="str">
        <f>VLOOKUP(Uebersicht[[#This Row],[Konstr.Code]],KonstrBaum[[Code]:[Zusammenfassung]],5,FALSE)</f>
        <v>Individueller und institutioneller Hintergrund | Personale Merkmale | Selbstbezogene Einstellungen</v>
      </c>
      <c r="D683" s="21">
        <f>COUNTIF(Items_EFB814[Konstrukt/Skala],Uebersicht[[#This Row],[Konstrukt/Skala]])</f>
        <v>0</v>
      </c>
      <c r="E683" s="21">
        <f>COUNTIF(Items_KEinsch814[Konstrukt/Skala],Uebersicht[[#This Row],[Konstrukt/Skala]])</f>
        <v>0</v>
      </c>
      <c r="F683" s="21">
        <f>COUNTIF(Items_LFB814[Konstrukt/Skala],Uebersicht[[#This Row],[Konstrukt/Skala]])</f>
        <v>0</v>
      </c>
      <c r="G683" s="21">
        <f>COUNTIF(Items_SFB814[Konstrukt/Skala],Uebersicht[[#This Row],[Konstrukt/Skala]])</f>
        <v>1</v>
      </c>
      <c r="H683" s="21">
        <f>COUNTIF(Items_Stamm814[Konstrukt/Skala],Uebersicht[[#This Row],[Konstrukt/Skala]])</f>
        <v>0</v>
      </c>
      <c r="I68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8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8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83" s="34" t="b">
        <f>IF(Uebersicht[Schüler:innenfrage-bogen (SuS_Fb)]&gt;0,VLOOKUP(Uebersicht[[#This Row],[Konstrukt/Skala]],Konstrukte_SFB814[[Konstrukt/Skala]:[W3 Nacherhebung]],7,FALSE),FALSE)</f>
        <v>0</v>
      </c>
      <c r="M68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8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8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8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8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84" spans="1:17" x14ac:dyDescent="0.25">
      <c r="A684" s="16" t="s">
        <v>3491</v>
      </c>
      <c r="B684" s="16" t="s">
        <v>3752</v>
      </c>
      <c r="C684" s="29" t="str">
        <f>VLOOKUP(Uebersicht[[#This Row],[Konstr.Code]],KonstrBaum[[Code]:[Zusammenfassung]],5,FALSE)</f>
        <v>Individueller und institutioneller Hintergrund | Personale Merkmale | Selbstbezogene Einstellungen</v>
      </c>
      <c r="D684" s="21">
        <f>COUNTIF(Items_EFB814[Konstrukt/Skala],Uebersicht[[#This Row],[Konstrukt/Skala]])</f>
        <v>0</v>
      </c>
      <c r="E684" s="21">
        <f>COUNTIF(Items_KEinsch814[Konstrukt/Skala],Uebersicht[[#This Row],[Konstrukt/Skala]])</f>
        <v>0</v>
      </c>
      <c r="F684" s="21">
        <f>COUNTIF(Items_LFB814[Konstrukt/Skala],Uebersicht[[#This Row],[Konstrukt/Skala]])</f>
        <v>0</v>
      </c>
      <c r="G684" s="21">
        <f>COUNTIF(Items_SFB814[Konstrukt/Skala],Uebersicht[[#This Row],[Konstrukt/Skala]])</f>
        <v>1</v>
      </c>
      <c r="H684" s="21">
        <f>COUNTIF(Items_Stamm814[Konstrukt/Skala],Uebersicht[[#This Row],[Konstrukt/Skala]])</f>
        <v>0</v>
      </c>
      <c r="I68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8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8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84" s="34" t="b">
        <f>IF(Uebersicht[Schüler:innenfrage-bogen (SuS_Fb)]&gt;0,VLOOKUP(Uebersicht[[#This Row],[Konstrukt/Skala]],Konstrukte_SFB814[[Konstrukt/Skala]:[W3 Nacherhebung]],7,FALSE),FALSE)</f>
        <v>0</v>
      </c>
      <c r="M68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8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8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8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8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85" spans="1:17" x14ac:dyDescent="0.25">
      <c r="A685" s="16" t="s">
        <v>3457</v>
      </c>
      <c r="B685" s="16" t="s">
        <v>3820</v>
      </c>
      <c r="C685" s="29" t="str">
        <f>VLOOKUP(Uebersicht[[#This Row],[Konstr.Code]],KonstrBaum[[Code]:[Zusammenfassung]],5,FALSE)</f>
        <v>Schulische Wirkungen | Kognitive Lernergebnisse</v>
      </c>
      <c r="D685" s="21">
        <f>COUNTIF(Items_EFB814[Konstrukt/Skala],Uebersicht[[#This Row],[Konstrukt/Skala]])</f>
        <v>0</v>
      </c>
      <c r="E685" s="21">
        <f>COUNTIF(Items_KEinsch814[Konstrukt/Skala],Uebersicht[[#This Row],[Konstrukt/Skala]])</f>
        <v>0</v>
      </c>
      <c r="F685" s="21">
        <f>COUNTIF(Items_LFB814[Konstrukt/Skala],Uebersicht[[#This Row],[Konstrukt/Skala]])</f>
        <v>0</v>
      </c>
      <c r="G685" s="21">
        <f>COUNTIF(Items_SFB814[Konstrukt/Skala],Uebersicht[[#This Row],[Konstrukt/Skala]])</f>
        <v>8</v>
      </c>
      <c r="H685" s="21">
        <f>COUNTIF(Items_Stamm814[Konstrukt/Skala],Uebersicht[[#This Row],[Konstrukt/Skala]])</f>
        <v>0</v>
      </c>
      <c r="I68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8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8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85" s="34" t="b">
        <f>IF(Uebersicht[Schüler:innenfrage-bogen (SuS_Fb)]&gt;0,VLOOKUP(Uebersicht[[#This Row],[Konstrukt/Skala]],Konstrukte_SFB814[[Konstrukt/Skala]:[W3 Nacherhebung]],7,FALSE),FALSE)</f>
        <v>0</v>
      </c>
      <c r="M68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8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8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8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8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86" spans="1:17" x14ac:dyDescent="0.25">
      <c r="A686" s="16" t="s">
        <v>3454</v>
      </c>
      <c r="B686" s="16" t="s">
        <v>3820</v>
      </c>
      <c r="C686" s="22" t="str">
        <f>VLOOKUP(Uebersicht[[#This Row],[Konstr.Code]],KonstrBaum[[Code]:[Zusammenfassung]],5,FALSE)</f>
        <v>Schulische Wirkungen | Kognitive Lernergebnisse</v>
      </c>
      <c r="D686" s="21">
        <f>COUNTIF(Items_EFB814[Konstrukt/Skala],Uebersicht[[#This Row],[Konstrukt/Skala]])</f>
        <v>0</v>
      </c>
      <c r="E686" s="21">
        <f>COUNTIF(Items_KEinsch814[Konstrukt/Skala],Uebersicht[[#This Row],[Konstrukt/Skala]])</f>
        <v>0</v>
      </c>
      <c r="F686" s="21">
        <f>COUNTIF(Items_LFB814[Konstrukt/Skala],Uebersicht[[#This Row],[Konstrukt/Skala]])</f>
        <v>0</v>
      </c>
      <c r="G686" s="21">
        <f>COUNTIF(Items_SFB814[Konstrukt/Skala],Uebersicht[[#This Row],[Konstrukt/Skala]])</f>
        <v>2</v>
      </c>
      <c r="H686" s="21">
        <f>COUNTIF(Items_Stamm814[Konstrukt/Skala],Uebersicht[[#This Row],[Konstrukt/Skala]])</f>
        <v>0</v>
      </c>
      <c r="I68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8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8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86" s="34" t="b">
        <f>IF(Uebersicht[Schüler:innenfrage-bogen (SuS_Fb)]&gt;0,VLOOKUP(Uebersicht[[#This Row],[Konstrukt/Skala]],Konstrukte_SFB814[[Konstrukt/Skala]:[W3 Nacherhebung]],7,FALSE),FALSE)</f>
        <v>0</v>
      </c>
      <c r="M68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8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8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8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8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87" spans="1:17" x14ac:dyDescent="0.25">
      <c r="A687" s="16" t="s">
        <v>3455</v>
      </c>
      <c r="B687" s="16" t="s">
        <v>3820</v>
      </c>
      <c r="C687" s="19" t="str">
        <f>VLOOKUP(Uebersicht[[#This Row],[Konstr.Code]],KonstrBaum[[Code]:[Zusammenfassung]],5,FALSE)</f>
        <v>Schulische Wirkungen | Kognitive Lernergebnisse</v>
      </c>
      <c r="D687" s="21">
        <f>COUNTIF(Items_EFB814[Konstrukt/Skala],Uebersicht[[#This Row],[Konstrukt/Skala]])</f>
        <v>0</v>
      </c>
      <c r="E687" s="21">
        <f>COUNTIF(Items_KEinsch814[Konstrukt/Skala],Uebersicht[[#This Row],[Konstrukt/Skala]])</f>
        <v>0</v>
      </c>
      <c r="F687" s="21">
        <f>COUNTIF(Items_LFB814[Konstrukt/Skala],Uebersicht[[#This Row],[Konstrukt/Skala]])</f>
        <v>0</v>
      </c>
      <c r="G687" s="21">
        <f>COUNTIF(Items_SFB814[Konstrukt/Skala],Uebersicht[[#This Row],[Konstrukt/Skala]])</f>
        <v>2</v>
      </c>
      <c r="H687" s="21">
        <f>COUNTIF(Items_Stamm814[Konstrukt/Skala],Uebersicht[[#This Row],[Konstrukt/Skala]])</f>
        <v>0</v>
      </c>
      <c r="I68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8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8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87" s="34" t="b">
        <f>IF(Uebersicht[Schüler:innenfrage-bogen (SuS_Fb)]&gt;0,VLOOKUP(Uebersicht[[#This Row],[Konstrukt/Skala]],Konstrukte_SFB814[[Konstrukt/Skala]:[W3 Nacherhebung]],7,FALSE),FALSE)</f>
        <v>0</v>
      </c>
      <c r="M68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8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8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8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8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88" spans="1:17" x14ac:dyDescent="0.25">
      <c r="A688" s="16" t="s">
        <v>3487</v>
      </c>
      <c r="B688" s="16" t="s">
        <v>3752</v>
      </c>
      <c r="C688" s="19" t="str">
        <f>VLOOKUP(Uebersicht[[#This Row],[Konstr.Code]],KonstrBaum[[Code]:[Zusammenfassung]],5,FALSE)</f>
        <v>Individueller und institutioneller Hintergrund | Personale Merkmale | Selbstbezogene Einstellungen</v>
      </c>
      <c r="D688" s="21">
        <f>COUNTIF(Items_EFB814[Konstrukt/Skala],Uebersicht[[#This Row],[Konstrukt/Skala]])</f>
        <v>0</v>
      </c>
      <c r="E688" s="21">
        <f>COUNTIF(Items_KEinsch814[Konstrukt/Skala],Uebersicht[[#This Row],[Konstrukt/Skala]])</f>
        <v>0</v>
      </c>
      <c r="F688" s="21">
        <f>COUNTIF(Items_LFB814[Konstrukt/Skala],Uebersicht[[#This Row],[Konstrukt/Skala]])</f>
        <v>0</v>
      </c>
      <c r="G688" s="21">
        <f>COUNTIF(Items_SFB814[Konstrukt/Skala],Uebersicht[[#This Row],[Konstrukt/Skala]])</f>
        <v>1</v>
      </c>
      <c r="H688" s="21">
        <f>COUNTIF(Items_Stamm814[Konstrukt/Skala],Uebersicht[[#This Row],[Konstrukt/Skala]])</f>
        <v>0</v>
      </c>
      <c r="I68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8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8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88" s="34" t="b">
        <f>IF(Uebersicht[Schüler:innenfrage-bogen (SuS_Fb)]&gt;0,VLOOKUP(Uebersicht[[#This Row],[Konstrukt/Skala]],Konstrukte_SFB814[[Konstrukt/Skala]:[W3 Nacherhebung]],7,FALSE),FALSE)</f>
        <v>0</v>
      </c>
      <c r="M68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8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8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8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8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89" spans="1:17" x14ac:dyDescent="0.25">
      <c r="A689" s="16" t="s">
        <v>3490</v>
      </c>
      <c r="B689" s="16" t="s">
        <v>3752</v>
      </c>
      <c r="C689" s="19" t="str">
        <f>VLOOKUP(Uebersicht[[#This Row],[Konstr.Code]],KonstrBaum[[Code]:[Zusammenfassung]],5,FALSE)</f>
        <v>Individueller und institutioneller Hintergrund | Personale Merkmale | Selbstbezogene Einstellungen</v>
      </c>
      <c r="D689" s="21">
        <f>COUNTIF(Items_EFB814[Konstrukt/Skala],Uebersicht[[#This Row],[Konstrukt/Skala]])</f>
        <v>0</v>
      </c>
      <c r="E689" s="21">
        <f>COUNTIF(Items_KEinsch814[Konstrukt/Skala],Uebersicht[[#This Row],[Konstrukt/Skala]])</f>
        <v>0</v>
      </c>
      <c r="F689" s="21">
        <f>COUNTIF(Items_LFB814[Konstrukt/Skala],Uebersicht[[#This Row],[Konstrukt/Skala]])</f>
        <v>0</v>
      </c>
      <c r="G689" s="21">
        <f>COUNTIF(Items_SFB814[Konstrukt/Skala],Uebersicht[[#This Row],[Konstrukt/Skala]])</f>
        <v>1</v>
      </c>
      <c r="H689" s="21">
        <f>COUNTIF(Items_Stamm814[Konstrukt/Skala],Uebersicht[[#This Row],[Konstrukt/Skala]])</f>
        <v>0</v>
      </c>
      <c r="I68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8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8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89" s="34" t="b">
        <f>IF(Uebersicht[Schüler:innenfrage-bogen (SuS_Fb)]&gt;0,VLOOKUP(Uebersicht[[#This Row],[Konstrukt/Skala]],Konstrukte_SFB814[[Konstrukt/Skala]:[W3 Nacherhebung]],7,FALSE),FALSE)</f>
        <v>0</v>
      </c>
      <c r="M68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8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8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8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8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90" spans="1:17" x14ac:dyDescent="0.25">
      <c r="A690" s="16" t="s">
        <v>3489</v>
      </c>
      <c r="B690" s="16" t="s">
        <v>3752</v>
      </c>
      <c r="C690" s="19" t="str">
        <f>VLOOKUP(Uebersicht[[#This Row],[Konstr.Code]],KonstrBaum[[Code]:[Zusammenfassung]],5,FALSE)</f>
        <v>Individueller und institutioneller Hintergrund | Personale Merkmale | Selbstbezogene Einstellungen</v>
      </c>
      <c r="D690" s="21">
        <f>COUNTIF(Items_EFB814[Konstrukt/Skala],Uebersicht[[#This Row],[Konstrukt/Skala]])</f>
        <v>0</v>
      </c>
      <c r="E690" s="21">
        <f>COUNTIF(Items_KEinsch814[Konstrukt/Skala],Uebersicht[[#This Row],[Konstrukt/Skala]])</f>
        <v>0</v>
      </c>
      <c r="F690" s="21">
        <f>COUNTIF(Items_LFB814[Konstrukt/Skala],Uebersicht[[#This Row],[Konstrukt/Skala]])</f>
        <v>0</v>
      </c>
      <c r="G690" s="21">
        <f>COUNTIF(Items_SFB814[Konstrukt/Skala],Uebersicht[[#This Row],[Konstrukt/Skala]])</f>
        <v>1</v>
      </c>
      <c r="H690" s="21">
        <f>COUNTIF(Items_Stamm814[Konstrukt/Skala],Uebersicht[[#This Row],[Konstrukt/Skala]])</f>
        <v>0</v>
      </c>
      <c r="I69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9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9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90" s="34" t="b">
        <f>IF(Uebersicht[Schüler:innenfrage-bogen (SuS_Fb)]&gt;0,VLOOKUP(Uebersicht[[#This Row],[Konstrukt/Skala]],Konstrukte_SFB814[[Konstrukt/Skala]:[W3 Nacherhebung]],7,FALSE),FALSE)</f>
        <v>0</v>
      </c>
      <c r="M69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9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9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9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9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91" spans="1:17" x14ac:dyDescent="0.25">
      <c r="A691" s="21" t="s">
        <v>3641</v>
      </c>
      <c r="B691" s="21" t="s">
        <v>3840</v>
      </c>
      <c r="C691" s="24" t="str">
        <f>VLOOKUP(Uebersicht[[#This Row],[Konstr.Code]],KonstrBaum[[Code]:[Zusammenfassung]],5,FALSE)</f>
        <v>Individueller und institutioneller Hintergrund | Personale Merkmale | Persönlichkeit</v>
      </c>
      <c r="D691" s="21">
        <f>COUNTIF(Items_EFB814[Konstrukt/Skala],Uebersicht[[#This Row],[Konstrukt/Skala]])</f>
        <v>0</v>
      </c>
      <c r="E691" s="21">
        <f>COUNTIF(Items_KEinsch814[Konstrukt/Skala],Uebersicht[[#This Row],[Konstrukt/Skala]])</f>
        <v>0</v>
      </c>
      <c r="F691" s="21">
        <f>COUNTIF(Items_LFB814[Konstrukt/Skala],Uebersicht[[#This Row],[Konstrukt/Skala]])</f>
        <v>0</v>
      </c>
      <c r="G691" s="21">
        <f>COUNTIF(Items_SFB814[Konstrukt/Skala],Uebersicht[[#This Row],[Konstrukt/Skala]])</f>
        <v>15</v>
      </c>
      <c r="H691" s="21">
        <f>COUNTIF(Items_Stamm814[Konstrukt/Skala],Uebersicht[[#This Row],[Konstrukt/Skala]])</f>
        <v>0</v>
      </c>
      <c r="I69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9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9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91" s="34" t="b">
        <f>IF(Uebersicht[Schüler:innenfrage-bogen (SuS_Fb)]&gt;0,VLOOKUP(Uebersicht[[#This Row],[Konstrukt/Skala]],Konstrukte_SFB814[[Konstrukt/Skala]:[W3 Nacherhebung]],7,FALSE),FALSE)</f>
        <v>0</v>
      </c>
      <c r="M69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9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9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9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9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92" spans="1:17" x14ac:dyDescent="0.25">
      <c r="A692" s="16" t="s">
        <v>3496</v>
      </c>
      <c r="B692" s="16" t="s">
        <v>3752</v>
      </c>
      <c r="C692" s="19" t="str">
        <f>VLOOKUP(Uebersicht[[#This Row],[Konstr.Code]],KonstrBaum[[Code]:[Zusammenfassung]],5,FALSE)</f>
        <v>Individueller und institutioneller Hintergrund | Personale Merkmale | Selbstbezogene Einstellungen</v>
      </c>
      <c r="D692" s="21">
        <f>COUNTIF(Items_EFB814[Konstrukt/Skala],Uebersicht[[#This Row],[Konstrukt/Skala]])</f>
        <v>0</v>
      </c>
      <c r="E692" s="21">
        <f>COUNTIF(Items_KEinsch814[Konstrukt/Skala],Uebersicht[[#This Row],[Konstrukt/Skala]])</f>
        <v>0</v>
      </c>
      <c r="F692" s="21">
        <f>COUNTIF(Items_LFB814[Konstrukt/Skala],Uebersicht[[#This Row],[Konstrukt/Skala]])</f>
        <v>0</v>
      </c>
      <c r="G692" s="21">
        <f>COUNTIF(Items_SFB814[Konstrukt/Skala],Uebersicht[[#This Row],[Konstrukt/Skala]])</f>
        <v>2</v>
      </c>
      <c r="H692" s="21">
        <f>COUNTIF(Items_Stamm814[Konstrukt/Skala],Uebersicht[[#This Row],[Konstrukt/Skala]])</f>
        <v>0</v>
      </c>
      <c r="I69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9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9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92" s="34" t="b">
        <f>IF(Uebersicht[Schüler:innenfrage-bogen (SuS_Fb)]&gt;0,VLOOKUP(Uebersicht[[#This Row],[Konstrukt/Skala]],Konstrukte_SFB814[[Konstrukt/Skala]:[W3 Nacherhebung]],7,FALSE),FALSE)</f>
        <v>0</v>
      </c>
      <c r="M69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9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9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9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9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93" spans="1:17" x14ac:dyDescent="0.25">
      <c r="A693" s="16" t="s">
        <v>3488</v>
      </c>
      <c r="B693" s="16" t="s">
        <v>3752</v>
      </c>
      <c r="C693" s="22" t="str">
        <f>VLOOKUP(Uebersicht[[#This Row],[Konstr.Code]],KonstrBaum[[Code]:[Zusammenfassung]],5,FALSE)</f>
        <v>Individueller und institutioneller Hintergrund | Personale Merkmale | Selbstbezogene Einstellungen</v>
      </c>
      <c r="D693" s="21">
        <f>COUNTIF(Items_EFB814[Konstrukt/Skala],Uebersicht[[#This Row],[Konstrukt/Skala]])</f>
        <v>0</v>
      </c>
      <c r="E693" s="21">
        <f>COUNTIF(Items_KEinsch814[Konstrukt/Skala],Uebersicht[[#This Row],[Konstrukt/Skala]])</f>
        <v>0</v>
      </c>
      <c r="F693" s="21">
        <f>COUNTIF(Items_LFB814[Konstrukt/Skala],Uebersicht[[#This Row],[Konstrukt/Skala]])</f>
        <v>0</v>
      </c>
      <c r="G693" s="21">
        <f>COUNTIF(Items_SFB814[Konstrukt/Skala],Uebersicht[[#This Row],[Konstrukt/Skala]])</f>
        <v>1</v>
      </c>
      <c r="H693" s="21">
        <f>COUNTIF(Items_Stamm814[Konstrukt/Skala],Uebersicht[[#This Row],[Konstrukt/Skala]])</f>
        <v>0</v>
      </c>
      <c r="I69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9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9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93" s="34" t="b">
        <f>IF(Uebersicht[Schüler:innenfrage-bogen (SuS_Fb)]&gt;0,VLOOKUP(Uebersicht[[#This Row],[Konstrukt/Skala]],Konstrukte_SFB814[[Konstrukt/Skala]:[W3 Nacherhebung]],7,FALSE),FALSE)</f>
        <v>0</v>
      </c>
      <c r="M69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9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9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9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9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94" spans="1:17" x14ac:dyDescent="0.25">
      <c r="A694" s="16" t="s">
        <v>3453</v>
      </c>
      <c r="B694" s="16" t="s">
        <v>3818</v>
      </c>
      <c r="C694" s="19" t="str">
        <f>VLOOKUP(Uebersicht[[#This Row],[Konstr.Code]],KonstrBaum[[Code]:[Zusammenfassung]],5,FALSE)</f>
        <v>Lehr-Lernarrangements | Lernatmosphäre im Unterricht und Klassenverband | Klassenklima</v>
      </c>
      <c r="D694" s="21">
        <f>COUNTIF(Items_EFB814[Konstrukt/Skala],Uebersicht[[#This Row],[Konstrukt/Skala]])</f>
        <v>0</v>
      </c>
      <c r="E694" s="21">
        <f>COUNTIF(Items_KEinsch814[Konstrukt/Skala],Uebersicht[[#This Row],[Konstrukt/Skala]])</f>
        <v>0</v>
      </c>
      <c r="F694" s="21">
        <f>COUNTIF(Items_LFB814[Konstrukt/Skala],Uebersicht[[#This Row],[Konstrukt/Skala]])</f>
        <v>0</v>
      </c>
      <c r="G694" s="21">
        <f>COUNTIF(Items_SFB814[Konstrukt/Skala],Uebersicht[[#This Row],[Konstrukt/Skala]])</f>
        <v>2</v>
      </c>
      <c r="H694" s="21">
        <f>COUNTIF(Items_Stamm814[Konstrukt/Skala],Uebersicht[[#This Row],[Konstrukt/Skala]])</f>
        <v>0</v>
      </c>
      <c r="I69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9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9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94" s="34" t="b">
        <f>IF(Uebersicht[Schüler:innenfrage-bogen (SuS_Fb)]&gt;0,VLOOKUP(Uebersicht[[#This Row],[Konstrukt/Skala]],Konstrukte_SFB814[[Konstrukt/Skala]:[W3 Nacherhebung]],7,FALSE),FALSE)</f>
        <v>0</v>
      </c>
      <c r="M69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9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9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9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9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95" spans="1:17" x14ac:dyDescent="0.25">
      <c r="A695" s="16" t="s">
        <v>3486</v>
      </c>
      <c r="B695" s="16" t="s">
        <v>3752</v>
      </c>
      <c r="C695" s="19" t="str">
        <f>VLOOKUP(Uebersicht[[#This Row],[Konstr.Code]],KonstrBaum[[Code]:[Zusammenfassung]],5,FALSE)</f>
        <v>Individueller und institutioneller Hintergrund | Personale Merkmale | Selbstbezogene Einstellungen</v>
      </c>
      <c r="D695" s="21">
        <f>COUNTIF(Items_EFB814[Konstrukt/Skala],Uebersicht[[#This Row],[Konstrukt/Skala]])</f>
        <v>0</v>
      </c>
      <c r="E695" s="21">
        <f>COUNTIF(Items_KEinsch814[Konstrukt/Skala],Uebersicht[[#This Row],[Konstrukt/Skala]])</f>
        <v>0</v>
      </c>
      <c r="F695" s="21">
        <f>COUNTIF(Items_LFB814[Konstrukt/Skala],Uebersicht[[#This Row],[Konstrukt/Skala]])</f>
        <v>0</v>
      </c>
      <c r="G695" s="21">
        <f>COUNTIF(Items_SFB814[Konstrukt/Skala],Uebersicht[[#This Row],[Konstrukt/Skala]])</f>
        <v>1</v>
      </c>
      <c r="H695" s="21">
        <f>COUNTIF(Items_Stamm814[Konstrukt/Skala],Uebersicht[[#This Row],[Konstrukt/Skala]])</f>
        <v>0</v>
      </c>
      <c r="I69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9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9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95" s="34" t="b">
        <f>IF(Uebersicht[Schüler:innenfrage-bogen (SuS_Fb)]&gt;0,VLOOKUP(Uebersicht[[#This Row],[Konstrukt/Skala]],Konstrukte_SFB814[[Konstrukt/Skala]:[W3 Nacherhebung]],7,FALSE),FALSE)</f>
        <v>0</v>
      </c>
      <c r="M69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9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9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9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9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96" spans="1:17" x14ac:dyDescent="0.25">
      <c r="A696" s="16" t="s">
        <v>4204</v>
      </c>
      <c r="B696" s="16" t="s">
        <v>3753</v>
      </c>
      <c r="C696" s="22" t="str">
        <f>VLOOKUP(Uebersicht[[#This Row],[Konstr.Code]],KonstrBaum[[Code]:[Zusammenfassung]],5,FALSE)</f>
        <v>Individueller und institutioneller Hintergrund | Personale Merkmale | Lern- und leistungsbezogene Einstellungen</v>
      </c>
      <c r="D696" s="21">
        <f>COUNTIF(Items_EFB814[Konstrukt/Skala],Uebersicht[[#This Row],[Konstrukt/Skala]])</f>
        <v>0</v>
      </c>
      <c r="E696" s="21">
        <f>COUNTIF(Items_KEinsch814[Konstrukt/Skala],Uebersicht[[#This Row],[Konstrukt/Skala]])</f>
        <v>0</v>
      </c>
      <c r="F696" s="21">
        <f>COUNTIF(Items_LFB814[Konstrukt/Skala],Uebersicht[[#This Row],[Konstrukt/Skala]])</f>
        <v>0</v>
      </c>
      <c r="G696" s="21">
        <f>COUNTIF(Items_SFB814[Konstrukt/Skala],Uebersicht[[#This Row],[Konstrukt/Skala]])</f>
        <v>5</v>
      </c>
      <c r="H696" s="21">
        <f>COUNTIF(Items_Stamm814[Konstrukt/Skala],Uebersicht[[#This Row],[Konstrukt/Skala]])</f>
        <v>0</v>
      </c>
      <c r="I69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69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69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96" s="34" t="b">
        <f>IF(Uebersicht[Schüler:innenfrage-bogen (SuS_Fb)]&gt;0,VLOOKUP(Uebersicht[[#This Row],[Konstrukt/Skala]],Konstrukte_SFB814[[Konstrukt/Skala]:[W3 Nacherhebung]],7,FALSE),FALSE)</f>
        <v>0</v>
      </c>
      <c r="M69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9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9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69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69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697" spans="1:17" x14ac:dyDescent="0.25">
      <c r="A697" s="16" t="s">
        <v>3406</v>
      </c>
      <c r="B697" s="16" t="s">
        <v>3826</v>
      </c>
      <c r="C697" s="29" t="str">
        <f>VLOOKUP(Uebersicht[[#This Row],[Konstr.Code]],KonstrBaum[[Code]:[Zusammenfassung]],5,FALSE)</f>
        <v>Schulische Wirkungen | Nichtkognitive Lernergebnisse | Schulbezogene Einstellungen und Verhaltensweisen (Lernergebnis)</v>
      </c>
      <c r="D697" s="21">
        <f>COUNTIF(Items_EFB814[Konstrukt/Skala],Uebersicht[[#This Row],[Konstrukt/Skala]])</f>
        <v>0</v>
      </c>
      <c r="E697" s="21">
        <f>COUNTIF(Items_KEinsch814[Konstrukt/Skala],Uebersicht[[#This Row],[Konstrukt/Skala]])</f>
        <v>1</v>
      </c>
      <c r="F697" s="21">
        <f>COUNTIF(Items_LFB814[Konstrukt/Skala],Uebersicht[[#This Row],[Konstrukt/Skala]])</f>
        <v>0</v>
      </c>
      <c r="G697" s="21">
        <f>COUNTIF(Items_SFB814[Konstrukt/Skala],Uebersicht[[#This Row],[Konstrukt/Skala]])</f>
        <v>0</v>
      </c>
      <c r="H697" s="21">
        <f>COUNTIF(Items_Stamm814[Konstrukt/Skala],Uebersicht[[#This Row],[Konstrukt/Skala]])</f>
        <v>0</v>
      </c>
      <c r="I69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9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9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97" s="34" t="b">
        <f>IF(Uebersicht[Schüler:innenfrage-bogen (SuS_Fb)]&gt;0,VLOOKUP(Uebersicht[[#This Row],[Konstrukt/Skala]],Konstrukte_SFB814[[Konstrukt/Skala]:[W3 Nacherhebung]],7,FALSE),FALSE)</f>
        <v>0</v>
      </c>
      <c r="M69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9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9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9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9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98" spans="1:17" x14ac:dyDescent="0.25">
      <c r="A698" s="16" t="s">
        <v>3949</v>
      </c>
      <c r="B698" s="16" t="s">
        <v>3753</v>
      </c>
      <c r="C698" s="19" t="str">
        <f>VLOOKUP(Uebersicht[[#This Row],[Konstr.Code]],KonstrBaum[[Code]:[Zusammenfassung]],5,FALSE)</f>
        <v>Individueller und institutioneller Hintergrund | Personale Merkmale | Lern- und leistungsbezogene Einstellungen</v>
      </c>
      <c r="D698" s="21">
        <f>COUNTIF(Items_EFB814[Konstrukt/Skala],Uebersicht[[#This Row],[Konstrukt/Skala]])</f>
        <v>3</v>
      </c>
      <c r="E698" s="21">
        <f>COUNTIF(Items_KEinsch814[Konstrukt/Skala],Uebersicht[[#This Row],[Konstrukt/Skala]])</f>
        <v>0</v>
      </c>
      <c r="F698" s="21">
        <f>COUNTIF(Items_LFB814[Konstrukt/Skala],Uebersicht[[#This Row],[Konstrukt/Skala]])</f>
        <v>0</v>
      </c>
      <c r="G698" s="21">
        <f>COUNTIF(Items_SFB814[Konstrukt/Skala],Uebersicht[[#This Row],[Konstrukt/Skala]])</f>
        <v>0</v>
      </c>
      <c r="H698" s="21">
        <f>COUNTIF(Items_Stamm814[Konstrukt/Skala],Uebersicht[[#This Row],[Konstrukt/Skala]])</f>
        <v>0</v>
      </c>
      <c r="I69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9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9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698" s="34" t="b">
        <f>IF(Uebersicht[Schüler:innenfrage-bogen (SuS_Fb)]&gt;0,VLOOKUP(Uebersicht[[#This Row],[Konstrukt/Skala]],Konstrukte_SFB814[[Konstrukt/Skala]:[W3 Nacherhebung]],7,FALSE),FALSE)</f>
        <v>0</v>
      </c>
      <c r="M69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69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69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9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9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699" spans="1:17" x14ac:dyDescent="0.25">
      <c r="A699" s="16" t="s">
        <v>4071</v>
      </c>
      <c r="B699" s="16" t="s">
        <v>3758</v>
      </c>
      <c r="C699" s="29" t="str">
        <f>VLOOKUP(Uebersicht[[#This Row],[Konstr.Code]],KonstrBaum[[Code]:[Zusammenfassung]],5,FALSE)</f>
        <v>Individueller und institutioneller Hintergrund | Beruflicher Hintergrund | Professionelles Selbstverständnis</v>
      </c>
      <c r="D699" s="21">
        <f>COUNTIF(Items_EFB814[Konstrukt/Skala],Uebersicht[[#This Row],[Konstrukt/Skala]])</f>
        <v>0</v>
      </c>
      <c r="E699" s="21">
        <f>COUNTIF(Items_KEinsch814[Konstrukt/Skala],Uebersicht[[#This Row],[Konstrukt/Skala]])</f>
        <v>0</v>
      </c>
      <c r="F699" s="21">
        <f>COUNTIF(Items_LFB814[Konstrukt/Skala],Uebersicht[[#This Row],[Konstrukt/Skala]])</f>
        <v>50</v>
      </c>
      <c r="G699" s="21">
        <f>COUNTIF(Items_SFB814[Konstrukt/Skala],Uebersicht[[#This Row],[Konstrukt/Skala]])</f>
        <v>0</v>
      </c>
      <c r="H699" s="21">
        <f>COUNTIF(Items_Stamm814[Konstrukt/Skala],Uebersicht[[#This Row],[Konstrukt/Skala]])</f>
        <v>0</v>
      </c>
      <c r="I69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69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69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699" s="34" t="b">
        <f>IF(Uebersicht[Schüler:innenfrage-bogen (SuS_Fb)]&gt;0,VLOOKUP(Uebersicht[[#This Row],[Konstrukt/Skala]],Konstrukte_SFB814[[Konstrukt/Skala]:[W3 Nacherhebung]],7,FALSE),FALSE)</f>
        <v>0</v>
      </c>
      <c r="M69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69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69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69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69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00" spans="1:17" x14ac:dyDescent="0.25">
      <c r="A700" s="16" t="s">
        <v>5014</v>
      </c>
      <c r="B700" s="16" t="s">
        <v>3752</v>
      </c>
      <c r="C700" s="19" t="str">
        <f>VLOOKUP(Uebersicht[[#This Row],[Konstr.Code]],KonstrBaum[[Code]:[Zusammenfassung]],5,FALSE)</f>
        <v>Individueller und institutioneller Hintergrund | Personale Merkmale | Selbstbezogene Einstellungen</v>
      </c>
      <c r="D700" s="21">
        <f>COUNTIF(Items_EFB814[Konstrukt/Skala],Uebersicht[[#This Row],[Konstrukt/Skala]])</f>
        <v>3</v>
      </c>
      <c r="E700" s="21">
        <f>COUNTIF(Items_KEinsch814[Konstrukt/Skala],Uebersicht[[#This Row],[Konstrukt/Skala]])</f>
        <v>0</v>
      </c>
      <c r="F700" s="21">
        <f>COUNTIF(Items_LFB814[Konstrukt/Skala],Uebersicht[[#This Row],[Konstrukt/Skala]])</f>
        <v>0</v>
      </c>
      <c r="G700" s="21">
        <f>COUNTIF(Items_SFB814[Konstrukt/Skala],Uebersicht[[#This Row],[Konstrukt/Skala]])</f>
        <v>0</v>
      </c>
      <c r="H700" s="21">
        <f>COUNTIF(Items_Stamm814[Konstrukt/Skala],Uebersicht[[#This Row],[Konstrukt/Skala]])</f>
        <v>0</v>
      </c>
      <c r="I70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0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0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00" s="34" t="b">
        <f>IF(Uebersicht[Schüler:innenfrage-bogen (SuS_Fb)]&gt;0,VLOOKUP(Uebersicht[[#This Row],[Konstrukt/Skala]],Konstrukte_SFB814[[Konstrukt/Skala]:[W3 Nacherhebung]],7,FALSE),FALSE)</f>
        <v>0</v>
      </c>
      <c r="M70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0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0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0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0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01" spans="1:17" x14ac:dyDescent="0.25">
      <c r="A701" s="16" t="s">
        <v>3441</v>
      </c>
      <c r="B701" s="16" t="s">
        <v>3811</v>
      </c>
      <c r="C701" s="19" t="str">
        <f>VLOOKUP(Uebersicht[[#This Row],[Konstr.Code]],KonstrBaum[[Code]:[Zusammenfassung]],5,FALSE)</f>
        <v>Lehr-Lernarrangements | Klassenführung | Leistungsbeurteilung / Diagnostische Kompetenz</v>
      </c>
      <c r="D701" s="21">
        <f>COUNTIF(Items_EFB814[Konstrukt/Skala],Uebersicht[[#This Row],[Konstrukt/Skala]])</f>
        <v>0</v>
      </c>
      <c r="E701" s="21">
        <f>COUNTIF(Items_KEinsch814[Konstrukt/Skala],Uebersicht[[#This Row],[Konstrukt/Skala]])</f>
        <v>6</v>
      </c>
      <c r="F701" s="21">
        <f>COUNTIF(Items_LFB814[Konstrukt/Skala],Uebersicht[[#This Row],[Konstrukt/Skala]])</f>
        <v>0</v>
      </c>
      <c r="G701" s="21">
        <f>COUNTIF(Items_SFB814[Konstrukt/Skala],Uebersicht[[#This Row],[Konstrukt/Skala]])</f>
        <v>0</v>
      </c>
      <c r="H701" s="21">
        <f>COUNTIF(Items_Stamm814[Konstrukt/Skala],Uebersicht[[#This Row],[Konstrukt/Skala]])</f>
        <v>0</v>
      </c>
      <c r="I70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0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0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01" s="34" t="b">
        <f>IF(Uebersicht[Schüler:innenfrage-bogen (SuS_Fb)]&gt;0,VLOOKUP(Uebersicht[[#This Row],[Konstrukt/Skala]],Konstrukte_SFB814[[Konstrukt/Skala]:[W3 Nacherhebung]],7,FALSE),FALSE)</f>
        <v>0</v>
      </c>
      <c r="M70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0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0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0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0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02" spans="1:17" x14ac:dyDescent="0.25">
      <c r="A702" s="16" t="s">
        <v>3443</v>
      </c>
      <c r="B702" s="16" t="s">
        <v>3811</v>
      </c>
      <c r="C702" s="22" t="str">
        <f>VLOOKUP(Uebersicht[[#This Row],[Konstr.Code]],KonstrBaum[[Code]:[Zusammenfassung]],5,FALSE)</f>
        <v>Lehr-Lernarrangements | Klassenführung | Leistungsbeurteilung / Diagnostische Kompetenz</v>
      </c>
      <c r="D702" s="21">
        <f>COUNTIF(Items_EFB814[Konstrukt/Skala],Uebersicht[[#This Row],[Konstrukt/Skala]])</f>
        <v>0</v>
      </c>
      <c r="E702" s="21">
        <f>COUNTIF(Items_KEinsch814[Konstrukt/Skala],Uebersicht[[#This Row],[Konstrukt/Skala]])</f>
        <v>1</v>
      </c>
      <c r="F702" s="21">
        <f>COUNTIF(Items_LFB814[Konstrukt/Skala],Uebersicht[[#This Row],[Konstrukt/Skala]])</f>
        <v>0</v>
      </c>
      <c r="G702" s="21">
        <f>COUNTIF(Items_SFB814[Konstrukt/Skala],Uebersicht[[#This Row],[Konstrukt/Skala]])</f>
        <v>0</v>
      </c>
      <c r="H702" s="21">
        <f>COUNTIF(Items_Stamm814[Konstrukt/Skala],Uebersicht[[#This Row],[Konstrukt/Skala]])</f>
        <v>0</v>
      </c>
      <c r="I70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0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0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02" s="34" t="b">
        <f>IF(Uebersicht[Schüler:innenfrage-bogen (SuS_Fb)]&gt;0,VLOOKUP(Uebersicht[[#This Row],[Konstrukt/Skala]],Konstrukte_SFB814[[Konstrukt/Skala]:[W3 Nacherhebung]],7,FALSE),FALSE)</f>
        <v>0</v>
      </c>
      <c r="M70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0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0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0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0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03" spans="1:17" x14ac:dyDescent="0.25">
      <c r="A703" s="16" t="s">
        <v>3410</v>
      </c>
      <c r="B703" s="16" t="s">
        <v>3826</v>
      </c>
      <c r="C703" s="22" t="str">
        <f>VLOOKUP(Uebersicht[[#This Row],[Konstr.Code]],KonstrBaum[[Code]:[Zusammenfassung]],5,FALSE)</f>
        <v>Schulische Wirkungen | Nichtkognitive Lernergebnisse | Schulbezogene Einstellungen und Verhaltensweisen (Lernergebnis)</v>
      </c>
      <c r="D703" s="21">
        <f>COUNTIF(Items_EFB814[Konstrukt/Skala],Uebersicht[[#This Row],[Konstrukt/Skala]])</f>
        <v>0</v>
      </c>
      <c r="E703" s="21">
        <f>COUNTIF(Items_KEinsch814[Konstrukt/Skala],Uebersicht[[#This Row],[Konstrukt/Skala]])</f>
        <v>2</v>
      </c>
      <c r="F703" s="21">
        <f>COUNTIF(Items_LFB814[Konstrukt/Skala],Uebersicht[[#This Row],[Konstrukt/Skala]])</f>
        <v>0</v>
      </c>
      <c r="G703" s="21">
        <f>COUNTIF(Items_SFB814[Konstrukt/Skala],Uebersicht[[#This Row],[Konstrukt/Skala]])</f>
        <v>0</v>
      </c>
      <c r="H703" s="21">
        <f>COUNTIF(Items_Stamm814[Konstrukt/Skala],Uebersicht[[#This Row],[Konstrukt/Skala]])</f>
        <v>0</v>
      </c>
      <c r="I70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0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0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03" s="34" t="b">
        <f>IF(Uebersicht[Schüler:innenfrage-bogen (SuS_Fb)]&gt;0,VLOOKUP(Uebersicht[[#This Row],[Konstrukt/Skala]],Konstrukte_SFB814[[Konstrukt/Skala]:[W3 Nacherhebung]],7,FALSE),FALSE)</f>
        <v>0</v>
      </c>
      <c r="M70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0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0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0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0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04" spans="1:17" x14ac:dyDescent="0.25">
      <c r="A704" s="16" t="s">
        <v>3913</v>
      </c>
      <c r="B704" s="16" t="s">
        <v>3754</v>
      </c>
      <c r="C704" s="19" t="str">
        <f>VLOOKUP(Uebersicht[[#This Row],[Konstr.Code]],KonstrBaum[[Code]:[Zusammenfassung]],5,FALSE)</f>
        <v>Individueller und institutioneller Hintergrund | Personale Merkmale | Schulbezogene Einstellungen und Verhaltensweisen</v>
      </c>
      <c r="D704" s="21">
        <f>COUNTIF(Items_EFB814[Konstrukt/Skala],Uebersicht[[#This Row],[Konstrukt/Skala]])</f>
        <v>1</v>
      </c>
      <c r="E704" s="21">
        <f>COUNTIF(Items_KEinsch814[Konstrukt/Skala],Uebersicht[[#This Row],[Konstrukt/Skala]])</f>
        <v>0</v>
      </c>
      <c r="F704" s="21">
        <f>COUNTIF(Items_LFB814[Konstrukt/Skala],Uebersicht[[#This Row],[Konstrukt/Skala]])</f>
        <v>0</v>
      </c>
      <c r="G704" s="21">
        <f>COUNTIF(Items_SFB814[Konstrukt/Skala],Uebersicht[[#This Row],[Konstrukt/Skala]])</f>
        <v>0</v>
      </c>
      <c r="H704" s="21">
        <f>COUNTIF(Items_Stamm814[Konstrukt/Skala],Uebersicht[[#This Row],[Konstrukt/Skala]])</f>
        <v>0</v>
      </c>
      <c r="I70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0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0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04" s="34" t="b">
        <f>IF(Uebersicht[Schüler:innenfrage-bogen (SuS_Fb)]&gt;0,VLOOKUP(Uebersicht[[#This Row],[Konstrukt/Skala]],Konstrukte_SFB814[[Konstrukt/Skala]:[W3 Nacherhebung]],7,FALSE),FALSE)</f>
        <v>0</v>
      </c>
      <c r="M70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0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0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0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0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05" spans="1:17" x14ac:dyDescent="0.25">
      <c r="A705" s="16" t="s">
        <v>3915</v>
      </c>
      <c r="B705" s="16" t="s">
        <v>3753</v>
      </c>
      <c r="C705" s="19" t="str">
        <f>VLOOKUP(Uebersicht[[#This Row],[Konstr.Code]],KonstrBaum[[Code]:[Zusammenfassung]],5,FALSE)</f>
        <v>Individueller und institutioneller Hintergrund | Personale Merkmale | Lern- und leistungsbezogene Einstellungen</v>
      </c>
      <c r="D705" s="21">
        <f>COUNTIF(Items_EFB814[Konstrukt/Skala],Uebersicht[[#This Row],[Konstrukt/Skala]])</f>
        <v>2</v>
      </c>
      <c r="E705" s="21">
        <f>COUNTIF(Items_KEinsch814[Konstrukt/Skala],Uebersicht[[#This Row],[Konstrukt/Skala]])</f>
        <v>0</v>
      </c>
      <c r="F705" s="21">
        <f>COUNTIF(Items_LFB814[Konstrukt/Skala],Uebersicht[[#This Row],[Konstrukt/Skala]])</f>
        <v>0</v>
      </c>
      <c r="G705" s="21">
        <f>COUNTIF(Items_SFB814[Konstrukt/Skala],Uebersicht[[#This Row],[Konstrukt/Skala]])</f>
        <v>0</v>
      </c>
      <c r="H705" s="21">
        <f>COUNTIF(Items_Stamm814[Konstrukt/Skala],Uebersicht[[#This Row],[Konstrukt/Skala]])</f>
        <v>0</v>
      </c>
      <c r="I70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0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0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05" s="34" t="b">
        <f>IF(Uebersicht[Schüler:innenfrage-bogen (SuS_Fb)]&gt;0,VLOOKUP(Uebersicht[[#This Row],[Konstrukt/Skala]],Konstrukte_SFB814[[Konstrukt/Skala]:[W3 Nacherhebung]],7,FALSE),FALSE)</f>
        <v>0</v>
      </c>
      <c r="M70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0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0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0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0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06" spans="1:17" x14ac:dyDescent="0.25">
      <c r="A706" s="16" t="s">
        <v>3480</v>
      </c>
      <c r="B706" s="16" t="s">
        <v>3812</v>
      </c>
      <c r="C706" s="19" t="str">
        <f>VLOOKUP(Uebersicht[[#This Row],[Konstr.Code]],KonstrBaum[[Code]:[Zusammenfassung]],5,FALSE)</f>
        <v>Lehr-Lernarrangements | Klassenführung | Schülerorientierung / Soziale Unterstützung</v>
      </c>
      <c r="D706" s="21">
        <f>COUNTIF(Items_EFB814[Konstrukt/Skala],Uebersicht[[#This Row],[Konstrukt/Skala]])</f>
        <v>0</v>
      </c>
      <c r="E706" s="21">
        <f>COUNTIF(Items_KEinsch814[Konstrukt/Skala],Uebersicht[[#This Row],[Konstrukt/Skala]])</f>
        <v>0</v>
      </c>
      <c r="F706" s="21">
        <f>COUNTIF(Items_LFB814[Konstrukt/Skala],Uebersicht[[#This Row],[Konstrukt/Skala]])</f>
        <v>0</v>
      </c>
      <c r="G706" s="21">
        <f>COUNTIF(Items_SFB814[Konstrukt/Skala],Uebersicht[[#This Row],[Konstrukt/Skala]])</f>
        <v>5</v>
      </c>
      <c r="H706" s="21">
        <f>COUNTIF(Items_Stamm814[Konstrukt/Skala],Uebersicht[[#This Row],[Konstrukt/Skala]])</f>
        <v>0</v>
      </c>
      <c r="I70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0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0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06" s="34" t="b">
        <f>IF(Uebersicht[Schüler:innenfrage-bogen (SuS_Fb)]&gt;0,VLOOKUP(Uebersicht[[#This Row],[Konstrukt/Skala]],Konstrukte_SFB814[[Konstrukt/Skala]:[W3 Nacherhebung]],7,FALSE),FALSE)</f>
        <v>0</v>
      </c>
      <c r="M70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0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0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0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0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07" spans="1:17" x14ac:dyDescent="0.25">
      <c r="A707" s="16" t="s">
        <v>3540</v>
      </c>
      <c r="B707" s="16" t="s">
        <v>3812</v>
      </c>
      <c r="C707" s="19" t="str">
        <f>VLOOKUP(Uebersicht[[#This Row],[Konstr.Code]],KonstrBaum[[Code]:[Zusammenfassung]],5,FALSE)</f>
        <v>Lehr-Lernarrangements | Klassenführung | Schülerorientierung / Soziale Unterstützung</v>
      </c>
      <c r="D707" s="21">
        <f>COUNTIF(Items_EFB814[Konstrukt/Skala],Uebersicht[[#This Row],[Konstrukt/Skala]])</f>
        <v>0</v>
      </c>
      <c r="E707" s="21">
        <f>COUNTIF(Items_KEinsch814[Konstrukt/Skala],Uebersicht[[#This Row],[Konstrukt/Skala]])</f>
        <v>0</v>
      </c>
      <c r="F707" s="21">
        <f>COUNTIF(Items_LFB814[Konstrukt/Skala],Uebersicht[[#This Row],[Konstrukt/Skala]])</f>
        <v>0</v>
      </c>
      <c r="G707" s="21">
        <f>COUNTIF(Items_SFB814[Konstrukt/Skala],Uebersicht[[#This Row],[Konstrukt/Skala]])</f>
        <v>5</v>
      </c>
      <c r="H707" s="21">
        <f>COUNTIF(Items_Stamm814[Konstrukt/Skala],Uebersicht[[#This Row],[Konstrukt/Skala]])</f>
        <v>0</v>
      </c>
      <c r="I70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0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0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07" s="34" t="b">
        <f>IF(Uebersicht[Schüler:innenfrage-bogen (SuS_Fb)]&gt;0,VLOOKUP(Uebersicht[[#This Row],[Konstrukt/Skala]],Konstrukte_SFB814[[Konstrukt/Skala]:[W3 Nacherhebung]],7,FALSE),FALSE)</f>
        <v>0</v>
      </c>
      <c r="M70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0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0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0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0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08" spans="1:17" x14ac:dyDescent="0.25">
      <c r="A708" s="16" t="s">
        <v>3526</v>
      </c>
      <c r="B708" s="16" t="s">
        <v>3818</v>
      </c>
      <c r="C708" s="19" t="str">
        <f>VLOOKUP(Uebersicht[[#This Row],[Konstr.Code]],KonstrBaum[[Code]:[Zusammenfassung]],5,FALSE)</f>
        <v>Lehr-Lernarrangements | Lernatmosphäre im Unterricht und Klassenverband | Klassenklima</v>
      </c>
      <c r="D708" s="21">
        <f>COUNTIF(Items_EFB814[Konstrukt/Skala],Uebersicht[[#This Row],[Konstrukt/Skala]])</f>
        <v>0</v>
      </c>
      <c r="E708" s="21">
        <f>COUNTIF(Items_KEinsch814[Konstrukt/Skala],Uebersicht[[#This Row],[Konstrukt/Skala]])</f>
        <v>0</v>
      </c>
      <c r="F708" s="21">
        <f>COUNTIF(Items_LFB814[Konstrukt/Skala],Uebersicht[[#This Row],[Konstrukt/Skala]])</f>
        <v>0</v>
      </c>
      <c r="G708" s="21">
        <f>COUNTIF(Items_SFB814[Konstrukt/Skala],Uebersicht[[#This Row],[Konstrukt/Skala]])</f>
        <v>1</v>
      </c>
      <c r="H708" s="21">
        <f>COUNTIF(Items_Stamm814[Konstrukt/Skala],Uebersicht[[#This Row],[Konstrukt/Skala]])</f>
        <v>0</v>
      </c>
      <c r="I70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0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0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08" s="34" t="b">
        <f>IF(Uebersicht[Schüler:innenfrage-bogen (SuS_Fb)]&gt;0,VLOOKUP(Uebersicht[[#This Row],[Konstrukt/Skala]],Konstrukte_SFB814[[Konstrukt/Skala]:[W3 Nacherhebung]],7,FALSE),FALSE)</f>
        <v>0</v>
      </c>
      <c r="M70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0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0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0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0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09" spans="1:17" x14ac:dyDescent="0.25">
      <c r="A709" s="16" t="s">
        <v>3985</v>
      </c>
      <c r="B709" s="16" t="s">
        <v>3840</v>
      </c>
      <c r="C709" s="29" t="str">
        <f>VLOOKUP(Uebersicht[[#This Row],[Konstr.Code]],KonstrBaum[[Code]:[Zusammenfassung]],5,FALSE)</f>
        <v>Individueller und institutioneller Hintergrund | Personale Merkmale | Persönlichkeit</v>
      </c>
      <c r="D709" s="21">
        <f>COUNTIF(Items_EFB814[Konstrukt/Skala],Uebersicht[[#This Row],[Konstrukt/Skala]])</f>
        <v>7</v>
      </c>
      <c r="E709" s="21">
        <f>COUNTIF(Items_KEinsch814[Konstrukt/Skala],Uebersicht[[#This Row],[Konstrukt/Skala]])</f>
        <v>0</v>
      </c>
      <c r="F709" s="21">
        <f>COUNTIF(Items_LFB814[Konstrukt/Skala],Uebersicht[[#This Row],[Konstrukt/Skala]])</f>
        <v>0</v>
      </c>
      <c r="G709" s="21">
        <f>COUNTIF(Items_SFB814[Konstrukt/Skala],Uebersicht[[#This Row],[Konstrukt/Skala]])</f>
        <v>0</v>
      </c>
      <c r="H709" s="21">
        <f>COUNTIF(Items_Stamm814[Konstrukt/Skala],Uebersicht[[#This Row],[Konstrukt/Skala]])</f>
        <v>0</v>
      </c>
      <c r="I70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0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0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09" s="34" t="b">
        <f>IF(Uebersicht[Schüler:innenfrage-bogen (SuS_Fb)]&gt;0,VLOOKUP(Uebersicht[[#This Row],[Konstrukt/Skala]],Konstrukte_SFB814[[Konstrukt/Skala]:[W3 Nacherhebung]],7,FALSE),FALSE)</f>
        <v>0</v>
      </c>
      <c r="M70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0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0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0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0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10" spans="1:17" x14ac:dyDescent="0.25">
      <c r="A710" s="16" t="s">
        <v>4070</v>
      </c>
      <c r="B710" s="16" t="s">
        <v>3799</v>
      </c>
      <c r="C710" s="29" t="str">
        <f>VLOOKUP(Uebersicht[[#This Row],[Konstr.Code]],KonstrBaum[[Code]:[Zusammenfassung]],5,FALSE)</f>
        <v>Prozesse auf Schulebene | Kooperation | Schulinterne Kooperation</v>
      </c>
      <c r="D710" s="21">
        <f>COUNTIF(Items_EFB814[Konstrukt/Skala],Uebersicht[[#This Row],[Konstrukt/Skala]])</f>
        <v>0</v>
      </c>
      <c r="E710" s="21">
        <f>COUNTIF(Items_KEinsch814[Konstrukt/Skala],Uebersicht[[#This Row],[Konstrukt/Skala]])</f>
        <v>0</v>
      </c>
      <c r="F710" s="21">
        <f>COUNTIF(Items_LFB814[Konstrukt/Skala],Uebersicht[[#This Row],[Konstrukt/Skala]])</f>
        <v>2</v>
      </c>
      <c r="G710" s="21">
        <f>COUNTIF(Items_SFB814[Konstrukt/Skala],Uebersicht[[#This Row],[Konstrukt/Skala]])</f>
        <v>0</v>
      </c>
      <c r="H710" s="21">
        <f>COUNTIF(Items_Stamm814[Konstrukt/Skala],Uebersicht[[#This Row],[Konstrukt/Skala]])</f>
        <v>0</v>
      </c>
      <c r="I71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1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1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10" s="34" t="b">
        <f>IF(Uebersicht[Schüler:innenfrage-bogen (SuS_Fb)]&gt;0,VLOOKUP(Uebersicht[[#This Row],[Konstrukt/Skala]],Konstrukte_SFB814[[Konstrukt/Skala]:[W3 Nacherhebung]],7,FALSE),FALSE)</f>
        <v>0</v>
      </c>
      <c r="M71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1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1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1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1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11" spans="1:17" x14ac:dyDescent="0.25">
      <c r="A711" s="16" t="s">
        <v>3504</v>
      </c>
      <c r="B711" s="16" t="s">
        <v>3752</v>
      </c>
      <c r="C711" s="19" t="str">
        <f>VLOOKUP(Uebersicht[[#This Row],[Konstr.Code]],KonstrBaum[[Code]:[Zusammenfassung]],5,FALSE)</f>
        <v>Individueller und institutioneller Hintergrund | Personale Merkmale | Selbstbezogene Einstellungen</v>
      </c>
      <c r="D711" s="21">
        <f>COUNTIF(Items_EFB814[Konstrukt/Skala],Uebersicht[[#This Row],[Konstrukt/Skala]])</f>
        <v>0</v>
      </c>
      <c r="E711" s="21">
        <f>COUNTIF(Items_KEinsch814[Konstrukt/Skala],Uebersicht[[#This Row],[Konstrukt/Skala]])</f>
        <v>0</v>
      </c>
      <c r="F711" s="21">
        <f>COUNTIF(Items_LFB814[Konstrukt/Skala],Uebersicht[[#This Row],[Konstrukt/Skala]])</f>
        <v>0</v>
      </c>
      <c r="G711" s="21">
        <f>COUNTIF(Items_SFB814[Konstrukt/Skala],Uebersicht[[#This Row],[Konstrukt/Skala]])</f>
        <v>6</v>
      </c>
      <c r="H711" s="21">
        <f>COUNTIF(Items_Stamm814[Konstrukt/Skala],Uebersicht[[#This Row],[Konstrukt/Skala]])</f>
        <v>0</v>
      </c>
      <c r="I71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1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1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11" s="34" t="b">
        <f>IF(Uebersicht[Schüler:innenfrage-bogen (SuS_Fb)]&gt;0,VLOOKUP(Uebersicht[[#This Row],[Konstrukt/Skala]],Konstrukte_SFB814[[Konstrukt/Skala]:[W3 Nacherhebung]],7,FALSE),FALSE)</f>
        <v>0</v>
      </c>
      <c r="M71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1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1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1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1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12" spans="1:17" x14ac:dyDescent="0.25">
      <c r="A712" s="16" t="s">
        <v>3469</v>
      </c>
      <c r="B712" s="16" t="s">
        <v>3781</v>
      </c>
      <c r="C712" s="19" t="str">
        <f>VLOOKUP(Uebersicht[[#This Row],[Konstr.Code]],KonstrBaum[[Code]:[Zusammenfassung]],5,FALSE)</f>
        <v>Individueller und institutioneller Hintergrund | Häusliche Lernumwelt | Elterliches Erziehungshandeln</v>
      </c>
      <c r="D712" s="21">
        <f>COUNTIF(Items_EFB814[Konstrukt/Skala],Uebersicht[[#This Row],[Konstrukt/Skala]])</f>
        <v>0</v>
      </c>
      <c r="E712" s="21">
        <f>COUNTIF(Items_KEinsch814[Konstrukt/Skala],Uebersicht[[#This Row],[Konstrukt/Skala]])</f>
        <v>0</v>
      </c>
      <c r="F712" s="21">
        <f>COUNTIF(Items_LFB814[Konstrukt/Skala],Uebersicht[[#This Row],[Konstrukt/Skala]])</f>
        <v>0</v>
      </c>
      <c r="G712" s="21">
        <f>COUNTIF(Items_SFB814[Konstrukt/Skala],Uebersicht[[#This Row],[Konstrukt/Skala]])</f>
        <v>2</v>
      </c>
      <c r="H712" s="21">
        <f>COUNTIF(Items_Stamm814[Konstrukt/Skala],Uebersicht[[#This Row],[Konstrukt/Skala]])</f>
        <v>0</v>
      </c>
      <c r="I71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1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1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12" s="34" t="b">
        <f>IF(Uebersicht[Schüler:innenfrage-bogen (SuS_Fb)]&gt;0,VLOOKUP(Uebersicht[[#This Row],[Konstrukt/Skala]],Konstrukte_SFB814[[Konstrukt/Skala]:[W3 Nacherhebung]],7,FALSE),FALSE)</f>
        <v>0</v>
      </c>
      <c r="M71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1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1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1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1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13" spans="1:17" x14ac:dyDescent="0.25">
      <c r="A713" s="16" t="s">
        <v>3907</v>
      </c>
      <c r="B713" s="16" t="s">
        <v>3840</v>
      </c>
      <c r="C713" s="19" t="str">
        <f>VLOOKUP(Uebersicht[[#This Row],[Konstr.Code]],KonstrBaum[[Code]:[Zusammenfassung]],5,FALSE)</f>
        <v>Individueller und institutioneller Hintergrund | Personale Merkmale | Persönlichkeit</v>
      </c>
      <c r="D713" s="21">
        <f>COUNTIF(Items_EFB814[Konstrukt/Skala],Uebersicht[[#This Row],[Konstrukt/Skala]])</f>
        <v>0</v>
      </c>
      <c r="E713" s="21">
        <f>COUNTIF(Items_KEinsch814[Konstrukt/Skala],Uebersicht[[#This Row],[Konstrukt/Skala]])</f>
        <v>2</v>
      </c>
      <c r="F713" s="21">
        <f>COUNTIF(Items_LFB814[Konstrukt/Skala],Uebersicht[[#This Row],[Konstrukt/Skala]])</f>
        <v>0</v>
      </c>
      <c r="G713" s="21">
        <f>COUNTIF(Items_SFB814[Konstrukt/Skala],Uebersicht[[#This Row],[Konstrukt/Skala]])</f>
        <v>0</v>
      </c>
      <c r="H713" s="21">
        <f>COUNTIF(Items_Stamm814[Konstrukt/Skala],Uebersicht[[#This Row],[Konstrukt/Skala]])</f>
        <v>0</v>
      </c>
      <c r="I71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1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1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13" s="34" t="b">
        <f>IF(Uebersicht[Schüler:innenfrage-bogen (SuS_Fb)]&gt;0,VLOOKUP(Uebersicht[[#This Row],[Konstrukt/Skala]],Konstrukte_SFB814[[Konstrukt/Skala]:[W3 Nacherhebung]],7,FALSE),FALSE)</f>
        <v>0</v>
      </c>
      <c r="M71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1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1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1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1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14" spans="1:17" x14ac:dyDescent="0.25">
      <c r="A714" s="16" t="s">
        <v>4048</v>
      </c>
      <c r="B714" s="16" t="s">
        <v>3818</v>
      </c>
      <c r="C714" s="22" t="str">
        <f>VLOOKUP(Uebersicht[[#This Row],[Konstr.Code]],KonstrBaum[[Code]:[Zusammenfassung]],5,FALSE)</f>
        <v>Lehr-Lernarrangements | Lernatmosphäre im Unterricht und Klassenverband | Klassenklima</v>
      </c>
      <c r="D714" s="21">
        <f>COUNTIF(Items_EFB814[Konstrukt/Skala],Uebersicht[[#This Row],[Konstrukt/Skala]])</f>
        <v>0</v>
      </c>
      <c r="E714" s="21">
        <f>COUNTIF(Items_KEinsch814[Konstrukt/Skala],Uebersicht[[#This Row],[Konstrukt/Skala]])</f>
        <v>0</v>
      </c>
      <c r="F714" s="21">
        <f>COUNTIF(Items_LFB814[Konstrukt/Skala],Uebersicht[[#This Row],[Konstrukt/Skala]])</f>
        <v>10</v>
      </c>
      <c r="G714" s="21">
        <f>COUNTIF(Items_SFB814[Konstrukt/Skala],Uebersicht[[#This Row],[Konstrukt/Skala]])</f>
        <v>0</v>
      </c>
      <c r="H714" s="21">
        <f>COUNTIF(Items_Stamm814[Konstrukt/Skala],Uebersicht[[#This Row],[Konstrukt/Skala]])</f>
        <v>0</v>
      </c>
      <c r="I71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1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1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14" s="34" t="b">
        <f>IF(Uebersicht[Schüler:innenfrage-bogen (SuS_Fb)]&gt;0,VLOOKUP(Uebersicht[[#This Row],[Konstrukt/Skala]],Konstrukte_SFB814[[Konstrukt/Skala]:[W3 Nacherhebung]],7,FALSE),FALSE)</f>
        <v>0</v>
      </c>
      <c r="M71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1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1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1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1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15" spans="1:17" x14ac:dyDescent="0.25">
      <c r="A715" s="16" t="s">
        <v>3910</v>
      </c>
      <c r="B715" s="16" t="s">
        <v>3752</v>
      </c>
      <c r="C715" s="22" t="str">
        <f>VLOOKUP(Uebersicht[[#This Row],[Konstr.Code]],KonstrBaum[[Code]:[Zusammenfassung]],5,FALSE)</f>
        <v>Individueller und institutioneller Hintergrund | Personale Merkmale | Selbstbezogene Einstellungen</v>
      </c>
      <c r="D715" s="21">
        <f>COUNTIF(Items_EFB814[Konstrukt/Skala],Uebersicht[[#This Row],[Konstrukt/Skala]])</f>
        <v>10</v>
      </c>
      <c r="E715" s="21">
        <f>COUNTIF(Items_KEinsch814[Konstrukt/Skala],Uebersicht[[#This Row],[Konstrukt/Skala]])</f>
        <v>0</v>
      </c>
      <c r="F715" s="21">
        <f>COUNTIF(Items_LFB814[Konstrukt/Skala],Uebersicht[[#This Row],[Konstrukt/Skala]])</f>
        <v>0</v>
      </c>
      <c r="G715" s="21">
        <f>COUNTIF(Items_SFB814[Konstrukt/Skala],Uebersicht[[#This Row],[Konstrukt/Skala]])</f>
        <v>0</v>
      </c>
      <c r="H715" s="21">
        <f>COUNTIF(Items_Stamm814[Konstrukt/Skala],Uebersicht[[#This Row],[Konstrukt/Skala]])</f>
        <v>0</v>
      </c>
      <c r="I71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1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1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15" s="34" t="b">
        <f>IF(Uebersicht[Schüler:innenfrage-bogen (SuS_Fb)]&gt;0,VLOOKUP(Uebersicht[[#This Row],[Konstrukt/Skala]],Konstrukte_SFB814[[Konstrukt/Skala]:[W3 Nacherhebung]],7,FALSE),FALSE)</f>
        <v>0</v>
      </c>
      <c r="M71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1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1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1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1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16" spans="1:17" x14ac:dyDescent="0.25">
      <c r="A716" s="16" t="s">
        <v>3463</v>
      </c>
      <c r="B716" s="16" t="s">
        <v>3812</v>
      </c>
      <c r="C716" s="29" t="str">
        <f>VLOOKUP(Uebersicht[[#This Row],[Konstr.Code]],KonstrBaum[[Code]:[Zusammenfassung]],5,FALSE)</f>
        <v>Lehr-Lernarrangements | Klassenführung | Schülerorientierung / Soziale Unterstützung</v>
      </c>
      <c r="D716" s="21">
        <f>COUNTIF(Items_EFB814[Konstrukt/Skala],Uebersicht[[#This Row],[Konstrukt/Skala]])</f>
        <v>0</v>
      </c>
      <c r="E716" s="21">
        <f>COUNTIF(Items_KEinsch814[Konstrukt/Skala],Uebersicht[[#This Row],[Konstrukt/Skala]])</f>
        <v>0</v>
      </c>
      <c r="F716" s="21">
        <f>COUNTIF(Items_LFB814[Konstrukt/Skala],Uebersicht[[#This Row],[Konstrukt/Skala]])</f>
        <v>0</v>
      </c>
      <c r="G716" s="21">
        <f>COUNTIF(Items_SFB814[Konstrukt/Skala],Uebersicht[[#This Row],[Konstrukt/Skala]])</f>
        <v>1</v>
      </c>
      <c r="H716" s="21">
        <f>COUNTIF(Items_Stamm814[Konstrukt/Skala],Uebersicht[[#This Row],[Konstrukt/Skala]])</f>
        <v>0</v>
      </c>
      <c r="I71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1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1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16" s="34" t="b">
        <f>IF(Uebersicht[Schüler:innenfrage-bogen (SuS_Fb)]&gt;0,VLOOKUP(Uebersicht[[#This Row],[Konstrukt/Skala]],Konstrukte_SFB814[[Konstrukt/Skala]:[W3 Nacherhebung]],7,FALSE),FALSE)</f>
        <v>0</v>
      </c>
      <c r="M71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1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1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1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1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17" spans="1:17" x14ac:dyDescent="0.25">
      <c r="A717" s="21" t="s">
        <v>8351</v>
      </c>
      <c r="B717" s="21" t="s">
        <v>3750</v>
      </c>
      <c r="C717" s="24" t="str">
        <f>VLOOKUP(Uebersicht[[#This Row],[Konstr.Code]],KonstrBaum[[Code]:[Zusammenfassung]],5,FALSE)</f>
        <v>Individueller und institutioneller Hintergrund | Soziodemografischer Hintergrund | Familiärer Hintergrund</v>
      </c>
      <c r="D717" s="34">
        <f>COUNTIF(Items_EFB814[Konstrukt/Skala],Uebersicht[[#This Row],[Konstrukt/Skala]])</f>
        <v>0</v>
      </c>
      <c r="E717" s="34">
        <f>COUNTIF(Items_KEinsch814[Konstrukt/Skala],Uebersicht[[#This Row],[Konstrukt/Skala]])</f>
        <v>0</v>
      </c>
      <c r="F717" s="34">
        <f>COUNTIF(Items_LFB814[Konstrukt/Skala],Uebersicht[[#This Row],[Konstrukt/Skala]])</f>
        <v>0</v>
      </c>
      <c r="G717" s="34">
        <f>COUNTIF(Items_SFB814[Konstrukt/Skala],Uebersicht[[#This Row],[Konstrukt/Skala]])</f>
        <v>0</v>
      </c>
      <c r="H717" s="21">
        <f>COUNTIF(Items_Stamm814[Konstrukt/Skala],Uebersicht[[#This Row],[Konstrukt/Skala]])</f>
        <v>2</v>
      </c>
      <c r="I71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1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1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17" s="34" t="b">
        <f>IF(Uebersicht[Schüler:innenfrage-bogen (SuS_Fb)]&gt;0,VLOOKUP(Uebersicht[[#This Row],[Konstrukt/Skala]],Konstrukte_SFB814[[Konstrukt/Skala]:[W3 Nacherhebung]],7,FALSE),FALSE)</f>
        <v>0</v>
      </c>
      <c r="M71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1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1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1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1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18" spans="1:17" x14ac:dyDescent="0.25">
      <c r="A718" s="21" t="s">
        <v>8348</v>
      </c>
      <c r="B718" s="21" t="s">
        <v>3757</v>
      </c>
      <c r="C718" s="24" t="str">
        <f>VLOOKUP(Uebersicht[[#This Row],[Konstr.Code]],KonstrBaum[[Code]:[Zusammenfassung]],5,FALSE)</f>
        <v>Individueller und institutioneller Hintergrund | Beruflicher Hintergrund | Berufliche Situation</v>
      </c>
      <c r="D718" s="34">
        <f>COUNTIF(Items_EFB814[Konstrukt/Skala],Uebersicht[[#This Row],[Konstrukt/Skala]])</f>
        <v>0</v>
      </c>
      <c r="E718" s="34">
        <f>COUNTIF(Items_KEinsch814[Konstrukt/Skala],Uebersicht[[#This Row],[Konstrukt/Skala]])</f>
        <v>0</v>
      </c>
      <c r="F718" s="34">
        <f>COUNTIF(Items_LFB814[Konstrukt/Skala],Uebersicht[[#This Row],[Konstrukt/Skala]])</f>
        <v>0</v>
      </c>
      <c r="G718" s="34">
        <f>COUNTIF(Items_SFB814[Konstrukt/Skala],Uebersicht[[#This Row],[Konstrukt/Skala]])</f>
        <v>0</v>
      </c>
      <c r="H718" s="21">
        <f>COUNTIF(Items_Stamm814[Konstrukt/Skala],Uebersicht[[#This Row],[Konstrukt/Skala]])</f>
        <v>2</v>
      </c>
      <c r="I71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1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1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18" s="34" t="b">
        <f>IF(Uebersicht[Schüler:innenfrage-bogen (SuS_Fb)]&gt;0,VLOOKUP(Uebersicht[[#This Row],[Konstrukt/Skala]],Konstrukte_SFB814[[Konstrukt/Skala]:[W3 Nacherhebung]],7,FALSE),FALSE)</f>
        <v>0</v>
      </c>
      <c r="M71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1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1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1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1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19" spans="1:17" x14ac:dyDescent="0.25">
      <c r="A719" s="16" t="s">
        <v>3409</v>
      </c>
      <c r="B719" s="16" t="s">
        <v>3811</v>
      </c>
      <c r="C719" s="22" t="str">
        <f>VLOOKUP(Uebersicht[[#This Row],[Konstr.Code]],KonstrBaum[[Code]:[Zusammenfassung]],5,FALSE)</f>
        <v>Lehr-Lernarrangements | Klassenführung | Leistungsbeurteilung / Diagnostische Kompetenz</v>
      </c>
      <c r="D719" s="21">
        <f>COUNTIF(Items_EFB814[Konstrukt/Skala],Uebersicht[[#This Row],[Konstrukt/Skala]])</f>
        <v>0</v>
      </c>
      <c r="E719" s="21">
        <f>COUNTIF(Items_KEinsch814[Konstrukt/Skala],Uebersicht[[#This Row],[Konstrukt/Skala]])</f>
        <v>1</v>
      </c>
      <c r="F719" s="21">
        <f>COUNTIF(Items_LFB814[Konstrukt/Skala],Uebersicht[[#This Row],[Konstrukt/Skala]])</f>
        <v>0</v>
      </c>
      <c r="G719" s="21">
        <f>COUNTIF(Items_SFB814[Konstrukt/Skala],Uebersicht[[#This Row],[Konstrukt/Skala]])</f>
        <v>0</v>
      </c>
      <c r="H719" s="21">
        <f>COUNTIF(Items_Stamm814[Konstrukt/Skala],Uebersicht[[#This Row],[Konstrukt/Skala]])</f>
        <v>0</v>
      </c>
      <c r="I71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1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1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19" s="34" t="b">
        <f>IF(Uebersicht[Schüler:innenfrage-bogen (SuS_Fb)]&gt;0,VLOOKUP(Uebersicht[[#This Row],[Konstrukt/Skala]],Konstrukte_SFB814[[Konstrukt/Skala]:[W3 Nacherhebung]],7,FALSE),FALSE)</f>
        <v>0</v>
      </c>
      <c r="M71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1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1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1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1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20" spans="1:17" x14ac:dyDescent="0.25">
      <c r="A720" s="16" t="s">
        <v>3859</v>
      </c>
      <c r="B720" s="16" t="s">
        <v>3750</v>
      </c>
      <c r="C720" s="29" t="str">
        <f>VLOOKUP(Uebersicht[[#This Row],[Konstr.Code]],KonstrBaum[[Code]:[Zusammenfassung]],5,FALSE)</f>
        <v>Individueller und institutioneller Hintergrund | Soziodemografischer Hintergrund | Familiärer Hintergrund</v>
      </c>
      <c r="D720" s="21">
        <f>COUNTIF(Items_EFB814[Konstrukt/Skala],Uebersicht[[#This Row],[Konstrukt/Skala]])</f>
        <v>1</v>
      </c>
      <c r="E720" s="21">
        <f>COUNTIF(Items_KEinsch814[Konstrukt/Skala],Uebersicht[[#This Row],[Konstrukt/Skala]])</f>
        <v>0</v>
      </c>
      <c r="F720" s="21">
        <f>COUNTIF(Items_LFB814[Konstrukt/Skala],Uebersicht[[#This Row],[Konstrukt/Skala]])</f>
        <v>0</v>
      </c>
      <c r="G720" s="21">
        <f>COUNTIF(Items_SFB814[Konstrukt/Skala],Uebersicht[[#This Row],[Konstrukt/Skala]])</f>
        <v>0</v>
      </c>
      <c r="H720" s="21">
        <f>COUNTIF(Items_Stamm814[Konstrukt/Skala],Uebersicht[[#This Row],[Konstrukt/Skala]])</f>
        <v>0</v>
      </c>
      <c r="I72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2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2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20" s="34" t="b">
        <f>IF(Uebersicht[Schüler:innenfrage-bogen (SuS_Fb)]&gt;0,VLOOKUP(Uebersicht[[#This Row],[Konstrukt/Skala]],Konstrukte_SFB814[[Konstrukt/Skala]:[W3 Nacherhebung]],7,FALSE),FALSE)</f>
        <v>0</v>
      </c>
      <c r="M72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2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2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2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2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21" spans="1:17" x14ac:dyDescent="0.25">
      <c r="A721" s="16" t="s">
        <v>4136</v>
      </c>
      <c r="B721" s="16" t="s">
        <v>3750</v>
      </c>
      <c r="C721" s="19" t="str">
        <f>VLOOKUP(Uebersicht[[#This Row],[Konstr.Code]],KonstrBaum[[Code]:[Zusammenfassung]],5,FALSE)</f>
        <v>Individueller und institutioneller Hintergrund | Soziodemografischer Hintergrund | Familiärer Hintergrund</v>
      </c>
      <c r="D721" s="21">
        <f>COUNTIF(Items_EFB814[Konstrukt/Skala],Uebersicht[[#This Row],[Konstrukt/Skala]])</f>
        <v>1</v>
      </c>
      <c r="E721" s="21">
        <f>COUNTIF(Items_KEinsch814[Konstrukt/Skala],Uebersicht[[#This Row],[Konstrukt/Skala]])</f>
        <v>0</v>
      </c>
      <c r="F721" s="21">
        <f>COUNTIF(Items_LFB814[Konstrukt/Skala],Uebersicht[[#This Row],[Konstrukt/Skala]])</f>
        <v>0</v>
      </c>
      <c r="G721" s="21">
        <f>COUNTIF(Items_SFB814[Konstrukt/Skala],Uebersicht[[#This Row],[Konstrukt/Skala]])</f>
        <v>0</v>
      </c>
      <c r="H721" s="21">
        <f>COUNTIF(Items_Stamm814[Konstrukt/Skala],Uebersicht[[#This Row],[Konstrukt/Skala]])</f>
        <v>0</v>
      </c>
      <c r="I72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2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2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21" s="34" t="b">
        <f>IF(Uebersicht[Schüler:innenfrage-bogen (SuS_Fb)]&gt;0,VLOOKUP(Uebersicht[[#This Row],[Konstrukt/Skala]],Konstrukte_SFB814[[Konstrukt/Skala]:[W3 Nacherhebung]],7,FALSE),FALSE)</f>
        <v>0</v>
      </c>
      <c r="M72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2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2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2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2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22" spans="1:17" x14ac:dyDescent="0.25">
      <c r="A722" s="16" t="s">
        <v>4135</v>
      </c>
      <c r="B722" s="16" t="s">
        <v>3750</v>
      </c>
      <c r="C722" s="19" t="str">
        <f>VLOOKUP(Uebersicht[[#This Row],[Konstr.Code]],KonstrBaum[[Code]:[Zusammenfassung]],5,FALSE)</f>
        <v>Individueller und institutioneller Hintergrund | Soziodemografischer Hintergrund | Familiärer Hintergrund</v>
      </c>
      <c r="D722" s="21">
        <f>COUNTIF(Items_EFB814[Konstrukt/Skala],Uebersicht[[#This Row],[Konstrukt/Skala]])</f>
        <v>1</v>
      </c>
      <c r="E722" s="21">
        <f>COUNTIF(Items_KEinsch814[Konstrukt/Skala],Uebersicht[[#This Row],[Konstrukt/Skala]])</f>
        <v>0</v>
      </c>
      <c r="F722" s="21">
        <f>COUNTIF(Items_LFB814[Konstrukt/Skala],Uebersicht[[#This Row],[Konstrukt/Skala]])</f>
        <v>0</v>
      </c>
      <c r="G722" s="21">
        <f>COUNTIF(Items_SFB814[Konstrukt/Skala],Uebersicht[[#This Row],[Konstrukt/Skala]])</f>
        <v>0</v>
      </c>
      <c r="H722" s="21">
        <f>COUNTIF(Items_Stamm814[Konstrukt/Skala],Uebersicht[[#This Row],[Konstrukt/Skala]])</f>
        <v>0</v>
      </c>
      <c r="I72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2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2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22" s="34" t="b">
        <f>IF(Uebersicht[Schüler:innenfrage-bogen (SuS_Fb)]&gt;0,VLOOKUP(Uebersicht[[#This Row],[Konstrukt/Skala]],Konstrukte_SFB814[[Konstrukt/Skala]:[W3 Nacherhebung]],7,FALSE),FALSE)</f>
        <v>0</v>
      </c>
      <c r="M72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2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2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2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2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23" spans="1:17" x14ac:dyDescent="0.25">
      <c r="A723" s="16" t="s">
        <v>3858</v>
      </c>
      <c r="B723" s="16" t="s">
        <v>3750</v>
      </c>
      <c r="C723" s="29" t="str">
        <f>VLOOKUP(Uebersicht[[#This Row],[Konstr.Code]],KonstrBaum[[Code]:[Zusammenfassung]],5,FALSE)</f>
        <v>Individueller und institutioneller Hintergrund | Soziodemografischer Hintergrund | Familiärer Hintergrund</v>
      </c>
      <c r="D723" s="21">
        <f>COUNTIF(Items_EFB814[Konstrukt/Skala],Uebersicht[[#This Row],[Konstrukt/Skala]])</f>
        <v>15</v>
      </c>
      <c r="E723" s="21">
        <f>COUNTIF(Items_KEinsch814[Konstrukt/Skala],Uebersicht[[#This Row],[Konstrukt/Skala]])</f>
        <v>0</v>
      </c>
      <c r="F723" s="21">
        <f>COUNTIF(Items_LFB814[Konstrukt/Skala],Uebersicht[[#This Row],[Konstrukt/Skala]])</f>
        <v>0</v>
      </c>
      <c r="G723" s="21">
        <f>COUNTIF(Items_SFB814[Konstrukt/Skala],Uebersicht[[#This Row],[Konstrukt/Skala]])</f>
        <v>0</v>
      </c>
      <c r="H723" s="21">
        <f>COUNTIF(Items_Stamm814[Konstrukt/Skala],Uebersicht[[#This Row],[Konstrukt/Skala]])</f>
        <v>0</v>
      </c>
      <c r="I72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2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2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23" s="34" t="b">
        <f>IF(Uebersicht[Schüler:innenfrage-bogen (SuS_Fb)]&gt;0,VLOOKUP(Uebersicht[[#This Row],[Konstrukt/Skala]],Konstrukte_SFB814[[Konstrukt/Skala]:[W3 Nacherhebung]],7,FALSE),FALSE)</f>
        <v>0</v>
      </c>
      <c r="M72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2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2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2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2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24" spans="1:17" x14ac:dyDescent="0.25">
      <c r="A724" s="16" t="s">
        <v>7689</v>
      </c>
      <c r="B724" s="16" t="s">
        <v>3747</v>
      </c>
      <c r="C724" s="19" t="str">
        <f>VLOOKUP(Uebersicht[[#This Row],[Konstr.Code]],KonstrBaum[[Code]:[Zusammenfassung]],5,FALSE)</f>
        <v>Individueller und institutioneller Hintergrund | Soziodemografischer Hintergrund | Migrationshintergrund</v>
      </c>
      <c r="D724" s="21">
        <f>COUNTIF(Items_EFB814[Konstrukt/Skala],Uebersicht[[#This Row],[Konstrukt/Skala]])</f>
        <v>0</v>
      </c>
      <c r="E724" s="21">
        <f>COUNTIF(Items_KEinsch814[Konstrukt/Skala],Uebersicht[[#This Row],[Konstrukt/Skala]])</f>
        <v>0</v>
      </c>
      <c r="F724" s="21">
        <f>COUNTIF(Items_LFB814[Konstrukt/Skala],Uebersicht[[#This Row],[Konstrukt/Skala]])</f>
        <v>0</v>
      </c>
      <c r="G724" s="21">
        <f>COUNTIF(Items_SFB814[Konstrukt/Skala],Uebersicht[[#This Row],[Konstrukt/Skala]])</f>
        <v>1</v>
      </c>
      <c r="H724" s="21">
        <f>COUNTIF(Items_Stamm814[Konstrukt/Skala],Uebersicht[[#This Row],[Konstrukt/Skala]])</f>
        <v>0</v>
      </c>
      <c r="I72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2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2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24" s="34" t="b">
        <f>IF(Uebersicht[Schüler:innenfrage-bogen (SuS_Fb)]&gt;0,VLOOKUP(Uebersicht[[#This Row],[Konstrukt/Skala]],Konstrukte_SFB814[[Konstrukt/Skala]:[W3 Nacherhebung]],7,FALSE),FALSE)</f>
        <v>0</v>
      </c>
      <c r="M72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2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2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2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2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25" spans="1:17" x14ac:dyDescent="0.25">
      <c r="A725" s="16" t="s">
        <v>3914</v>
      </c>
      <c r="B725" s="16" t="s">
        <v>3751</v>
      </c>
      <c r="C725" s="29" t="str">
        <f>VLOOKUP(Uebersicht[[#This Row],[Konstr.Code]],KonstrBaum[[Code]:[Zusammenfassung]],5,FALSE)</f>
        <v>Individueller und institutioneller Hintergrund | Personale Merkmale</v>
      </c>
      <c r="D725" s="21">
        <f>COUNTIF(Items_EFB814[Konstrukt/Skala],Uebersicht[[#This Row],[Konstrukt/Skala]])</f>
        <v>1</v>
      </c>
      <c r="E725" s="21">
        <f>COUNTIF(Items_KEinsch814[Konstrukt/Skala],Uebersicht[[#This Row],[Konstrukt/Skala]])</f>
        <v>0</v>
      </c>
      <c r="F725" s="21">
        <f>COUNTIF(Items_LFB814[Konstrukt/Skala],Uebersicht[[#This Row],[Konstrukt/Skala]])</f>
        <v>0</v>
      </c>
      <c r="G725" s="21">
        <f>COUNTIF(Items_SFB814[Konstrukt/Skala],Uebersicht[[#This Row],[Konstrukt/Skala]])</f>
        <v>0</v>
      </c>
      <c r="H725" s="21">
        <f>COUNTIF(Items_Stamm814[Konstrukt/Skala],Uebersicht[[#This Row],[Konstrukt/Skala]])</f>
        <v>0</v>
      </c>
      <c r="I72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2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2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25" s="34" t="b">
        <f>IF(Uebersicht[Schüler:innenfrage-bogen (SuS_Fb)]&gt;0,VLOOKUP(Uebersicht[[#This Row],[Konstrukt/Skala]],Konstrukte_SFB814[[Konstrukt/Skala]:[W3 Nacherhebung]],7,FALSE),FALSE)</f>
        <v>0</v>
      </c>
      <c r="M72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2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2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2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2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26" spans="1:17" x14ac:dyDescent="0.25">
      <c r="A726" s="16" t="s">
        <v>513</v>
      </c>
      <c r="B726" s="16" t="s">
        <v>3749</v>
      </c>
      <c r="C726" s="19" t="str">
        <f>VLOOKUP(Uebersicht[[#This Row],[Konstr.Code]],KonstrBaum[[Code]:[Zusammenfassung]],5,FALSE)</f>
        <v>Individueller und institutioneller Hintergrund | Soziodemografischer Hintergrund | Individuelle Merkmale</v>
      </c>
      <c r="D726" s="21">
        <f>COUNTIF(Items_EFB814[Konstrukt/Skala],Uebersicht[[#This Row],[Konstrukt/Skala]])</f>
        <v>2</v>
      </c>
      <c r="E726" s="21">
        <f>COUNTIF(Items_KEinsch814[Konstrukt/Skala],Uebersicht[[#This Row],[Konstrukt/Skala]])</f>
        <v>0</v>
      </c>
      <c r="F726" s="21">
        <f>COUNTIF(Items_LFB814[Konstrukt/Skala],Uebersicht[[#This Row],[Konstrukt/Skala]])</f>
        <v>0</v>
      </c>
      <c r="G726" s="21">
        <f>COUNTIF(Items_SFB814[Konstrukt/Skala],Uebersicht[[#This Row],[Konstrukt/Skala]])</f>
        <v>0</v>
      </c>
      <c r="H726" s="21">
        <f>COUNTIF(Items_Stamm814[Konstrukt/Skala],Uebersicht[[#This Row],[Konstrukt/Skala]])</f>
        <v>0</v>
      </c>
      <c r="I72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2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2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26" s="34" t="b">
        <f>IF(Uebersicht[Schüler:innenfrage-bogen (SuS_Fb)]&gt;0,VLOOKUP(Uebersicht[[#This Row],[Konstrukt/Skala]],Konstrukte_SFB814[[Konstrukt/Skala]:[W3 Nacherhebung]],7,FALSE),FALSE)</f>
        <v>0</v>
      </c>
      <c r="M72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2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2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2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2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27" spans="1:17" x14ac:dyDescent="0.25">
      <c r="A727" s="16" t="s">
        <v>3650</v>
      </c>
      <c r="B727" s="16" t="s">
        <v>3752</v>
      </c>
      <c r="C727" s="19" t="str">
        <f>VLOOKUP(Uebersicht[[#This Row],[Konstr.Code]],KonstrBaum[[Code]:[Zusammenfassung]],5,FALSE)</f>
        <v>Individueller und institutioneller Hintergrund | Personale Merkmale | Selbstbezogene Einstellungen</v>
      </c>
      <c r="D727" s="34">
        <f>COUNTIF(Items_EFB814[Konstrukt/Skala],Uebersicht[[#This Row],[Konstrukt/Skala]])</f>
        <v>0</v>
      </c>
      <c r="E727" s="34">
        <f>COUNTIF(Items_KEinsch814[Konstrukt/Skala],Uebersicht[[#This Row],[Konstrukt/Skala]])</f>
        <v>0</v>
      </c>
      <c r="F727" s="34">
        <f>COUNTIF(Items_LFB814[Konstrukt/Skala],Uebersicht[[#This Row],[Konstrukt/Skala]])</f>
        <v>0</v>
      </c>
      <c r="G727" s="34">
        <f>COUNTIF(Items_SFB814[Konstrukt/Skala],Uebersicht[[#This Row],[Konstrukt/Skala]])</f>
        <v>5</v>
      </c>
      <c r="H727" s="21">
        <f>COUNTIF(Items_Stamm814[Konstrukt/Skala],Uebersicht[[#This Row],[Konstrukt/Skala]])</f>
        <v>0</v>
      </c>
      <c r="I72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2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2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27" s="34" t="b">
        <f>IF(Uebersicht[Schüler:innenfrage-bogen (SuS_Fb)]&gt;0,VLOOKUP(Uebersicht[[#This Row],[Konstrukt/Skala]],Konstrukte_SFB814[[Konstrukt/Skala]:[W3 Nacherhebung]],7,FALSE),FALSE)</f>
        <v>0</v>
      </c>
      <c r="M72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2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2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2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2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28" spans="1:17" x14ac:dyDescent="0.25">
      <c r="A728" s="16" t="s">
        <v>3508</v>
      </c>
      <c r="B728" s="16" t="s">
        <v>3750</v>
      </c>
      <c r="C728" s="19" t="str">
        <f>VLOOKUP(Uebersicht[[#This Row],[Konstr.Code]],KonstrBaum[[Code]:[Zusammenfassung]],5,FALSE)</f>
        <v>Individueller und institutioneller Hintergrund | Soziodemografischer Hintergrund | Familiärer Hintergrund</v>
      </c>
      <c r="D728" s="21">
        <f>COUNTIF(Items_EFB814[Konstrukt/Skala],Uebersicht[[#This Row],[Konstrukt/Skala]])</f>
        <v>0</v>
      </c>
      <c r="E728" s="21">
        <f>COUNTIF(Items_KEinsch814[Konstrukt/Skala],Uebersicht[[#This Row],[Konstrukt/Skala]])</f>
        <v>0</v>
      </c>
      <c r="F728" s="21">
        <f>COUNTIF(Items_LFB814[Konstrukt/Skala],Uebersicht[[#This Row],[Konstrukt/Skala]])</f>
        <v>0</v>
      </c>
      <c r="G728" s="21">
        <f>COUNTIF(Items_SFB814[Konstrukt/Skala],Uebersicht[[#This Row],[Konstrukt/Skala]])</f>
        <v>2</v>
      </c>
      <c r="H728" s="21">
        <f>COUNTIF(Items_Stamm814[Konstrukt/Skala],Uebersicht[[#This Row],[Konstrukt/Skala]])</f>
        <v>0</v>
      </c>
      <c r="I72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2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2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28" s="34" t="b">
        <f>IF(Uebersicht[Schüler:innenfrage-bogen (SuS_Fb)]&gt;0,VLOOKUP(Uebersicht[[#This Row],[Konstrukt/Skala]],Konstrukte_SFB814[[Konstrukt/Skala]:[W3 Nacherhebung]],7,FALSE),FALSE)</f>
        <v>0</v>
      </c>
      <c r="M72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2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2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2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2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29" spans="1:17" x14ac:dyDescent="0.25">
      <c r="A729" s="16" t="s">
        <v>3381</v>
      </c>
      <c r="B729" s="16" t="s">
        <v>3782</v>
      </c>
      <c r="C729" s="29" t="str">
        <f>VLOOKUP(Uebersicht[[#This Row],[Konstr.Code]],KonstrBaum[[Code]:[Zusammenfassung]],5,FALSE)</f>
        <v>Individueller und institutioneller Hintergrund | Häusliche Lernumwelt | Elterliche Bildungsaspiration</v>
      </c>
      <c r="D729" s="21">
        <f>COUNTIF(Items_EFB814[Konstrukt/Skala],Uebersicht[[#This Row],[Konstrukt/Skala]])</f>
        <v>1</v>
      </c>
      <c r="E729" s="21">
        <f>COUNTIF(Items_KEinsch814[Konstrukt/Skala],Uebersicht[[#This Row],[Konstrukt/Skala]])</f>
        <v>0</v>
      </c>
      <c r="F729" s="21">
        <f>COUNTIF(Items_LFB814[Konstrukt/Skala],Uebersicht[[#This Row],[Konstrukt/Skala]])</f>
        <v>0</v>
      </c>
      <c r="G729" s="21">
        <f>COUNTIF(Items_SFB814[Konstrukt/Skala],Uebersicht[[#This Row],[Konstrukt/Skala]])</f>
        <v>0</v>
      </c>
      <c r="H729" s="21">
        <f>COUNTIF(Items_Stamm814[Konstrukt/Skala],Uebersicht[[#This Row],[Konstrukt/Skala]])</f>
        <v>0</v>
      </c>
      <c r="I72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2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2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29" s="34" t="b">
        <f>IF(Uebersicht[Schüler:innenfrage-bogen (SuS_Fb)]&gt;0,VLOOKUP(Uebersicht[[#This Row],[Konstrukt/Skala]],Konstrukte_SFB814[[Konstrukt/Skala]:[W3 Nacherhebung]],7,FALSE),FALSE)</f>
        <v>0</v>
      </c>
      <c r="M72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2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2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2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2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30" spans="1:17" x14ac:dyDescent="0.25">
      <c r="A730" s="16" t="s">
        <v>4103</v>
      </c>
      <c r="B730" s="16" t="s">
        <v>3804</v>
      </c>
      <c r="C730" s="19" t="str">
        <f>VLOOKUP(Uebersicht[[#This Row],[Konstr.Code]],KonstrBaum[[Code]:[Zusammenfassung]],5,FALSE)</f>
        <v>Lehr-Lernarrangements | Unterrichtsgestaltung / Unterrichtspraxis | Klarheit und Strukturiertheit</v>
      </c>
      <c r="D730" s="21">
        <f>COUNTIF(Items_EFB814[Konstrukt/Skala],Uebersicht[[#This Row],[Konstrukt/Skala]])</f>
        <v>0</v>
      </c>
      <c r="E730" s="21">
        <f>COUNTIF(Items_KEinsch814[Konstrukt/Skala],Uebersicht[[#This Row],[Konstrukt/Skala]])</f>
        <v>0</v>
      </c>
      <c r="F730" s="21">
        <f>COUNTIF(Items_LFB814[Konstrukt/Skala],Uebersicht[[#This Row],[Konstrukt/Skala]])</f>
        <v>6</v>
      </c>
      <c r="G730" s="21">
        <f>COUNTIF(Items_SFB814[Konstrukt/Skala],Uebersicht[[#This Row],[Konstrukt/Skala]])</f>
        <v>0</v>
      </c>
      <c r="H730" s="21">
        <f>COUNTIF(Items_Stamm814[Konstrukt/Skala],Uebersicht[[#This Row],[Konstrukt/Skala]])</f>
        <v>0</v>
      </c>
      <c r="I73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3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3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30" s="34" t="b">
        <f>IF(Uebersicht[Schüler:innenfrage-bogen (SuS_Fb)]&gt;0,VLOOKUP(Uebersicht[[#This Row],[Konstrukt/Skala]],Konstrukte_SFB814[[Konstrukt/Skala]:[W3 Nacherhebung]],7,FALSE),FALSE)</f>
        <v>0</v>
      </c>
      <c r="M73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3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3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3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3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31" spans="1:17" x14ac:dyDescent="0.25">
      <c r="A731" s="16" t="s">
        <v>3533</v>
      </c>
      <c r="B731" s="16" t="s">
        <v>3804</v>
      </c>
      <c r="C731" s="29" t="str">
        <f>VLOOKUP(Uebersicht[[#This Row],[Konstr.Code]],KonstrBaum[[Code]:[Zusammenfassung]],5,FALSE)</f>
        <v>Lehr-Lernarrangements | Unterrichtsgestaltung / Unterrichtspraxis | Klarheit und Strukturiertheit</v>
      </c>
      <c r="D731" s="21">
        <f>COUNTIF(Items_EFB814[Konstrukt/Skala],Uebersicht[[#This Row],[Konstrukt/Skala]])</f>
        <v>0</v>
      </c>
      <c r="E731" s="21">
        <f>COUNTIF(Items_KEinsch814[Konstrukt/Skala],Uebersicht[[#This Row],[Konstrukt/Skala]])</f>
        <v>0</v>
      </c>
      <c r="F731" s="21">
        <f>COUNTIF(Items_LFB814[Konstrukt/Skala],Uebersicht[[#This Row],[Konstrukt/Skala]])</f>
        <v>0</v>
      </c>
      <c r="G731" s="21">
        <f>COUNTIF(Items_SFB814[Konstrukt/Skala],Uebersicht[[#This Row],[Konstrukt/Skala]])</f>
        <v>3</v>
      </c>
      <c r="H731" s="21">
        <f>COUNTIF(Items_Stamm814[Konstrukt/Skala],Uebersicht[[#This Row],[Konstrukt/Skala]])</f>
        <v>0</v>
      </c>
      <c r="I73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3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3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31" s="34" t="b">
        <f>IF(Uebersicht[Schüler:innenfrage-bogen (SuS_Fb)]&gt;0,VLOOKUP(Uebersicht[[#This Row],[Konstrukt/Skala]],Konstrukte_SFB814[[Konstrukt/Skala]:[W3 Nacherhebung]],7,FALSE),FALSE)</f>
        <v>0</v>
      </c>
      <c r="M73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3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3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3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3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32" spans="1:17" x14ac:dyDescent="0.25">
      <c r="A732" s="16" t="s">
        <v>3499</v>
      </c>
      <c r="B732" s="16" t="s">
        <v>3804</v>
      </c>
      <c r="C732" s="19" t="str">
        <f>VLOOKUP(Uebersicht[[#This Row],[Konstr.Code]],KonstrBaum[[Code]:[Zusammenfassung]],5,FALSE)</f>
        <v>Lehr-Lernarrangements | Unterrichtsgestaltung / Unterrichtspraxis | Klarheit und Strukturiertheit</v>
      </c>
      <c r="D732" s="21">
        <f>COUNTIF(Items_EFB814[Konstrukt/Skala],Uebersicht[[#This Row],[Konstrukt/Skala]])</f>
        <v>0</v>
      </c>
      <c r="E732" s="21">
        <f>COUNTIF(Items_KEinsch814[Konstrukt/Skala],Uebersicht[[#This Row],[Konstrukt/Skala]])</f>
        <v>0</v>
      </c>
      <c r="F732" s="21">
        <f>COUNTIF(Items_LFB814[Konstrukt/Skala],Uebersicht[[#This Row],[Konstrukt/Skala]])</f>
        <v>0</v>
      </c>
      <c r="G732" s="21">
        <f>COUNTIF(Items_SFB814[Konstrukt/Skala],Uebersicht[[#This Row],[Konstrukt/Skala]])</f>
        <v>3</v>
      </c>
      <c r="H732" s="21">
        <f>COUNTIF(Items_Stamm814[Konstrukt/Skala],Uebersicht[[#This Row],[Konstrukt/Skala]])</f>
        <v>0</v>
      </c>
      <c r="I73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3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3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32" s="34" t="b">
        <f>IF(Uebersicht[Schüler:innenfrage-bogen (SuS_Fb)]&gt;0,VLOOKUP(Uebersicht[[#This Row],[Konstrukt/Skala]],Konstrukte_SFB814[[Konstrukt/Skala]:[W3 Nacherhebung]],7,FALSE),FALSE)</f>
        <v>0</v>
      </c>
      <c r="M73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3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3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3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3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33" spans="1:17" x14ac:dyDescent="0.25">
      <c r="A733" s="16" t="s">
        <v>4073</v>
      </c>
      <c r="B733" s="16" t="s">
        <v>3761</v>
      </c>
      <c r="C733" s="22" t="str">
        <f>VLOOKUP(Uebersicht[[#This Row],[Konstr.Code]],KonstrBaum[[Code]:[Zusammenfassung]],5,FALSE)</f>
        <v>Individueller und institutioneller Hintergrund | Beruflicher Hintergrund | Ausbildung</v>
      </c>
      <c r="D733" s="21">
        <f>COUNTIF(Items_EFB814[Konstrukt/Skala],Uebersicht[[#This Row],[Konstrukt/Skala]])</f>
        <v>0</v>
      </c>
      <c r="E733" s="21">
        <f>COUNTIF(Items_KEinsch814[Konstrukt/Skala],Uebersicht[[#This Row],[Konstrukt/Skala]])</f>
        <v>0</v>
      </c>
      <c r="F733" s="21">
        <f>COUNTIF(Items_LFB814[Konstrukt/Skala],Uebersicht[[#This Row],[Konstrukt/Skala]])</f>
        <v>4</v>
      </c>
      <c r="G733" s="21">
        <f>COUNTIF(Items_SFB814[Konstrukt/Skala],Uebersicht[[#This Row],[Konstrukt/Skala]])</f>
        <v>0</v>
      </c>
      <c r="H733" s="21">
        <f>COUNTIF(Items_Stamm814[Konstrukt/Skala],Uebersicht[[#This Row],[Konstrukt/Skala]])</f>
        <v>0</v>
      </c>
      <c r="I73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3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3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33" s="34" t="b">
        <f>IF(Uebersicht[Schüler:innenfrage-bogen (SuS_Fb)]&gt;0,VLOOKUP(Uebersicht[[#This Row],[Konstrukt/Skala]],Konstrukte_SFB814[[Konstrukt/Skala]:[W3 Nacherhebung]],7,FALSE),FALSE)</f>
        <v>0</v>
      </c>
      <c r="M73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3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3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3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3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34" spans="1:17" x14ac:dyDescent="0.25">
      <c r="A734" s="16" t="s">
        <v>4075</v>
      </c>
      <c r="B734" s="16" t="s">
        <v>3761</v>
      </c>
      <c r="C734" s="19" t="str">
        <f>VLOOKUP(Uebersicht[[#This Row],[Konstr.Code]],KonstrBaum[[Code]:[Zusammenfassung]],5,FALSE)</f>
        <v>Individueller und institutioneller Hintergrund | Beruflicher Hintergrund | Ausbildung</v>
      </c>
      <c r="D734" s="21">
        <f>COUNTIF(Items_EFB814[Konstrukt/Skala],Uebersicht[[#This Row],[Konstrukt/Skala]])</f>
        <v>0</v>
      </c>
      <c r="E734" s="21">
        <f>COUNTIF(Items_KEinsch814[Konstrukt/Skala],Uebersicht[[#This Row],[Konstrukt/Skala]])</f>
        <v>0</v>
      </c>
      <c r="F734" s="21">
        <f>COUNTIF(Items_LFB814[Konstrukt/Skala],Uebersicht[[#This Row],[Konstrukt/Skala]])</f>
        <v>2</v>
      </c>
      <c r="G734" s="21">
        <f>COUNTIF(Items_SFB814[Konstrukt/Skala],Uebersicht[[#This Row],[Konstrukt/Skala]])</f>
        <v>0</v>
      </c>
      <c r="H734" s="21">
        <f>COUNTIF(Items_Stamm814[Konstrukt/Skala],Uebersicht[[#This Row],[Konstrukt/Skala]])</f>
        <v>0</v>
      </c>
      <c r="I73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3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3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34" s="34" t="b">
        <f>IF(Uebersicht[Schüler:innenfrage-bogen (SuS_Fb)]&gt;0,VLOOKUP(Uebersicht[[#This Row],[Konstrukt/Skala]],Konstrukte_SFB814[[Konstrukt/Skala]:[W3 Nacherhebung]],7,FALSE),FALSE)</f>
        <v>0</v>
      </c>
      <c r="M73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3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3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3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3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35" spans="1:17" x14ac:dyDescent="0.25">
      <c r="A735" s="16" t="s">
        <v>4214</v>
      </c>
      <c r="B735" s="16" t="s">
        <v>3761</v>
      </c>
      <c r="C735" s="19" t="str">
        <f>VLOOKUP(Uebersicht[[#This Row],[Konstr.Code]],KonstrBaum[[Code]:[Zusammenfassung]],5,FALSE)</f>
        <v>Individueller und institutioneller Hintergrund | Beruflicher Hintergrund | Ausbildung</v>
      </c>
      <c r="D735" s="21">
        <f>COUNTIF(Items_EFB814[Konstrukt/Skala],Uebersicht[[#This Row],[Konstrukt/Skala]])</f>
        <v>0</v>
      </c>
      <c r="E735" s="21">
        <f>COUNTIF(Items_KEinsch814[Konstrukt/Skala],Uebersicht[[#This Row],[Konstrukt/Skala]])</f>
        <v>0</v>
      </c>
      <c r="F735" s="21">
        <f>COUNTIF(Items_LFB814[Konstrukt/Skala],Uebersicht[[#This Row],[Konstrukt/Skala]])</f>
        <v>6</v>
      </c>
      <c r="G735" s="21">
        <f>COUNTIF(Items_SFB814[Konstrukt/Skala],Uebersicht[[#This Row],[Konstrukt/Skala]])</f>
        <v>0</v>
      </c>
      <c r="H735" s="21">
        <f>COUNTIF(Items_Stamm814[Konstrukt/Skala],Uebersicht[[#This Row],[Konstrukt/Skala]])</f>
        <v>0</v>
      </c>
      <c r="I73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3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3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35" s="34" t="b">
        <f>IF(Uebersicht[Schüler:innenfrage-bogen (SuS_Fb)]&gt;0,VLOOKUP(Uebersicht[[#This Row],[Konstrukt/Skala]],Konstrukte_SFB814[[Konstrukt/Skala]:[W3 Nacherhebung]],7,FALSE),FALSE)</f>
        <v>0</v>
      </c>
      <c r="M73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3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3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3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3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36" spans="1:17" x14ac:dyDescent="0.25">
      <c r="A736" s="16" t="s">
        <v>4072</v>
      </c>
      <c r="B736" s="16" t="s">
        <v>3761</v>
      </c>
      <c r="C736" s="19" t="str">
        <f>VLOOKUP(Uebersicht[[#This Row],[Konstr.Code]],KonstrBaum[[Code]:[Zusammenfassung]],5,FALSE)</f>
        <v>Individueller und institutioneller Hintergrund | Beruflicher Hintergrund | Ausbildung</v>
      </c>
      <c r="D736" s="21">
        <f>COUNTIF(Items_EFB814[Konstrukt/Skala],Uebersicht[[#This Row],[Konstrukt/Skala]])</f>
        <v>0</v>
      </c>
      <c r="E736" s="21">
        <f>COUNTIF(Items_KEinsch814[Konstrukt/Skala],Uebersicht[[#This Row],[Konstrukt/Skala]])</f>
        <v>0</v>
      </c>
      <c r="F736" s="21">
        <f>COUNTIF(Items_LFB814[Konstrukt/Skala],Uebersicht[[#This Row],[Konstrukt/Skala]])</f>
        <v>1</v>
      </c>
      <c r="G736" s="21">
        <f>COUNTIF(Items_SFB814[Konstrukt/Skala],Uebersicht[[#This Row],[Konstrukt/Skala]])</f>
        <v>0</v>
      </c>
      <c r="H736" s="21">
        <f>COUNTIF(Items_Stamm814[Konstrukt/Skala],Uebersicht[[#This Row],[Konstrukt/Skala]])</f>
        <v>0</v>
      </c>
      <c r="I73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3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3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36" s="34" t="b">
        <f>IF(Uebersicht[Schüler:innenfrage-bogen (SuS_Fb)]&gt;0,VLOOKUP(Uebersicht[[#This Row],[Konstrukt/Skala]],Konstrukte_SFB814[[Konstrukt/Skala]:[W3 Nacherhebung]],7,FALSE),FALSE)</f>
        <v>0</v>
      </c>
      <c r="M73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3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3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3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3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37" spans="1:17" x14ac:dyDescent="0.25">
      <c r="A737" s="16" t="s">
        <v>3867</v>
      </c>
      <c r="B737" s="16" t="s">
        <v>3752</v>
      </c>
      <c r="C737" s="19" t="str">
        <f>VLOOKUP(Uebersicht[[#This Row],[Konstr.Code]],KonstrBaum[[Code]:[Zusammenfassung]],5,FALSE)</f>
        <v>Individueller und institutioneller Hintergrund | Personale Merkmale | Selbstbezogene Einstellungen</v>
      </c>
      <c r="D737" s="21">
        <f>COUNTIF(Items_EFB814[Konstrukt/Skala],Uebersicht[[#This Row],[Konstrukt/Skala]])</f>
        <v>1</v>
      </c>
      <c r="E737" s="21">
        <f>COUNTIF(Items_KEinsch814[Konstrukt/Skala],Uebersicht[[#This Row],[Konstrukt/Skala]])</f>
        <v>0</v>
      </c>
      <c r="F737" s="21">
        <f>COUNTIF(Items_LFB814[Konstrukt/Skala],Uebersicht[[#This Row],[Konstrukt/Skala]])</f>
        <v>0</v>
      </c>
      <c r="G737" s="21">
        <f>COUNTIF(Items_SFB814[Konstrukt/Skala],Uebersicht[[#This Row],[Konstrukt/Skala]])</f>
        <v>0</v>
      </c>
      <c r="H737" s="21">
        <f>COUNTIF(Items_Stamm814[Konstrukt/Skala],Uebersicht[[#This Row],[Konstrukt/Skala]])</f>
        <v>0</v>
      </c>
      <c r="I73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3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3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37" s="34" t="b">
        <f>IF(Uebersicht[Schüler:innenfrage-bogen (SuS_Fb)]&gt;0,VLOOKUP(Uebersicht[[#This Row],[Konstrukt/Skala]],Konstrukte_SFB814[[Konstrukt/Skala]:[W3 Nacherhebung]],7,FALSE),FALSE)</f>
        <v>0</v>
      </c>
      <c r="M73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3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3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3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3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38" spans="1:17" x14ac:dyDescent="0.25">
      <c r="A738" s="16" t="s">
        <v>4034</v>
      </c>
      <c r="B738" s="16" t="s">
        <v>3746</v>
      </c>
      <c r="C738" s="22" t="str">
        <f>VLOOKUP(Uebersicht[[#This Row],[Konstr.Code]],KonstrBaum[[Code]:[Zusammenfassung]],5,FALSE)</f>
        <v>Individueller und institutioneller Hintergrund | Soziodemografischer Hintergrund</v>
      </c>
      <c r="D738" s="21">
        <f>COUNTIF(Items_EFB814[Konstrukt/Skala],Uebersicht[[#This Row],[Konstrukt/Skala]])</f>
        <v>1</v>
      </c>
      <c r="E738" s="21">
        <f>COUNTIF(Items_KEinsch814[Konstrukt/Skala],Uebersicht[[#This Row],[Konstrukt/Skala]])</f>
        <v>0</v>
      </c>
      <c r="F738" s="21">
        <f>COUNTIF(Items_LFB814[Konstrukt/Skala],Uebersicht[[#This Row],[Konstrukt/Skala]])</f>
        <v>0</v>
      </c>
      <c r="G738" s="21">
        <f>COUNTIF(Items_SFB814[Konstrukt/Skala],Uebersicht[[#This Row],[Konstrukt/Skala]])</f>
        <v>0</v>
      </c>
      <c r="H738" s="21">
        <f>COUNTIF(Items_Stamm814[Konstrukt/Skala],Uebersicht[[#This Row],[Konstrukt/Skala]])</f>
        <v>0</v>
      </c>
      <c r="I73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3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3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38" s="34" t="b">
        <f>IF(Uebersicht[Schüler:innenfrage-bogen (SuS_Fb)]&gt;0,VLOOKUP(Uebersicht[[#This Row],[Konstrukt/Skala]],Konstrukte_SFB814[[Konstrukt/Skala]:[W3 Nacherhebung]],7,FALSE),FALSE)</f>
        <v>0</v>
      </c>
      <c r="M73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3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3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3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3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39" spans="1:17" x14ac:dyDescent="0.25">
      <c r="A739" s="16" t="s">
        <v>1245</v>
      </c>
      <c r="B739" s="16" t="s">
        <v>3781</v>
      </c>
      <c r="C739" s="19" t="str">
        <f>VLOOKUP(Uebersicht[[#This Row],[Konstr.Code]],KonstrBaum[[Code]:[Zusammenfassung]],5,FALSE)</f>
        <v>Individueller und institutioneller Hintergrund | Häusliche Lernumwelt | Elterliches Erziehungshandeln</v>
      </c>
      <c r="D739" s="21">
        <f>COUNTIF(Items_EFB814[Konstrukt/Skala],Uebersicht[[#This Row],[Konstrukt/Skala]])</f>
        <v>2</v>
      </c>
      <c r="E739" s="21">
        <f>COUNTIF(Items_KEinsch814[Konstrukt/Skala],Uebersicht[[#This Row],[Konstrukt/Skala]])</f>
        <v>0</v>
      </c>
      <c r="F739" s="21">
        <f>COUNTIF(Items_LFB814[Konstrukt/Skala],Uebersicht[[#This Row],[Konstrukt/Skala]])</f>
        <v>0</v>
      </c>
      <c r="G739" s="21">
        <f>COUNTIF(Items_SFB814[Konstrukt/Skala],Uebersicht[[#This Row],[Konstrukt/Skala]])</f>
        <v>0</v>
      </c>
      <c r="H739" s="21">
        <f>COUNTIF(Items_Stamm814[Konstrukt/Skala],Uebersicht[[#This Row],[Konstrukt/Skala]])</f>
        <v>0</v>
      </c>
      <c r="I73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3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3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39" s="34" t="b">
        <f>IF(Uebersicht[Schüler:innenfrage-bogen (SuS_Fb)]&gt;0,VLOOKUP(Uebersicht[[#This Row],[Konstrukt/Skala]],Konstrukte_SFB814[[Konstrukt/Skala]:[W3 Nacherhebung]],7,FALSE),FALSE)</f>
        <v>0</v>
      </c>
      <c r="M73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3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3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3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3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40" spans="1:17" x14ac:dyDescent="0.25">
      <c r="A740" s="16" t="s">
        <v>4022</v>
      </c>
      <c r="B740" s="16" t="s">
        <v>3779</v>
      </c>
      <c r="C740" s="19" t="str">
        <f>VLOOKUP(Uebersicht[[#This Row],[Konstr.Code]],KonstrBaum[[Code]:[Zusammenfassung]],5,FALSE)</f>
        <v>Individueller und institutioneller Hintergrund | Häusliche Lernumwelt | Häusliche Lernunterstützung</v>
      </c>
      <c r="D740" s="21">
        <f>COUNTIF(Items_EFB814[Konstrukt/Skala],Uebersicht[[#This Row],[Konstrukt/Skala]])</f>
        <v>9</v>
      </c>
      <c r="E740" s="21">
        <f>COUNTIF(Items_KEinsch814[Konstrukt/Skala],Uebersicht[[#This Row],[Konstrukt/Skala]])</f>
        <v>0</v>
      </c>
      <c r="F740" s="21">
        <f>COUNTIF(Items_LFB814[Konstrukt/Skala],Uebersicht[[#This Row],[Konstrukt/Skala]])</f>
        <v>0</v>
      </c>
      <c r="G740" s="21">
        <f>COUNTIF(Items_SFB814[Konstrukt/Skala],Uebersicht[[#This Row],[Konstrukt/Skala]])</f>
        <v>0</v>
      </c>
      <c r="H740" s="21">
        <f>COUNTIF(Items_Stamm814[Konstrukt/Skala],Uebersicht[[#This Row],[Konstrukt/Skala]])</f>
        <v>0</v>
      </c>
      <c r="I74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4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4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40" s="34" t="b">
        <f>IF(Uebersicht[Schüler:innenfrage-bogen (SuS_Fb)]&gt;0,VLOOKUP(Uebersicht[[#This Row],[Konstrukt/Skala]],Konstrukte_SFB814[[Konstrukt/Skala]:[W3 Nacherhebung]],7,FALSE),FALSE)</f>
        <v>0</v>
      </c>
      <c r="M74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4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4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4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4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41" spans="1:17" x14ac:dyDescent="0.25">
      <c r="A741" s="16" t="s">
        <v>6949</v>
      </c>
      <c r="B741" s="16" t="s">
        <v>3769</v>
      </c>
      <c r="C741" s="19" t="str">
        <f>VLOOKUP(Uebersicht[[#This Row],[Konstr.Code]],KonstrBaum[[Code]:[Zusammenfassung]],5,FALSE)</f>
        <v>Individueller und institutioneller Hintergrund | Institutionelle Hintergrundmerkmale | Lerngelegenheiten</v>
      </c>
      <c r="D741" s="21">
        <f>COUNTIF(Items_EFB814[Konstrukt/Skala],Uebersicht[[#This Row],[Konstrukt/Skala]])</f>
        <v>0</v>
      </c>
      <c r="E741" s="21">
        <f>COUNTIF(Items_KEinsch814[Konstrukt/Skala],Uebersicht[[#This Row],[Konstrukt/Skala]])</f>
        <v>0</v>
      </c>
      <c r="F741" s="21">
        <f>COUNTIF(Items_LFB814[Konstrukt/Skala],Uebersicht[[#This Row],[Konstrukt/Skala]])</f>
        <v>4</v>
      </c>
      <c r="G741" s="21">
        <f>COUNTIF(Items_SFB814[Konstrukt/Skala],Uebersicht[[#This Row],[Konstrukt/Skala]])</f>
        <v>0</v>
      </c>
      <c r="H741" s="21">
        <f>COUNTIF(Items_Stamm814[Konstrukt/Skala],Uebersicht[[#This Row],[Konstrukt/Skala]])</f>
        <v>0</v>
      </c>
      <c r="I74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4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4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41" s="34" t="b">
        <f>IF(Uebersicht[Schüler:innenfrage-bogen (SuS_Fb)]&gt;0,VLOOKUP(Uebersicht[[#This Row],[Konstrukt/Skala]],Konstrukte_SFB814[[Konstrukt/Skala]:[W3 Nacherhebung]],7,FALSE),FALSE)</f>
        <v>0</v>
      </c>
      <c r="M74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4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4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4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4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42" spans="1:17" x14ac:dyDescent="0.25">
      <c r="A742" s="16" t="s">
        <v>129</v>
      </c>
      <c r="B742" s="16" t="s">
        <v>3777</v>
      </c>
      <c r="C742" s="22" t="str">
        <f>VLOOKUP(Uebersicht[[#This Row],[Konstr.Code]],KonstrBaum[[Code]:[Zusammenfassung]],5,FALSE)</f>
        <v>Individueller und institutioneller Hintergrund | Freizeitverhalten und Mediennutzung | Freizeitaktivitäten und Peergruppe</v>
      </c>
      <c r="D742" s="21">
        <f>COUNTIF(Items_EFB814[Konstrukt/Skala],Uebersicht[[#This Row],[Konstrukt/Skala]])</f>
        <v>6</v>
      </c>
      <c r="E742" s="21">
        <f>COUNTIF(Items_KEinsch814[Konstrukt/Skala],Uebersicht[[#This Row],[Konstrukt/Skala]])</f>
        <v>0</v>
      </c>
      <c r="F742" s="21">
        <f>COUNTIF(Items_LFB814[Konstrukt/Skala],Uebersicht[[#This Row],[Konstrukt/Skala]])</f>
        <v>0</v>
      </c>
      <c r="G742" s="21">
        <f>COUNTIF(Items_SFB814[Konstrukt/Skala],Uebersicht[[#This Row],[Konstrukt/Skala]])</f>
        <v>0</v>
      </c>
      <c r="H742" s="21">
        <f>COUNTIF(Items_Stamm814[Konstrukt/Skala],Uebersicht[[#This Row],[Konstrukt/Skala]])</f>
        <v>0</v>
      </c>
      <c r="I74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4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4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42" s="34" t="b">
        <f>IF(Uebersicht[Schüler:innenfrage-bogen (SuS_Fb)]&gt;0,VLOOKUP(Uebersicht[[#This Row],[Konstrukt/Skala]],Konstrukte_SFB814[[Konstrukt/Skala]:[W3 Nacherhebung]],7,FALSE),FALSE)</f>
        <v>0</v>
      </c>
      <c r="M74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4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4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4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4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43" spans="1:17" x14ac:dyDescent="0.25">
      <c r="A743" s="16" t="s">
        <v>3655</v>
      </c>
      <c r="B743" s="16" t="s">
        <v>3772</v>
      </c>
      <c r="C743" s="19" t="str">
        <f>VLOOKUP(Uebersicht[[#This Row],[Konstr.Code]],KonstrBaum[[Code]:[Zusammenfassung]],5,FALSE)</f>
        <v>Individueller und institutioneller Hintergrund | Bildungsbiografie</v>
      </c>
      <c r="D743" s="34">
        <f>COUNTIF(Items_EFB814[Konstrukt/Skala],Uebersicht[[#This Row],[Konstrukt/Skala]])</f>
        <v>0</v>
      </c>
      <c r="E743" s="34">
        <f>COUNTIF(Items_KEinsch814[Konstrukt/Skala],Uebersicht[[#This Row],[Konstrukt/Skala]])</f>
        <v>0</v>
      </c>
      <c r="F743" s="34">
        <f>COUNTIF(Items_LFB814[Konstrukt/Skala],Uebersicht[[#This Row],[Konstrukt/Skala]])</f>
        <v>0</v>
      </c>
      <c r="G743" s="34">
        <f>COUNTIF(Items_SFB814[Konstrukt/Skala],Uebersicht[[#This Row],[Konstrukt/Skala]])</f>
        <v>1</v>
      </c>
      <c r="H743" s="21">
        <f>COUNTIF(Items_Stamm814[Konstrukt/Skala],Uebersicht[[#This Row],[Konstrukt/Skala]])</f>
        <v>0</v>
      </c>
      <c r="I74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4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4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43" s="34" t="b">
        <f>IF(Uebersicht[Schüler:innenfrage-bogen (SuS_Fb)]&gt;0,VLOOKUP(Uebersicht[[#This Row],[Konstrukt/Skala]],Konstrukte_SFB814[[Konstrukt/Skala]:[W3 Nacherhebung]],7,FALSE),FALSE)</f>
        <v>0</v>
      </c>
      <c r="M74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4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4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4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4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44" spans="1:17" x14ac:dyDescent="0.25">
      <c r="A744" s="16" t="s">
        <v>501</v>
      </c>
      <c r="B744" s="16" t="s">
        <v>3827</v>
      </c>
      <c r="C744" s="19" t="str">
        <f>VLOOKUP(Uebersicht[[#This Row],[Konstr.Code]],KonstrBaum[[Code]:[Zusammenfassung]],5,FALSE)</f>
        <v>Sonstiges</v>
      </c>
      <c r="D744" s="21">
        <f>COUNTIF(Items_EFB814[Konstrukt/Skala],Uebersicht[[#This Row],[Konstrukt/Skala]])</f>
        <v>1</v>
      </c>
      <c r="E744" s="21">
        <f>COUNTIF(Items_KEinsch814[Konstrukt/Skala],Uebersicht[[#This Row],[Konstrukt/Skala]])</f>
        <v>0</v>
      </c>
      <c r="F744" s="21">
        <f>COUNTIF(Items_LFB814[Konstrukt/Skala],Uebersicht[[#This Row],[Konstrukt/Skala]])</f>
        <v>0</v>
      </c>
      <c r="G744" s="21">
        <f>COUNTIF(Items_SFB814[Konstrukt/Skala],Uebersicht[[#This Row],[Konstrukt/Skala]])</f>
        <v>0</v>
      </c>
      <c r="H744" s="21">
        <f>COUNTIF(Items_Stamm814[Konstrukt/Skala],Uebersicht[[#This Row],[Konstrukt/Skala]])</f>
        <v>0</v>
      </c>
      <c r="I74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4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4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44" s="34" t="b">
        <f>IF(Uebersicht[Schüler:innenfrage-bogen (SuS_Fb)]&gt;0,VLOOKUP(Uebersicht[[#This Row],[Konstrukt/Skala]],Konstrukte_SFB814[[Konstrukt/Skala]:[W3 Nacherhebung]],7,FALSE),FALSE)</f>
        <v>0</v>
      </c>
      <c r="M74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4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4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4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4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45" spans="1:17" x14ac:dyDescent="0.25">
      <c r="A745" s="16" t="s">
        <v>4112</v>
      </c>
      <c r="B745" s="16" t="s">
        <v>3807</v>
      </c>
      <c r="C745" s="29" t="str">
        <f>VLOOKUP(Uebersicht[[#This Row],[Konstr.Code]],KonstrBaum[[Code]:[Zusammenfassung]],5,FALSE)</f>
        <v>Lehr-Lernarrangements | Unterrichtsgestaltung / Unterrichtspraxis | Unterrichtsvorbereitung und Unterrichtsinhalte</v>
      </c>
      <c r="D745" s="21">
        <f>COUNTIF(Items_EFB814[Konstrukt/Skala],Uebersicht[[#This Row],[Konstrukt/Skala]])</f>
        <v>0</v>
      </c>
      <c r="E745" s="21">
        <f>COUNTIF(Items_KEinsch814[Konstrukt/Skala],Uebersicht[[#This Row],[Konstrukt/Skala]])</f>
        <v>0</v>
      </c>
      <c r="F745" s="21">
        <f>COUNTIF(Items_LFB814[Konstrukt/Skala],Uebersicht[[#This Row],[Konstrukt/Skala]])</f>
        <v>6</v>
      </c>
      <c r="G745" s="21">
        <f>COUNTIF(Items_SFB814[Konstrukt/Skala],Uebersicht[[#This Row],[Konstrukt/Skala]])</f>
        <v>0</v>
      </c>
      <c r="H745" s="21">
        <f>COUNTIF(Items_Stamm814[Konstrukt/Skala],Uebersicht[[#This Row],[Konstrukt/Skala]])</f>
        <v>0</v>
      </c>
      <c r="I74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4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4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45" s="34" t="b">
        <f>IF(Uebersicht[Schüler:innenfrage-bogen (SuS_Fb)]&gt;0,VLOOKUP(Uebersicht[[#This Row],[Konstrukt/Skala]],Konstrukte_SFB814[[Konstrukt/Skala]:[W3 Nacherhebung]],7,FALSE),FALSE)</f>
        <v>0</v>
      </c>
      <c r="M74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4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4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4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4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46" spans="1:17" x14ac:dyDescent="0.25">
      <c r="A746" s="16" t="s">
        <v>3998</v>
      </c>
      <c r="B746" s="16" t="s">
        <v>3781</v>
      </c>
      <c r="C746" s="29" t="str">
        <f>VLOOKUP(Uebersicht[[#This Row],[Konstr.Code]],KonstrBaum[[Code]:[Zusammenfassung]],5,FALSE)</f>
        <v>Individueller und institutioneller Hintergrund | Häusliche Lernumwelt | Elterliches Erziehungshandeln</v>
      </c>
      <c r="D746" s="21">
        <f>COUNTIF(Items_EFB814[Konstrukt/Skala],Uebersicht[[#This Row],[Konstrukt/Skala]])</f>
        <v>5</v>
      </c>
      <c r="E746" s="21">
        <f>COUNTIF(Items_KEinsch814[Konstrukt/Skala],Uebersicht[[#This Row],[Konstrukt/Skala]])</f>
        <v>0</v>
      </c>
      <c r="F746" s="21">
        <f>COUNTIF(Items_LFB814[Konstrukt/Skala],Uebersicht[[#This Row],[Konstrukt/Skala]])</f>
        <v>0</v>
      </c>
      <c r="G746" s="21">
        <f>COUNTIF(Items_SFB814[Konstrukt/Skala],Uebersicht[[#This Row],[Konstrukt/Skala]])</f>
        <v>0</v>
      </c>
      <c r="H746" s="21">
        <f>COUNTIF(Items_Stamm814[Konstrukt/Skala],Uebersicht[[#This Row],[Konstrukt/Skala]])</f>
        <v>0</v>
      </c>
      <c r="I74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4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4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46" s="34" t="b">
        <f>IF(Uebersicht[Schüler:innenfrage-bogen (SuS_Fb)]&gt;0,VLOOKUP(Uebersicht[[#This Row],[Konstrukt/Skala]],Konstrukte_SFB814[[Konstrukt/Skala]:[W3 Nacherhebung]],7,FALSE),FALSE)</f>
        <v>0</v>
      </c>
      <c r="M74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4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4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4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4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47" spans="1:17" x14ac:dyDescent="0.25">
      <c r="A747" s="16" t="s">
        <v>3312</v>
      </c>
      <c r="B747" s="16" t="s">
        <v>3749</v>
      </c>
      <c r="C747" s="19" t="str">
        <f>VLOOKUP(Uebersicht[[#This Row],[Konstr.Code]],KonstrBaum[[Code]:[Zusammenfassung]],5,FALSE)</f>
        <v>Individueller und institutioneller Hintergrund | Soziodemografischer Hintergrund | Individuelle Merkmale</v>
      </c>
      <c r="D747" s="21">
        <f>COUNTIF(Items_EFB814[Konstrukt/Skala],Uebersicht[[#This Row],[Konstrukt/Skala]])</f>
        <v>2</v>
      </c>
      <c r="E747" s="21">
        <f>COUNTIF(Items_KEinsch814[Konstrukt/Skala],Uebersicht[[#This Row],[Konstrukt/Skala]])</f>
        <v>0</v>
      </c>
      <c r="F747" s="21">
        <f>COUNTIF(Items_LFB814[Konstrukt/Skala],Uebersicht[[#This Row],[Konstrukt/Skala]])</f>
        <v>0</v>
      </c>
      <c r="G747" s="21">
        <f>COUNTIF(Items_SFB814[Konstrukt/Skala],Uebersicht[[#This Row],[Konstrukt/Skala]])</f>
        <v>0</v>
      </c>
      <c r="H747" s="21">
        <f>COUNTIF(Items_Stamm814[Konstrukt/Skala],Uebersicht[[#This Row],[Konstrukt/Skala]])</f>
        <v>0</v>
      </c>
      <c r="I74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4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4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47" s="34" t="b">
        <f>IF(Uebersicht[Schüler:innenfrage-bogen (SuS_Fb)]&gt;0,VLOOKUP(Uebersicht[[#This Row],[Konstrukt/Skala]],Konstrukte_SFB814[[Konstrukt/Skala]:[W3 Nacherhebung]],7,FALSE),FALSE)</f>
        <v>0</v>
      </c>
      <c r="M74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4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4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4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4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48" spans="1:17" x14ac:dyDescent="0.25">
      <c r="A748" s="16" t="s">
        <v>811</v>
      </c>
      <c r="B748" s="16" t="s">
        <v>3806</v>
      </c>
      <c r="C748" s="19" t="str">
        <f>VLOOKUP(Uebersicht[[#This Row],[Konstr.Code]],KonstrBaum[[Code]:[Zusammenfassung]],5,FALSE)</f>
        <v>Lehr-Lernarrangements | Unterrichtsgestaltung / Unterrichtspraxis | Umgang mit Hausaufgaben</v>
      </c>
      <c r="D748" s="21">
        <f>COUNTIF(Items_EFB814[Konstrukt/Skala],Uebersicht[[#This Row],[Konstrukt/Skala]])</f>
        <v>1</v>
      </c>
      <c r="E748" s="21">
        <f>COUNTIF(Items_KEinsch814[Konstrukt/Skala],Uebersicht[[#This Row],[Konstrukt/Skala]])</f>
        <v>0</v>
      </c>
      <c r="F748" s="21">
        <f>COUNTIF(Items_LFB814[Konstrukt/Skala],Uebersicht[[#This Row],[Konstrukt/Skala]])</f>
        <v>0</v>
      </c>
      <c r="G748" s="21">
        <f>COUNTIF(Items_SFB814[Konstrukt/Skala],Uebersicht[[#This Row],[Konstrukt/Skala]])</f>
        <v>0</v>
      </c>
      <c r="H748" s="21">
        <f>COUNTIF(Items_Stamm814[Konstrukt/Skala],Uebersicht[[#This Row],[Konstrukt/Skala]])</f>
        <v>0</v>
      </c>
      <c r="I74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4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4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48" s="34" t="b">
        <f>IF(Uebersicht[Schüler:innenfrage-bogen (SuS_Fb)]&gt;0,VLOOKUP(Uebersicht[[#This Row],[Konstrukt/Skala]],Konstrukte_SFB814[[Konstrukt/Skala]:[W3 Nacherhebung]],7,FALSE),FALSE)</f>
        <v>0</v>
      </c>
      <c r="M74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4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4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4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4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49" spans="1:17" x14ac:dyDescent="0.25">
      <c r="A749" s="16" t="s">
        <v>3887</v>
      </c>
      <c r="B749" s="16" t="s">
        <v>3772</v>
      </c>
      <c r="C749" s="19" t="str">
        <f>VLOOKUP(Uebersicht[[#This Row],[Konstr.Code]],KonstrBaum[[Code]:[Zusammenfassung]],5,FALSE)</f>
        <v>Individueller und institutioneller Hintergrund | Bildungsbiografie</v>
      </c>
      <c r="D749" s="21">
        <f>COUNTIF(Items_EFB814[Konstrukt/Skala],Uebersicht[[#This Row],[Konstrukt/Skala]])</f>
        <v>1</v>
      </c>
      <c r="E749" s="21">
        <f>COUNTIF(Items_KEinsch814[Konstrukt/Skala],Uebersicht[[#This Row],[Konstrukt/Skala]])</f>
        <v>0</v>
      </c>
      <c r="F749" s="21">
        <f>COUNTIF(Items_LFB814[Konstrukt/Skala],Uebersicht[[#This Row],[Konstrukt/Skala]])</f>
        <v>0</v>
      </c>
      <c r="G749" s="21">
        <f>COUNTIF(Items_SFB814[Konstrukt/Skala],Uebersicht[[#This Row],[Konstrukt/Skala]])</f>
        <v>0</v>
      </c>
      <c r="H749" s="21">
        <f>COUNTIF(Items_Stamm814[Konstrukt/Skala],Uebersicht[[#This Row],[Konstrukt/Skala]])</f>
        <v>0</v>
      </c>
      <c r="I74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4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4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49" s="34" t="b">
        <f>IF(Uebersicht[Schüler:innenfrage-bogen (SuS_Fb)]&gt;0,VLOOKUP(Uebersicht[[#This Row],[Konstrukt/Skala]],Konstrukte_SFB814[[Konstrukt/Skala]:[W3 Nacherhebung]],7,FALSE),FALSE)</f>
        <v>0</v>
      </c>
      <c r="M74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4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4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4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4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50" spans="1:17" x14ac:dyDescent="0.25">
      <c r="A750" s="16" t="s">
        <v>4100</v>
      </c>
      <c r="B750" s="16" t="s">
        <v>3817</v>
      </c>
      <c r="C750" s="19" t="str">
        <f>VLOOKUP(Uebersicht[[#This Row],[Konstr.Code]],KonstrBaum[[Code]:[Zusammenfassung]],5,FALSE)</f>
        <v>Lehr-Lernarrangements | Lernatmosphäre im Unterricht und Klassenverband | Lernklima</v>
      </c>
      <c r="D750" s="21">
        <f>COUNTIF(Items_EFB814[Konstrukt/Skala],Uebersicht[[#This Row],[Konstrukt/Skala]])</f>
        <v>0</v>
      </c>
      <c r="E750" s="21">
        <f>COUNTIF(Items_KEinsch814[Konstrukt/Skala],Uebersicht[[#This Row],[Konstrukt/Skala]])</f>
        <v>0</v>
      </c>
      <c r="F750" s="21">
        <f>COUNTIF(Items_LFB814[Konstrukt/Skala],Uebersicht[[#This Row],[Konstrukt/Skala]])</f>
        <v>4</v>
      </c>
      <c r="G750" s="21">
        <f>COUNTIF(Items_SFB814[Konstrukt/Skala],Uebersicht[[#This Row],[Konstrukt/Skala]])</f>
        <v>0</v>
      </c>
      <c r="H750" s="21">
        <f>COUNTIF(Items_Stamm814[Konstrukt/Skala],Uebersicht[[#This Row],[Konstrukt/Skala]])</f>
        <v>0</v>
      </c>
      <c r="I75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5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5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50" s="34" t="b">
        <f>IF(Uebersicht[Schüler:innenfrage-bogen (SuS_Fb)]&gt;0,VLOOKUP(Uebersicht[[#This Row],[Konstrukt/Skala]],Konstrukte_SFB814[[Konstrukt/Skala]:[W3 Nacherhebung]],7,FALSE),FALSE)</f>
        <v>0</v>
      </c>
      <c r="M75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5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5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5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5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51" spans="1:17" x14ac:dyDescent="0.25">
      <c r="A751" s="16" t="s">
        <v>3651</v>
      </c>
      <c r="B751" s="16" t="s">
        <v>3779</v>
      </c>
      <c r="C751" s="19" t="str">
        <f>VLOOKUP(Uebersicht[[#This Row],[Konstr.Code]],KonstrBaum[[Code]:[Zusammenfassung]],5,FALSE)</f>
        <v>Individueller und institutioneller Hintergrund | Häusliche Lernumwelt | Häusliche Lernunterstützung</v>
      </c>
      <c r="D751" s="34">
        <f>COUNTIF(Items_EFB814[Konstrukt/Skala],Uebersicht[[#This Row],[Konstrukt/Skala]])</f>
        <v>0</v>
      </c>
      <c r="E751" s="34">
        <f>COUNTIF(Items_KEinsch814[Konstrukt/Skala],Uebersicht[[#This Row],[Konstrukt/Skala]])</f>
        <v>0</v>
      </c>
      <c r="F751" s="34">
        <f>COUNTIF(Items_LFB814[Konstrukt/Skala],Uebersicht[[#This Row],[Konstrukt/Skala]])</f>
        <v>0</v>
      </c>
      <c r="G751" s="34">
        <f>COUNTIF(Items_SFB814[Konstrukt/Skala],Uebersicht[[#This Row],[Konstrukt/Skala]])</f>
        <v>8</v>
      </c>
      <c r="H751" s="21">
        <f>COUNTIF(Items_Stamm814[Konstrukt/Skala],Uebersicht[[#This Row],[Konstrukt/Skala]])</f>
        <v>0</v>
      </c>
      <c r="I75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5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5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51" s="34" t="b">
        <f>IF(Uebersicht[Schüler:innenfrage-bogen (SuS_Fb)]&gt;0,VLOOKUP(Uebersicht[[#This Row],[Konstrukt/Skala]],Konstrukte_SFB814[[Konstrukt/Skala]:[W3 Nacherhebung]],7,FALSE),FALSE)</f>
        <v>0</v>
      </c>
      <c r="M75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5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5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5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5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52" spans="1:17" x14ac:dyDescent="0.25">
      <c r="A752" s="16" t="s">
        <v>3653</v>
      </c>
      <c r="B752" s="16" t="s">
        <v>3779</v>
      </c>
      <c r="C752" s="19" t="str">
        <f>VLOOKUP(Uebersicht[[#This Row],[Konstr.Code]],KonstrBaum[[Code]:[Zusammenfassung]],5,FALSE)</f>
        <v>Individueller und institutioneller Hintergrund | Häusliche Lernumwelt | Häusliche Lernunterstützung</v>
      </c>
      <c r="D752" s="34">
        <f>COUNTIF(Items_EFB814[Konstrukt/Skala],Uebersicht[[#This Row],[Konstrukt/Skala]])</f>
        <v>0</v>
      </c>
      <c r="E752" s="34">
        <f>COUNTIF(Items_KEinsch814[Konstrukt/Skala],Uebersicht[[#This Row],[Konstrukt/Skala]])</f>
        <v>0</v>
      </c>
      <c r="F752" s="34">
        <f>COUNTIF(Items_LFB814[Konstrukt/Skala],Uebersicht[[#This Row],[Konstrukt/Skala]])</f>
        <v>0</v>
      </c>
      <c r="G752" s="34">
        <f>COUNTIF(Items_SFB814[Konstrukt/Skala],Uebersicht[[#This Row],[Konstrukt/Skala]])</f>
        <v>4</v>
      </c>
      <c r="H752" s="21">
        <f>COUNTIF(Items_Stamm814[Konstrukt/Skala],Uebersicht[[#This Row],[Konstrukt/Skala]])</f>
        <v>0</v>
      </c>
      <c r="I75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5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5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52" s="34" t="b">
        <f>IF(Uebersicht[Schüler:innenfrage-bogen (SuS_Fb)]&gt;0,VLOOKUP(Uebersicht[[#This Row],[Konstrukt/Skala]],Konstrukte_SFB814[[Konstrukt/Skala]:[W3 Nacherhebung]],7,FALSE),FALSE)</f>
        <v>0</v>
      </c>
      <c r="M75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5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5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5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5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53" spans="1:17" x14ac:dyDescent="0.25">
      <c r="A753" s="16" t="s">
        <v>3652</v>
      </c>
      <c r="B753" s="16" t="s">
        <v>3779</v>
      </c>
      <c r="C753" s="19" t="str">
        <f>VLOOKUP(Uebersicht[[#This Row],[Konstr.Code]],KonstrBaum[[Code]:[Zusammenfassung]],5,FALSE)</f>
        <v>Individueller und institutioneller Hintergrund | Häusliche Lernumwelt | Häusliche Lernunterstützung</v>
      </c>
      <c r="D753" s="34">
        <f>COUNTIF(Items_EFB814[Konstrukt/Skala],Uebersicht[[#This Row],[Konstrukt/Skala]])</f>
        <v>0</v>
      </c>
      <c r="E753" s="34">
        <f>COUNTIF(Items_KEinsch814[Konstrukt/Skala],Uebersicht[[#This Row],[Konstrukt/Skala]])</f>
        <v>0</v>
      </c>
      <c r="F753" s="34">
        <f>COUNTIF(Items_LFB814[Konstrukt/Skala],Uebersicht[[#This Row],[Konstrukt/Skala]])</f>
        <v>0</v>
      </c>
      <c r="G753" s="34">
        <f>COUNTIF(Items_SFB814[Konstrukt/Skala],Uebersicht[[#This Row],[Konstrukt/Skala]])</f>
        <v>4</v>
      </c>
      <c r="H753" s="21">
        <f>COUNTIF(Items_Stamm814[Konstrukt/Skala],Uebersicht[[#This Row],[Konstrukt/Skala]])</f>
        <v>0</v>
      </c>
      <c r="I75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5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5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53" s="34" t="b">
        <f>IF(Uebersicht[Schüler:innenfrage-bogen (SuS_Fb)]&gt;0,VLOOKUP(Uebersicht[[#This Row],[Konstrukt/Skala]],Konstrukte_SFB814[[Konstrukt/Skala]:[W3 Nacherhebung]],7,FALSE),FALSE)</f>
        <v>0</v>
      </c>
      <c r="M75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5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5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5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5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54" spans="1:17" x14ac:dyDescent="0.25">
      <c r="A754" s="16" t="s">
        <v>4045</v>
      </c>
      <c r="B754" s="16" t="s">
        <v>3757</v>
      </c>
      <c r="C754" s="29" t="str">
        <f>VLOOKUP(Uebersicht[[#This Row],[Konstr.Code]],KonstrBaum[[Code]:[Zusammenfassung]],5,FALSE)</f>
        <v>Individueller und institutioneller Hintergrund | Beruflicher Hintergrund | Berufliche Situation</v>
      </c>
      <c r="D754" s="21">
        <f>COUNTIF(Items_EFB814[Konstrukt/Skala],Uebersicht[[#This Row],[Konstrukt/Skala]])</f>
        <v>0</v>
      </c>
      <c r="E754" s="21">
        <f>COUNTIF(Items_KEinsch814[Konstrukt/Skala],Uebersicht[[#This Row],[Konstrukt/Skala]])</f>
        <v>0</v>
      </c>
      <c r="F754" s="21">
        <f>COUNTIF(Items_LFB814[Konstrukt/Skala],Uebersicht[[#This Row],[Konstrukt/Skala]])</f>
        <v>48</v>
      </c>
      <c r="G754" s="21">
        <f>COUNTIF(Items_SFB814[Konstrukt/Skala],Uebersicht[[#This Row],[Konstrukt/Skala]])</f>
        <v>0</v>
      </c>
      <c r="H754" s="21">
        <f>COUNTIF(Items_Stamm814[Konstrukt/Skala],Uebersicht[[#This Row],[Konstrukt/Skala]])</f>
        <v>0</v>
      </c>
      <c r="I75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5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5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54" s="34" t="b">
        <f>IF(Uebersicht[Schüler:innenfrage-bogen (SuS_Fb)]&gt;0,VLOOKUP(Uebersicht[[#This Row],[Konstrukt/Skala]],Konstrukte_SFB814[[Konstrukt/Skala]:[W3 Nacherhebung]],7,FALSE),FALSE)</f>
        <v>0</v>
      </c>
      <c r="M75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5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5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5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5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55" spans="1:17" x14ac:dyDescent="0.25">
      <c r="A755" s="16" t="s">
        <v>3354</v>
      </c>
      <c r="B755" s="16" t="s">
        <v>3780</v>
      </c>
      <c r="C755" s="29" t="str">
        <f>VLOOKUP(Uebersicht[[#This Row],[Konstr.Code]],KonstrBaum[[Code]:[Zusammenfassung]],5,FALSE)</f>
        <v>Individueller und institutioneller Hintergrund | Häusliche Lernumwelt | Nachhilfeunterricht</v>
      </c>
      <c r="D755" s="21">
        <f>COUNTIF(Items_EFB814[Konstrukt/Skala],Uebersicht[[#This Row],[Konstrukt/Skala]])</f>
        <v>1</v>
      </c>
      <c r="E755" s="21">
        <f>COUNTIF(Items_KEinsch814[Konstrukt/Skala],Uebersicht[[#This Row],[Konstrukt/Skala]])</f>
        <v>0</v>
      </c>
      <c r="F755" s="21">
        <f>COUNTIF(Items_LFB814[Konstrukt/Skala],Uebersicht[[#This Row],[Konstrukt/Skala]])</f>
        <v>0</v>
      </c>
      <c r="G755" s="21">
        <f>COUNTIF(Items_SFB814[Konstrukt/Skala],Uebersicht[[#This Row],[Konstrukt/Skala]])</f>
        <v>0</v>
      </c>
      <c r="H755" s="21">
        <f>COUNTIF(Items_Stamm814[Konstrukt/Skala],Uebersicht[[#This Row],[Konstrukt/Skala]])</f>
        <v>0</v>
      </c>
      <c r="I75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5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5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55" s="34" t="b">
        <f>IF(Uebersicht[Schüler:innenfrage-bogen (SuS_Fb)]&gt;0,VLOOKUP(Uebersicht[[#This Row],[Konstrukt/Skala]],Konstrukte_SFB814[[Konstrukt/Skala]:[W3 Nacherhebung]],7,FALSE),FALSE)</f>
        <v>0</v>
      </c>
      <c r="M75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5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5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5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5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56" spans="1:17" x14ac:dyDescent="0.25">
      <c r="A756" s="16" t="s">
        <v>4092</v>
      </c>
      <c r="B756" s="16" t="s">
        <v>3761</v>
      </c>
      <c r="C756" s="29" t="str">
        <f>VLOOKUP(Uebersicht[[#This Row],[Konstr.Code]],KonstrBaum[[Code]:[Zusammenfassung]],5,FALSE)</f>
        <v>Individueller und institutioneller Hintergrund | Beruflicher Hintergrund | Ausbildung</v>
      </c>
      <c r="D756" s="21">
        <f>COUNTIF(Items_EFB814[Konstrukt/Skala],Uebersicht[[#This Row],[Konstrukt/Skala]])</f>
        <v>0</v>
      </c>
      <c r="E756" s="21">
        <f>COUNTIF(Items_KEinsch814[Konstrukt/Skala],Uebersicht[[#This Row],[Konstrukt/Skala]])</f>
        <v>0</v>
      </c>
      <c r="F756" s="21">
        <f>COUNTIF(Items_LFB814[Konstrukt/Skala],Uebersicht[[#This Row],[Konstrukt/Skala]])</f>
        <v>2</v>
      </c>
      <c r="G756" s="21">
        <f>COUNTIF(Items_SFB814[Konstrukt/Skala],Uebersicht[[#This Row],[Konstrukt/Skala]])</f>
        <v>0</v>
      </c>
      <c r="H756" s="21">
        <f>COUNTIF(Items_Stamm814[Konstrukt/Skala],Uebersicht[[#This Row],[Konstrukt/Skala]])</f>
        <v>0</v>
      </c>
      <c r="I75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5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5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56" s="34" t="b">
        <f>IF(Uebersicht[Schüler:innenfrage-bogen (SuS_Fb)]&gt;0,VLOOKUP(Uebersicht[[#This Row],[Konstrukt/Skala]],Konstrukte_SFB814[[Konstrukt/Skala]:[W3 Nacherhebung]],7,FALSE),FALSE)</f>
        <v>0</v>
      </c>
      <c r="M75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5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5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5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5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57" spans="1:17" x14ac:dyDescent="0.25">
      <c r="A757" s="16" t="s">
        <v>4093</v>
      </c>
      <c r="B757" s="16" t="s">
        <v>3761</v>
      </c>
      <c r="C757" s="19" t="str">
        <f>VLOOKUP(Uebersicht[[#This Row],[Konstr.Code]],KonstrBaum[[Code]:[Zusammenfassung]],5,FALSE)</f>
        <v>Individueller und institutioneller Hintergrund | Beruflicher Hintergrund | Ausbildung</v>
      </c>
      <c r="D757" s="21">
        <f>COUNTIF(Items_EFB814[Konstrukt/Skala],Uebersicht[[#This Row],[Konstrukt/Skala]])</f>
        <v>0</v>
      </c>
      <c r="E757" s="21">
        <f>COUNTIF(Items_KEinsch814[Konstrukt/Skala],Uebersicht[[#This Row],[Konstrukt/Skala]])</f>
        <v>0</v>
      </c>
      <c r="F757" s="21">
        <f>COUNTIF(Items_LFB814[Konstrukt/Skala],Uebersicht[[#This Row],[Konstrukt/Skala]])</f>
        <v>2</v>
      </c>
      <c r="G757" s="21">
        <f>COUNTIF(Items_SFB814[Konstrukt/Skala],Uebersicht[[#This Row],[Konstrukt/Skala]])</f>
        <v>0</v>
      </c>
      <c r="H757" s="21">
        <f>COUNTIF(Items_Stamm814[Konstrukt/Skala],Uebersicht[[#This Row],[Konstrukt/Skala]])</f>
        <v>0</v>
      </c>
      <c r="I75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5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5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57" s="34" t="b">
        <f>IF(Uebersicht[Schüler:innenfrage-bogen (SuS_Fb)]&gt;0,VLOOKUP(Uebersicht[[#This Row],[Konstrukt/Skala]],Konstrukte_SFB814[[Konstrukt/Skala]:[W3 Nacherhebung]],7,FALSE),FALSE)</f>
        <v>0</v>
      </c>
      <c r="M75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5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5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5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5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58" spans="1:17" x14ac:dyDescent="0.25">
      <c r="A758" s="16" t="s">
        <v>3862</v>
      </c>
      <c r="B758" s="16" t="s">
        <v>3750</v>
      </c>
      <c r="C758" s="19" t="str">
        <f>VLOOKUP(Uebersicht[[#This Row],[Konstr.Code]],KonstrBaum[[Code]:[Zusammenfassung]],5,FALSE)</f>
        <v>Individueller und institutioneller Hintergrund | Soziodemografischer Hintergrund | Familiärer Hintergrund</v>
      </c>
      <c r="D758" s="21">
        <f>COUNTIF(Items_EFB814[Konstrukt/Skala],Uebersicht[[#This Row],[Konstrukt/Skala]])</f>
        <v>1</v>
      </c>
      <c r="E758" s="21">
        <f>COUNTIF(Items_KEinsch814[Konstrukt/Skala],Uebersicht[[#This Row],[Konstrukt/Skala]])</f>
        <v>0</v>
      </c>
      <c r="F758" s="21">
        <f>COUNTIF(Items_LFB814[Konstrukt/Skala],Uebersicht[[#This Row],[Konstrukt/Skala]])</f>
        <v>0</v>
      </c>
      <c r="G758" s="21">
        <f>COUNTIF(Items_SFB814[Konstrukt/Skala],Uebersicht[[#This Row],[Konstrukt/Skala]])</f>
        <v>0</v>
      </c>
      <c r="H758" s="21">
        <f>COUNTIF(Items_Stamm814[Konstrukt/Skala],Uebersicht[[#This Row],[Konstrukt/Skala]])</f>
        <v>0</v>
      </c>
      <c r="I75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5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5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58" s="34" t="b">
        <f>IF(Uebersicht[Schüler:innenfrage-bogen (SuS_Fb)]&gt;0,VLOOKUP(Uebersicht[[#This Row],[Konstrukt/Skala]],Konstrukte_SFB814[[Konstrukt/Skala]:[W3 Nacherhebung]],7,FALSE),FALSE)</f>
        <v>0</v>
      </c>
      <c r="M75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5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5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5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5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59" spans="1:17" x14ac:dyDescent="0.25">
      <c r="A759" s="16" t="s">
        <v>3471</v>
      </c>
      <c r="B759" s="16" t="s">
        <v>3781</v>
      </c>
      <c r="C759" s="19" t="str">
        <f>VLOOKUP(Uebersicht[[#This Row],[Konstr.Code]],KonstrBaum[[Code]:[Zusammenfassung]],5,FALSE)</f>
        <v>Individueller und institutioneller Hintergrund | Häusliche Lernumwelt | Elterliches Erziehungshandeln</v>
      </c>
      <c r="D759" s="21">
        <f>COUNTIF(Items_EFB814[Konstrukt/Skala],Uebersicht[[#This Row],[Konstrukt/Skala]])</f>
        <v>0</v>
      </c>
      <c r="E759" s="21">
        <f>COUNTIF(Items_KEinsch814[Konstrukt/Skala],Uebersicht[[#This Row],[Konstrukt/Skala]])</f>
        <v>0</v>
      </c>
      <c r="F759" s="21">
        <f>COUNTIF(Items_LFB814[Konstrukt/Skala],Uebersicht[[#This Row],[Konstrukt/Skala]])</f>
        <v>0</v>
      </c>
      <c r="G759" s="21">
        <f>COUNTIF(Items_SFB814[Konstrukt/Skala],Uebersicht[[#This Row],[Konstrukt/Skala]])</f>
        <v>1</v>
      </c>
      <c r="H759" s="21">
        <f>COUNTIF(Items_Stamm814[Konstrukt/Skala],Uebersicht[[#This Row],[Konstrukt/Skala]])</f>
        <v>0</v>
      </c>
      <c r="I75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5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5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59" s="34" t="b">
        <f>IF(Uebersicht[Schüler:innenfrage-bogen (SuS_Fb)]&gt;0,VLOOKUP(Uebersicht[[#This Row],[Konstrukt/Skala]],Konstrukte_SFB814[[Konstrukt/Skala]:[W3 Nacherhebung]],7,FALSE),FALSE)</f>
        <v>0</v>
      </c>
      <c r="M75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5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5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5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5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60" spans="1:17" x14ac:dyDescent="0.25">
      <c r="A760" s="16" t="s">
        <v>3559</v>
      </c>
      <c r="B760" s="16" t="s">
        <v>3777</v>
      </c>
      <c r="C760" s="19" t="str">
        <f>VLOOKUP(Uebersicht[[#This Row],[Konstr.Code]],KonstrBaum[[Code]:[Zusammenfassung]],5,FALSE)</f>
        <v>Individueller und institutioneller Hintergrund | Freizeitverhalten und Mediennutzung | Freizeitaktivitäten und Peergruppe</v>
      </c>
      <c r="D760" s="21">
        <f>COUNTIF(Items_EFB814[Konstrukt/Skala],Uebersicht[[#This Row],[Konstrukt/Skala]])</f>
        <v>0</v>
      </c>
      <c r="E760" s="21">
        <f>COUNTIF(Items_KEinsch814[Konstrukt/Skala],Uebersicht[[#This Row],[Konstrukt/Skala]])</f>
        <v>0</v>
      </c>
      <c r="F760" s="21">
        <f>COUNTIF(Items_LFB814[Konstrukt/Skala],Uebersicht[[#This Row],[Konstrukt/Skala]])</f>
        <v>0</v>
      </c>
      <c r="G760" s="21">
        <f>COUNTIF(Items_SFB814[Konstrukt/Skala],Uebersicht[[#This Row],[Konstrukt/Skala]])</f>
        <v>27</v>
      </c>
      <c r="H760" s="21">
        <f>COUNTIF(Items_Stamm814[Konstrukt/Skala],Uebersicht[[#This Row],[Konstrukt/Skala]])</f>
        <v>0</v>
      </c>
      <c r="I76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6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6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60" s="34" t="b">
        <f>IF(Uebersicht[Schüler:innenfrage-bogen (SuS_Fb)]&gt;0,VLOOKUP(Uebersicht[[#This Row],[Konstrukt/Skala]],Konstrukte_SFB814[[Konstrukt/Skala]:[W3 Nacherhebung]],7,FALSE),FALSE)</f>
        <v>0</v>
      </c>
      <c r="M76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6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6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6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6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61" spans="1:17" x14ac:dyDescent="0.25">
      <c r="A761" s="16" t="s">
        <v>4145</v>
      </c>
      <c r="B761" s="16" t="s">
        <v>3750</v>
      </c>
      <c r="C761" s="19" t="str">
        <f>VLOOKUP(Uebersicht[[#This Row],[Konstr.Code]],KonstrBaum[[Code]:[Zusammenfassung]],5,FALSE)</f>
        <v>Individueller und institutioneller Hintergrund | Soziodemografischer Hintergrund | Familiärer Hintergrund</v>
      </c>
      <c r="D761" s="21">
        <f>COUNTIF(Items_EFB814[Konstrukt/Skala],Uebersicht[[#This Row],[Konstrukt/Skala]])</f>
        <v>2</v>
      </c>
      <c r="E761" s="21">
        <f>COUNTIF(Items_KEinsch814[Konstrukt/Skala],Uebersicht[[#This Row],[Konstrukt/Skala]])</f>
        <v>0</v>
      </c>
      <c r="F761" s="21">
        <f>COUNTIF(Items_LFB814[Konstrukt/Skala],Uebersicht[[#This Row],[Konstrukt/Skala]])</f>
        <v>0</v>
      </c>
      <c r="G761" s="21">
        <f>COUNTIF(Items_SFB814[Konstrukt/Skala],Uebersicht[[#This Row],[Konstrukt/Skala]])</f>
        <v>0</v>
      </c>
      <c r="H761" s="21">
        <f>COUNTIF(Items_Stamm814[Konstrukt/Skala],Uebersicht[[#This Row],[Konstrukt/Skala]])</f>
        <v>0</v>
      </c>
      <c r="I76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6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6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61" s="34" t="b">
        <f>IF(Uebersicht[Schüler:innenfrage-bogen (SuS_Fb)]&gt;0,VLOOKUP(Uebersicht[[#This Row],[Konstrukt/Skala]],Konstrukte_SFB814[[Konstrukt/Skala]:[W3 Nacherhebung]],7,FALSE),FALSE)</f>
        <v>0</v>
      </c>
      <c r="M76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6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6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6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6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62" spans="1:17" x14ac:dyDescent="0.25">
      <c r="A762" s="16" t="s">
        <v>3421</v>
      </c>
      <c r="B762" s="16" t="s">
        <v>3811</v>
      </c>
      <c r="C762" s="22" t="str">
        <f>VLOOKUP(Uebersicht[[#This Row],[Konstr.Code]],KonstrBaum[[Code]:[Zusammenfassung]],5,FALSE)</f>
        <v>Lehr-Lernarrangements | Klassenführung | Leistungsbeurteilung / Diagnostische Kompetenz</v>
      </c>
      <c r="D762" s="21">
        <f>COUNTIF(Items_EFB814[Konstrukt/Skala],Uebersicht[[#This Row],[Konstrukt/Skala]])</f>
        <v>0</v>
      </c>
      <c r="E762" s="21">
        <f>COUNTIF(Items_KEinsch814[Konstrukt/Skala],Uebersicht[[#This Row],[Konstrukt/Skala]])</f>
        <v>1</v>
      </c>
      <c r="F762" s="21">
        <f>COUNTIF(Items_LFB814[Konstrukt/Skala],Uebersicht[[#This Row],[Konstrukt/Skala]])</f>
        <v>0</v>
      </c>
      <c r="G762" s="21">
        <f>COUNTIF(Items_SFB814[Konstrukt/Skala],Uebersicht[[#This Row],[Konstrukt/Skala]])</f>
        <v>0</v>
      </c>
      <c r="H762" s="21">
        <f>COUNTIF(Items_Stamm814[Konstrukt/Skala],Uebersicht[[#This Row],[Konstrukt/Skala]])</f>
        <v>0</v>
      </c>
      <c r="I76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6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6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62" s="34" t="b">
        <f>IF(Uebersicht[Schüler:innenfrage-bogen (SuS_Fb)]&gt;0,VLOOKUP(Uebersicht[[#This Row],[Konstrukt/Skala]],Konstrukte_SFB814[[Konstrukt/Skala]:[W3 Nacherhebung]],7,FALSE),FALSE)</f>
        <v>0</v>
      </c>
      <c r="M76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6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6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6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6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63" spans="1:17" x14ac:dyDescent="0.25">
      <c r="A763" s="16" t="s">
        <v>3911</v>
      </c>
      <c r="B763" s="16" t="s">
        <v>3757</v>
      </c>
      <c r="C763" s="19" t="str">
        <f>VLOOKUP(Uebersicht[[#This Row],[Konstr.Code]],KonstrBaum[[Code]:[Zusammenfassung]],5,FALSE)</f>
        <v>Individueller und institutioneller Hintergrund | Beruflicher Hintergrund | Berufliche Situation</v>
      </c>
      <c r="D763" s="21">
        <f>COUNTIF(Items_EFB814[Konstrukt/Skala],Uebersicht[[#This Row],[Konstrukt/Skala]])</f>
        <v>0</v>
      </c>
      <c r="E763" s="21">
        <f>COUNTIF(Items_KEinsch814[Konstrukt/Skala],Uebersicht[[#This Row],[Konstrukt/Skala]])</f>
        <v>0</v>
      </c>
      <c r="F763" s="21">
        <f>COUNTIF(Items_LFB814[Konstrukt/Skala],Uebersicht[[#This Row],[Konstrukt/Skala]])</f>
        <v>57</v>
      </c>
      <c r="G763" s="21">
        <f>COUNTIF(Items_SFB814[Konstrukt/Skala],Uebersicht[[#This Row],[Konstrukt/Skala]])</f>
        <v>0</v>
      </c>
      <c r="H763" s="21">
        <f>COUNTIF(Items_Stamm814[Konstrukt/Skala],Uebersicht[[#This Row],[Konstrukt/Skala]])</f>
        <v>0</v>
      </c>
      <c r="I76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6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6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63" s="34" t="b">
        <f>IF(Uebersicht[Schüler:innenfrage-bogen (SuS_Fb)]&gt;0,VLOOKUP(Uebersicht[[#This Row],[Konstrukt/Skala]],Konstrukte_SFB814[[Konstrukt/Skala]:[W3 Nacherhebung]],7,FALSE),FALSE)</f>
        <v>0</v>
      </c>
      <c r="M76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6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6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6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6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64" spans="1:17" x14ac:dyDescent="0.25">
      <c r="A764" s="16" t="s">
        <v>4083</v>
      </c>
      <c r="B764" s="16" t="s">
        <v>3802</v>
      </c>
      <c r="C764" s="29" t="str">
        <f>VLOOKUP(Uebersicht[[#This Row],[Konstr.Code]],KonstrBaum[[Code]:[Zusammenfassung]],5,FALSE)</f>
        <v>Lehr-Lernarrangements | Unterrichtsgestaltung / Unterrichtspraxis</v>
      </c>
      <c r="D764" s="21">
        <f>COUNTIF(Items_EFB814[Konstrukt/Skala],Uebersicht[[#This Row],[Konstrukt/Skala]])</f>
        <v>0</v>
      </c>
      <c r="E764" s="21">
        <f>COUNTIF(Items_KEinsch814[Konstrukt/Skala],Uebersicht[[#This Row],[Konstrukt/Skala]])</f>
        <v>0</v>
      </c>
      <c r="F764" s="21">
        <f>COUNTIF(Items_LFB814[Konstrukt/Skala],Uebersicht[[#This Row],[Konstrukt/Skala]])</f>
        <v>11</v>
      </c>
      <c r="G764" s="21">
        <f>COUNTIF(Items_SFB814[Konstrukt/Skala],Uebersicht[[#This Row],[Konstrukt/Skala]])</f>
        <v>0</v>
      </c>
      <c r="H764" s="21">
        <f>COUNTIF(Items_Stamm814[Konstrukt/Skala],Uebersicht[[#This Row],[Konstrukt/Skala]])</f>
        <v>0</v>
      </c>
      <c r="I76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6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6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64" s="34" t="b">
        <f>IF(Uebersicht[Schüler:innenfrage-bogen (SuS_Fb)]&gt;0,VLOOKUP(Uebersicht[[#This Row],[Konstrukt/Skala]],Konstrukte_SFB814[[Konstrukt/Skala]:[W3 Nacherhebung]],7,FALSE),FALSE)</f>
        <v>0</v>
      </c>
      <c r="M76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6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6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6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6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65" spans="1:17" x14ac:dyDescent="0.25">
      <c r="A765" s="16" t="s">
        <v>3534</v>
      </c>
      <c r="B765" s="16" t="s">
        <v>3807</v>
      </c>
      <c r="C765" s="29" t="str">
        <f>VLOOKUP(Uebersicht[[#This Row],[Konstr.Code]],KonstrBaum[[Code]:[Zusammenfassung]],5,FALSE)</f>
        <v>Lehr-Lernarrangements | Unterrichtsgestaltung / Unterrichtspraxis | Unterrichtsvorbereitung und Unterrichtsinhalte</v>
      </c>
      <c r="D765" s="21">
        <f>COUNTIF(Items_EFB814[Konstrukt/Skala],Uebersicht[[#This Row],[Konstrukt/Skala]])</f>
        <v>0</v>
      </c>
      <c r="E765" s="21">
        <f>COUNTIF(Items_KEinsch814[Konstrukt/Skala],Uebersicht[[#This Row],[Konstrukt/Skala]])</f>
        <v>0</v>
      </c>
      <c r="F765" s="21">
        <f>COUNTIF(Items_LFB814[Konstrukt/Skala],Uebersicht[[#This Row],[Konstrukt/Skala]])</f>
        <v>0</v>
      </c>
      <c r="G765" s="21">
        <f>COUNTIF(Items_SFB814[Konstrukt/Skala],Uebersicht[[#This Row],[Konstrukt/Skala]])</f>
        <v>6</v>
      </c>
      <c r="H765" s="21">
        <f>COUNTIF(Items_Stamm814[Konstrukt/Skala],Uebersicht[[#This Row],[Konstrukt/Skala]])</f>
        <v>0</v>
      </c>
      <c r="I76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6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6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65" s="34" t="b">
        <f>IF(Uebersicht[Schüler:innenfrage-bogen (SuS_Fb)]&gt;0,VLOOKUP(Uebersicht[[#This Row],[Konstrukt/Skala]],Konstrukte_SFB814[[Konstrukt/Skala]:[W3 Nacherhebung]],7,FALSE),FALSE)</f>
        <v>0</v>
      </c>
      <c r="M76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6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6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6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6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66" spans="1:17" x14ac:dyDescent="0.25">
      <c r="A766" s="16" t="s">
        <v>3500</v>
      </c>
      <c r="B766" s="16" t="s">
        <v>3807</v>
      </c>
      <c r="C766" s="19" t="str">
        <f>VLOOKUP(Uebersicht[[#This Row],[Konstr.Code]],KonstrBaum[[Code]:[Zusammenfassung]],5,FALSE)</f>
        <v>Lehr-Lernarrangements | Unterrichtsgestaltung / Unterrichtspraxis | Unterrichtsvorbereitung und Unterrichtsinhalte</v>
      </c>
      <c r="D766" s="21">
        <f>COUNTIF(Items_EFB814[Konstrukt/Skala],Uebersicht[[#This Row],[Konstrukt/Skala]])</f>
        <v>0</v>
      </c>
      <c r="E766" s="21">
        <f>COUNTIF(Items_KEinsch814[Konstrukt/Skala],Uebersicht[[#This Row],[Konstrukt/Skala]])</f>
        <v>0</v>
      </c>
      <c r="F766" s="21">
        <f>COUNTIF(Items_LFB814[Konstrukt/Skala],Uebersicht[[#This Row],[Konstrukt/Skala]])</f>
        <v>0</v>
      </c>
      <c r="G766" s="21">
        <f>COUNTIF(Items_SFB814[Konstrukt/Skala],Uebersicht[[#This Row],[Konstrukt/Skala]])</f>
        <v>5</v>
      </c>
      <c r="H766" s="21">
        <f>COUNTIF(Items_Stamm814[Konstrukt/Skala],Uebersicht[[#This Row],[Konstrukt/Skala]])</f>
        <v>0</v>
      </c>
      <c r="I76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6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6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66" s="34" t="b">
        <f>IF(Uebersicht[Schüler:innenfrage-bogen (SuS_Fb)]&gt;0,VLOOKUP(Uebersicht[[#This Row],[Konstrukt/Skala]],Konstrukte_SFB814[[Konstrukt/Skala]:[W3 Nacherhebung]],7,FALSE),FALSE)</f>
        <v>0</v>
      </c>
      <c r="M76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6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6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6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6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67" spans="1:17" x14ac:dyDescent="0.25">
      <c r="A767" s="16" t="s">
        <v>4123</v>
      </c>
      <c r="B767" s="16" t="s">
        <v>3802</v>
      </c>
      <c r="C767" s="22" t="str">
        <f>VLOOKUP(Uebersicht[[#This Row],[Konstr.Code]],KonstrBaum[[Code]:[Zusammenfassung]],5,FALSE)</f>
        <v>Lehr-Lernarrangements | Unterrichtsgestaltung / Unterrichtspraxis</v>
      </c>
      <c r="D767" s="21">
        <f>COUNTIF(Items_EFB814[Konstrukt/Skala],Uebersicht[[#This Row],[Konstrukt/Skala]])</f>
        <v>0</v>
      </c>
      <c r="E767" s="21">
        <f>COUNTIF(Items_KEinsch814[Konstrukt/Skala],Uebersicht[[#This Row],[Konstrukt/Skala]])</f>
        <v>0</v>
      </c>
      <c r="F767" s="21">
        <f>COUNTIF(Items_LFB814[Konstrukt/Skala],Uebersicht[[#This Row],[Konstrukt/Skala]])</f>
        <v>4</v>
      </c>
      <c r="G767" s="21">
        <f>COUNTIF(Items_SFB814[Konstrukt/Skala],Uebersicht[[#This Row],[Konstrukt/Skala]])</f>
        <v>0</v>
      </c>
      <c r="H767" s="21">
        <f>COUNTIF(Items_Stamm814[Konstrukt/Skala],Uebersicht[[#This Row],[Konstrukt/Skala]])</f>
        <v>0</v>
      </c>
      <c r="I76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6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6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67" s="34" t="b">
        <f>IF(Uebersicht[Schüler:innenfrage-bogen (SuS_Fb)]&gt;0,VLOOKUP(Uebersicht[[#This Row],[Konstrukt/Skala]],Konstrukte_SFB814[[Konstrukt/Skala]:[W3 Nacherhebung]],7,FALSE),FALSE)</f>
        <v>0</v>
      </c>
      <c r="M76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6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6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6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6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68" spans="1:17" x14ac:dyDescent="0.25">
      <c r="A768" s="16" t="s">
        <v>4124</v>
      </c>
      <c r="B768" s="16" t="s">
        <v>3802</v>
      </c>
      <c r="C768" s="22" t="str">
        <f>VLOOKUP(Uebersicht[[#This Row],[Konstr.Code]],KonstrBaum[[Code]:[Zusammenfassung]],5,FALSE)</f>
        <v>Lehr-Lernarrangements | Unterrichtsgestaltung / Unterrichtspraxis</v>
      </c>
      <c r="D768" s="21">
        <f>COUNTIF(Items_EFB814[Konstrukt/Skala],Uebersicht[[#This Row],[Konstrukt/Skala]])</f>
        <v>0</v>
      </c>
      <c r="E768" s="21">
        <f>COUNTIF(Items_KEinsch814[Konstrukt/Skala],Uebersicht[[#This Row],[Konstrukt/Skala]])</f>
        <v>0</v>
      </c>
      <c r="F768" s="21">
        <f>COUNTIF(Items_LFB814[Konstrukt/Skala],Uebersicht[[#This Row],[Konstrukt/Skala]])</f>
        <v>4</v>
      </c>
      <c r="G768" s="21">
        <f>COUNTIF(Items_SFB814[Konstrukt/Skala],Uebersicht[[#This Row],[Konstrukt/Skala]])</f>
        <v>0</v>
      </c>
      <c r="H768" s="21">
        <f>COUNTIF(Items_Stamm814[Konstrukt/Skala],Uebersicht[[#This Row],[Konstrukt/Skala]])</f>
        <v>0</v>
      </c>
      <c r="I76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6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6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68" s="34" t="b">
        <f>IF(Uebersicht[Schüler:innenfrage-bogen (SuS_Fb)]&gt;0,VLOOKUP(Uebersicht[[#This Row],[Konstrukt/Skala]],Konstrukte_SFB814[[Konstrukt/Skala]:[W3 Nacherhebung]],7,FALSE),FALSE)</f>
        <v>0</v>
      </c>
      <c r="M76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6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6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6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6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69" spans="1:17" x14ac:dyDescent="0.25">
      <c r="A769" s="16" t="s">
        <v>4052</v>
      </c>
      <c r="B769" s="16" t="s">
        <v>3818</v>
      </c>
      <c r="C769" s="19" t="str">
        <f>VLOOKUP(Uebersicht[[#This Row],[Konstr.Code]],KonstrBaum[[Code]:[Zusammenfassung]],5,FALSE)</f>
        <v>Lehr-Lernarrangements | Lernatmosphäre im Unterricht und Klassenverband | Klassenklima</v>
      </c>
      <c r="D769" s="21">
        <f>COUNTIF(Items_EFB814[Konstrukt/Skala],Uebersicht[[#This Row],[Konstrukt/Skala]])</f>
        <v>0</v>
      </c>
      <c r="E769" s="21">
        <f>COUNTIF(Items_KEinsch814[Konstrukt/Skala],Uebersicht[[#This Row],[Konstrukt/Skala]])</f>
        <v>0</v>
      </c>
      <c r="F769" s="21">
        <f>COUNTIF(Items_LFB814[Konstrukt/Skala],Uebersicht[[#This Row],[Konstrukt/Skala]])</f>
        <v>41</v>
      </c>
      <c r="G769" s="21">
        <f>COUNTIF(Items_SFB814[Konstrukt/Skala],Uebersicht[[#This Row],[Konstrukt/Skala]])</f>
        <v>0</v>
      </c>
      <c r="H769" s="21">
        <f>COUNTIF(Items_Stamm814[Konstrukt/Skala],Uebersicht[[#This Row],[Konstrukt/Skala]])</f>
        <v>0</v>
      </c>
      <c r="I76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6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6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69" s="34" t="b">
        <f>IF(Uebersicht[Schüler:innenfrage-bogen (SuS_Fb)]&gt;0,VLOOKUP(Uebersicht[[#This Row],[Konstrukt/Skala]],Konstrukte_SFB814[[Konstrukt/Skala]:[W3 Nacherhebung]],7,FALSE),FALSE)</f>
        <v>0</v>
      </c>
      <c r="M76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6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6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6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6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70" spans="1:17" x14ac:dyDescent="0.25">
      <c r="A770" s="16" t="s">
        <v>4044</v>
      </c>
      <c r="B770" s="16" t="s">
        <v>3757</v>
      </c>
      <c r="C770" s="22" t="str">
        <f>VLOOKUP(Uebersicht[[#This Row],[Konstr.Code]],KonstrBaum[[Code]:[Zusammenfassung]],5,FALSE)</f>
        <v>Individueller und institutioneller Hintergrund | Beruflicher Hintergrund | Berufliche Situation</v>
      </c>
      <c r="D770" s="21">
        <f>COUNTIF(Items_EFB814[Konstrukt/Skala],Uebersicht[[#This Row],[Konstrukt/Skala]])</f>
        <v>0</v>
      </c>
      <c r="E770" s="21">
        <f>COUNTIF(Items_KEinsch814[Konstrukt/Skala],Uebersicht[[#This Row],[Konstrukt/Skala]])</f>
        <v>0</v>
      </c>
      <c r="F770" s="21">
        <f>COUNTIF(Items_LFB814[Konstrukt/Skala],Uebersicht[[#This Row],[Konstrukt/Skala]])</f>
        <v>3</v>
      </c>
      <c r="G770" s="21">
        <f>COUNTIF(Items_SFB814[Konstrukt/Skala],Uebersicht[[#This Row],[Konstrukt/Skala]])</f>
        <v>0</v>
      </c>
      <c r="H770" s="21">
        <f>COUNTIF(Items_Stamm814[Konstrukt/Skala],Uebersicht[[#This Row],[Konstrukt/Skala]])</f>
        <v>0</v>
      </c>
      <c r="I77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7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7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70" s="34" t="b">
        <f>IF(Uebersicht[Schüler:innenfrage-bogen (SuS_Fb)]&gt;0,VLOOKUP(Uebersicht[[#This Row],[Konstrukt/Skala]],Konstrukte_SFB814[[Konstrukt/Skala]:[W3 Nacherhebung]],7,FALSE),FALSE)</f>
        <v>0</v>
      </c>
      <c r="M77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7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7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7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7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71" spans="1:17" x14ac:dyDescent="0.25">
      <c r="A771" s="16" t="s">
        <v>4122</v>
      </c>
      <c r="B771" s="16" t="s">
        <v>3758</v>
      </c>
      <c r="C771" s="29" t="str">
        <f>VLOOKUP(Uebersicht[[#This Row],[Konstr.Code]],KonstrBaum[[Code]:[Zusammenfassung]],5,FALSE)</f>
        <v>Individueller und institutioneller Hintergrund | Beruflicher Hintergrund | Professionelles Selbstverständnis</v>
      </c>
      <c r="D771" s="21">
        <f>COUNTIF(Items_EFB814[Konstrukt/Skala],Uebersicht[[#This Row],[Konstrukt/Skala]])</f>
        <v>0</v>
      </c>
      <c r="E771" s="21">
        <f>COUNTIF(Items_KEinsch814[Konstrukt/Skala],Uebersicht[[#This Row],[Konstrukt/Skala]])</f>
        <v>0</v>
      </c>
      <c r="F771" s="21">
        <f>COUNTIF(Items_LFB814[Konstrukt/Skala],Uebersicht[[#This Row],[Konstrukt/Skala]])</f>
        <v>32</v>
      </c>
      <c r="G771" s="21">
        <f>COUNTIF(Items_SFB814[Konstrukt/Skala],Uebersicht[[#This Row],[Konstrukt/Skala]])</f>
        <v>0</v>
      </c>
      <c r="H771" s="21">
        <f>COUNTIF(Items_Stamm814[Konstrukt/Skala],Uebersicht[[#This Row],[Konstrukt/Skala]])</f>
        <v>0</v>
      </c>
      <c r="I77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7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7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71" s="34" t="b">
        <f>IF(Uebersicht[Schüler:innenfrage-bogen (SuS_Fb)]&gt;0,VLOOKUP(Uebersicht[[#This Row],[Konstrukt/Skala]],Konstrukte_SFB814[[Konstrukt/Skala]:[W3 Nacherhebung]],7,FALSE),FALSE)</f>
        <v>0</v>
      </c>
      <c r="M77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7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7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7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7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72" spans="1:17" x14ac:dyDescent="0.25">
      <c r="A772" s="16" t="s">
        <v>3302</v>
      </c>
      <c r="B772" s="16" t="s">
        <v>3779</v>
      </c>
      <c r="C772" s="19" t="str">
        <f>VLOOKUP(Uebersicht[[#This Row],[Konstr.Code]],KonstrBaum[[Code]:[Zusammenfassung]],5,FALSE)</f>
        <v>Individueller und institutioneller Hintergrund | Häusliche Lernumwelt | Häusliche Lernunterstützung</v>
      </c>
      <c r="D772" s="21">
        <f>COUNTIF(Items_EFB814[Konstrukt/Skala],Uebersicht[[#This Row],[Konstrukt/Skala]])</f>
        <v>4</v>
      </c>
      <c r="E772" s="21">
        <f>COUNTIF(Items_KEinsch814[Konstrukt/Skala],Uebersicht[[#This Row],[Konstrukt/Skala]])</f>
        <v>0</v>
      </c>
      <c r="F772" s="21">
        <f>COUNTIF(Items_LFB814[Konstrukt/Skala],Uebersicht[[#This Row],[Konstrukt/Skala]])</f>
        <v>0</v>
      </c>
      <c r="G772" s="21">
        <f>COUNTIF(Items_SFB814[Konstrukt/Skala],Uebersicht[[#This Row],[Konstrukt/Skala]])</f>
        <v>0</v>
      </c>
      <c r="H772" s="21">
        <f>COUNTIF(Items_Stamm814[Konstrukt/Skala],Uebersicht[[#This Row],[Konstrukt/Skala]])</f>
        <v>0</v>
      </c>
      <c r="I77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7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7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72" s="34" t="b">
        <f>IF(Uebersicht[Schüler:innenfrage-bogen (SuS_Fb)]&gt;0,VLOOKUP(Uebersicht[[#This Row],[Konstrukt/Skala]],Konstrukte_SFB814[[Konstrukt/Skala]:[W3 Nacherhebung]],7,FALSE),FALSE)</f>
        <v>0</v>
      </c>
      <c r="M77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7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7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7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7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73" spans="1:17" x14ac:dyDescent="0.25">
      <c r="A773" s="16" t="s">
        <v>3304</v>
      </c>
      <c r="B773" s="16" t="s">
        <v>3779</v>
      </c>
      <c r="C773" s="22" t="str">
        <f>VLOOKUP(Uebersicht[[#This Row],[Konstr.Code]],KonstrBaum[[Code]:[Zusammenfassung]],5,FALSE)</f>
        <v>Individueller und institutioneller Hintergrund | Häusliche Lernumwelt | Häusliche Lernunterstützung</v>
      </c>
      <c r="D773" s="21">
        <f>COUNTIF(Items_EFB814[Konstrukt/Skala],Uebersicht[[#This Row],[Konstrukt/Skala]])</f>
        <v>2</v>
      </c>
      <c r="E773" s="21">
        <f>COUNTIF(Items_KEinsch814[Konstrukt/Skala],Uebersicht[[#This Row],[Konstrukt/Skala]])</f>
        <v>0</v>
      </c>
      <c r="F773" s="21">
        <f>COUNTIF(Items_LFB814[Konstrukt/Skala],Uebersicht[[#This Row],[Konstrukt/Skala]])</f>
        <v>0</v>
      </c>
      <c r="G773" s="21">
        <f>COUNTIF(Items_SFB814[Konstrukt/Skala],Uebersicht[[#This Row],[Konstrukt/Skala]])</f>
        <v>0</v>
      </c>
      <c r="H773" s="21">
        <f>COUNTIF(Items_Stamm814[Konstrukt/Skala],Uebersicht[[#This Row],[Konstrukt/Skala]])</f>
        <v>0</v>
      </c>
      <c r="I77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7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7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73" s="34" t="b">
        <f>IF(Uebersicht[Schüler:innenfrage-bogen (SuS_Fb)]&gt;0,VLOOKUP(Uebersicht[[#This Row],[Konstrukt/Skala]],Konstrukte_SFB814[[Konstrukt/Skala]:[W3 Nacherhebung]],7,FALSE),FALSE)</f>
        <v>0</v>
      </c>
      <c r="M77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7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7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7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7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74" spans="1:17" x14ac:dyDescent="0.25">
      <c r="A774" s="16" t="s">
        <v>4216</v>
      </c>
      <c r="B774" s="16" t="s">
        <v>3809</v>
      </c>
      <c r="C774" s="22" t="str">
        <f>VLOOKUP(Uebersicht[[#This Row],[Konstr.Code]],KonstrBaum[[Code]:[Zusammenfassung]],5,FALSE)</f>
        <v>Lehr-Lernarrangements | Klassenführung | Fachliche Unterstützung / individuelle Förderung</v>
      </c>
      <c r="D774" s="21">
        <f>COUNTIF(Items_EFB814[Konstrukt/Skala],Uebersicht[[#This Row],[Konstrukt/Skala]])</f>
        <v>2</v>
      </c>
      <c r="E774" s="21">
        <f>COUNTIF(Items_KEinsch814[Konstrukt/Skala],Uebersicht[[#This Row],[Konstrukt/Skala]])</f>
        <v>0</v>
      </c>
      <c r="F774" s="21">
        <f>COUNTIF(Items_LFB814[Konstrukt/Skala],Uebersicht[[#This Row],[Konstrukt/Skala]])</f>
        <v>0</v>
      </c>
      <c r="G774" s="21">
        <f>COUNTIF(Items_SFB814[Konstrukt/Skala],Uebersicht[[#This Row],[Konstrukt/Skala]])</f>
        <v>0</v>
      </c>
      <c r="H774" s="21">
        <f>COUNTIF(Items_Stamm814[Konstrukt/Skala],Uebersicht[[#This Row],[Konstrukt/Skala]])</f>
        <v>0</v>
      </c>
      <c r="I77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7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7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74" s="34" t="b">
        <f>IF(Uebersicht[Schüler:innenfrage-bogen (SuS_Fb)]&gt;0,VLOOKUP(Uebersicht[[#This Row],[Konstrukt/Skala]],Konstrukte_SFB814[[Konstrukt/Skala]:[W3 Nacherhebung]],7,FALSE),FALSE)</f>
        <v>0</v>
      </c>
      <c r="M77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7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7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7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7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75" spans="1:17" x14ac:dyDescent="0.25">
      <c r="A775" s="16" t="s">
        <v>270</v>
      </c>
      <c r="B775" s="16" t="s">
        <v>3782</v>
      </c>
      <c r="C775" s="19" t="str">
        <f>VLOOKUP(Uebersicht[[#This Row],[Konstr.Code]],KonstrBaum[[Code]:[Zusammenfassung]],5,FALSE)</f>
        <v>Individueller und institutioneller Hintergrund | Häusliche Lernumwelt | Elterliche Bildungsaspiration</v>
      </c>
      <c r="D775" s="21">
        <f>COUNTIF(Items_EFB814[Konstrukt/Skala],Uebersicht[[#This Row],[Konstrukt/Skala]])</f>
        <v>1</v>
      </c>
      <c r="E775" s="21">
        <f>COUNTIF(Items_KEinsch814[Konstrukt/Skala],Uebersicht[[#This Row],[Konstrukt/Skala]])</f>
        <v>0</v>
      </c>
      <c r="F775" s="21">
        <f>COUNTIF(Items_LFB814[Konstrukt/Skala],Uebersicht[[#This Row],[Konstrukt/Skala]])</f>
        <v>0</v>
      </c>
      <c r="G775" s="21">
        <f>COUNTIF(Items_SFB814[Konstrukt/Skala],Uebersicht[[#This Row],[Konstrukt/Skala]])</f>
        <v>0</v>
      </c>
      <c r="H775" s="21">
        <f>COUNTIF(Items_Stamm814[Konstrukt/Skala],Uebersicht[[#This Row],[Konstrukt/Skala]])</f>
        <v>0</v>
      </c>
      <c r="I77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7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7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75" s="34" t="b">
        <f>IF(Uebersicht[Schüler:innenfrage-bogen (SuS_Fb)]&gt;0,VLOOKUP(Uebersicht[[#This Row],[Konstrukt/Skala]],Konstrukte_SFB814[[Konstrukt/Skala]:[W3 Nacherhebung]],7,FALSE),FALSE)</f>
        <v>0</v>
      </c>
      <c r="M77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7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7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7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7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76" spans="1:17" x14ac:dyDescent="0.25">
      <c r="A776" s="16" t="s">
        <v>234</v>
      </c>
      <c r="B776" s="16" t="s">
        <v>3772</v>
      </c>
      <c r="C776" s="29" t="str">
        <f>VLOOKUP(Uebersicht[[#This Row],[Konstr.Code]],KonstrBaum[[Code]:[Zusammenfassung]],5,FALSE)</f>
        <v>Individueller und institutioneller Hintergrund | Bildungsbiografie</v>
      </c>
      <c r="D776" s="21">
        <f>COUNTIF(Items_EFB814[Konstrukt/Skala],Uebersicht[[#This Row],[Konstrukt/Skala]])</f>
        <v>1</v>
      </c>
      <c r="E776" s="21">
        <f>COUNTIF(Items_KEinsch814[Konstrukt/Skala],Uebersicht[[#This Row],[Konstrukt/Skala]])</f>
        <v>0</v>
      </c>
      <c r="F776" s="21">
        <f>COUNTIF(Items_LFB814[Konstrukt/Skala],Uebersicht[[#This Row],[Konstrukt/Skala]])</f>
        <v>0</v>
      </c>
      <c r="G776" s="21">
        <f>COUNTIF(Items_SFB814[Konstrukt/Skala],Uebersicht[[#This Row],[Konstrukt/Skala]])</f>
        <v>0</v>
      </c>
      <c r="H776" s="21">
        <f>COUNTIF(Items_Stamm814[Konstrukt/Skala],Uebersicht[[#This Row],[Konstrukt/Skala]])</f>
        <v>0</v>
      </c>
      <c r="I77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7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7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76" s="34" t="b">
        <f>IF(Uebersicht[Schüler:innenfrage-bogen (SuS_Fb)]&gt;0,VLOOKUP(Uebersicht[[#This Row],[Konstrukt/Skala]],Konstrukte_SFB814[[Konstrukt/Skala]:[W3 Nacherhebung]],7,FALSE),FALSE)</f>
        <v>0</v>
      </c>
      <c r="M77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7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7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7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7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77" spans="1:17" x14ac:dyDescent="0.25">
      <c r="A777" s="16" t="s">
        <v>4217</v>
      </c>
      <c r="B777" s="16" t="s">
        <v>3777</v>
      </c>
      <c r="C777" s="29" t="str">
        <f>VLOOKUP(Uebersicht[[#This Row],[Konstr.Code]],KonstrBaum[[Code]:[Zusammenfassung]],5,FALSE)</f>
        <v>Individueller und institutioneller Hintergrund | Freizeitverhalten und Mediennutzung | Freizeitaktivitäten und Peergruppe</v>
      </c>
      <c r="D777" s="21">
        <f>COUNTIF(Items_EFB814[Konstrukt/Skala],Uebersicht[[#This Row],[Konstrukt/Skala]])</f>
        <v>2</v>
      </c>
      <c r="E777" s="21">
        <f>COUNTIF(Items_KEinsch814[Konstrukt/Skala],Uebersicht[[#This Row],[Konstrukt/Skala]])</f>
        <v>0</v>
      </c>
      <c r="F777" s="21">
        <f>COUNTIF(Items_LFB814[Konstrukt/Skala],Uebersicht[[#This Row],[Konstrukt/Skala]])</f>
        <v>0</v>
      </c>
      <c r="G777" s="21">
        <f>COUNTIF(Items_SFB814[Konstrukt/Skala],Uebersicht[[#This Row],[Konstrukt/Skala]])</f>
        <v>0</v>
      </c>
      <c r="H777" s="21">
        <f>COUNTIF(Items_Stamm814[Konstrukt/Skala],Uebersicht[[#This Row],[Konstrukt/Skala]])</f>
        <v>0</v>
      </c>
      <c r="I77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7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7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77" s="34" t="b">
        <f>IF(Uebersicht[Schüler:innenfrage-bogen (SuS_Fb)]&gt;0,VLOOKUP(Uebersicht[[#This Row],[Konstrukt/Skala]],Konstrukte_SFB814[[Konstrukt/Skala]:[W3 Nacherhebung]],7,FALSE),FALSE)</f>
        <v>0</v>
      </c>
      <c r="M77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7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7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7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7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78" spans="1:17" x14ac:dyDescent="0.25">
      <c r="A778" s="16" t="s">
        <v>466</v>
      </c>
      <c r="B778" s="16" t="s">
        <v>3772</v>
      </c>
      <c r="C778" s="19" t="str">
        <f>VLOOKUP(Uebersicht[[#This Row],[Konstr.Code]],KonstrBaum[[Code]:[Zusammenfassung]],5,FALSE)</f>
        <v>Individueller und institutioneller Hintergrund | Bildungsbiografie</v>
      </c>
      <c r="D778" s="21">
        <f>COUNTIF(Items_EFB814[Konstrukt/Skala],Uebersicht[[#This Row],[Konstrukt/Skala]])</f>
        <v>4</v>
      </c>
      <c r="E778" s="21">
        <f>COUNTIF(Items_KEinsch814[Konstrukt/Skala],Uebersicht[[#This Row],[Konstrukt/Skala]])</f>
        <v>0</v>
      </c>
      <c r="F778" s="21">
        <f>COUNTIF(Items_LFB814[Konstrukt/Skala],Uebersicht[[#This Row],[Konstrukt/Skala]])</f>
        <v>0</v>
      </c>
      <c r="G778" s="21">
        <f>COUNTIF(Items_SFB814[Konstrukt/Skala],Uebersicht[[#This Row],[Konstrukt/Skala]])</f>
        <v>0</v>
      </c>
      <c r="H778" s="21">
        <f>COUNTIF(Items_Stamm814[Konstrukt/Skala],Uebersicht[[#This Row],[Konstrukt/Skala]])</f>
        <v>0</v>
      </c>
      <c r="I77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7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7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78" s="34" t="b">
        <f>IF(Uebersicht[Schüler:innenfrage-bogen (SuS_Fb)]&gt;0,VLOOKUP(Uebersicht[[#This Row],[Konstrukt/Skala]],Konstrukte_SFB814[[Konstrukt/Skala]:[W3 Nacherhebung]],7,FALSE),FALSE)</f>
        <v>0</v>
      </c>
      <c r="M77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7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7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7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7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79" spans="1:17" x14ac:dyDescent="0.25">
      <c r="A779" s="16" t="s">
        <v>4218</v>
      </c>
      <c r="B779" s="16" t="s">
        <v>3751</v>
      </c>
      <c r="C779" s="22" t="str">
        <f>VLOOKUP(Uebersicht[[#This Row],[Konstr.Code]],KonstrBaum[[Code]:[Zusammenfassung]],5,FALSE)</f>
        <v>Individueller und institutioneller Hintergrund | Personale Merkmale</v>
      </c>
      <c r="D779" s="21">
        <f>COUNTIF(Items_EFB814[Konstrukt/Skala],Uebersicht[[#This Row],[Konstrukt/Skala]])</f>
        <v>1</v>
      </c>
      <c r="E779" s="21">
        <f>COUNTIF(Items_KEinsch814[Konstrukt/Skala],Uebersicht[[#This Row],[Konstrukt/Skala]])</f>
        <v>0</v>
      </c>
      <c r="F779" s="21">
        <f>COUNTIF(Items_LFB814[Konstrukt/Skala],Uebersicht[[#This Row],[Konstrukt/Skala]])</f>
        <v>0</v>
      </c>
      <c r="G779" s="21">
        <f>COUNTIF(Items_SFB814[Konstrukt/Skala],Uebersicht[[#This Row],[Konstrukt/Skala]])</f>
        <v>0</v>
      </c>
      <c r="H779" s="21">
        <f>COUNTIF(Items_Stamm814[Konstrukt/Skala],Uebersicht[[#This Row],[Konstrukt/Skala]])</f>
        <v>0</v>
      </c>
      <c r="I77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7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7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79" s="34" t="b">
        <f>IF(Uebersicht[Schüler:innenfrage-bogen (SuS_Fb)]&gt;0,VLOOKUP(Uebersicht[[#This Row],[Konstrukt/Skala]],Konstrukte_SFB814[[Konstrukt/Skala]:[W3 Nacherhebung]],7,FALSE),FALSE)</f>
        <v>0</v>
      </c>
      <c r="M77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7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7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7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7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80" spans="1:17" x14ac:dyDescent="0.25">
      <c r="A780" s="16" t="s">
        <v>1404</v>
      </c>
      <c r="B780" s="16" t="s">
        <v>3747</v>
      </c>
      <c r="C780" s="29" t="str">
        <f>VLOOKUP(Uebersicht[[#This Row],[Konstr.Code]],KonstrBaum[[Code]:[Zusammenfassung]],5,FALSE)</f>
        <v>Individueller und institutioneller Hintergrund | Soziodemografischer Hintergrund | Migrationshintergrund</v>
      </c>
      <c r="D780" s="21">
        <f>COUNTIF(Items_EFB814[Konstrukt/Skala],Uebersicht[[#This Row],[Konstrukt/Skala]])</f>
        <v>1</v>
      </c>
      <c r="E780" s="21">
        <f>COUNTIF(Items_KEinsch814[Konstrukt/Skala],Uebersicht[[#This Row],[Konstrukt/Skala]])</f>
        <v>0</v>
      </c>
      <c r="F780" s="21">
        <f>COUNTIF(Items_LFB814[Konstrukt/Skala],Uebersicht[[#This Row],[Konstrukt/Skala]])</f>
        <v>0</v>
      </c>
      <c r="G780" s="21">
        <f>COUNTIF(Items_SFB814[Konstrukt/Skala],Uebersicht[[#This Row],[Konstrukt/Skala]])</f>
        <v>0</v>
      </c>
      <c r="H780" s="21">
        <f>COUNTIF(Items_Stamm814[Konstrukt/Skala],Uebersicht[[#This Row],[Konstrukt/Skala]])</f>
        <v>0</v>
      </c>
      <c r="I78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8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8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80" s="34" t="b">
        <f>IF(Uebersicht[Schüler:innenfrage-bogen (SuS_Fb)]&gt;0,VLOOKUP(Uebersicht[[#This Row],[Konstrukt/Skala]],Konstrukte_SFB814[[Konstrukt/Skala]:[W3 Nacherhebung]],7,FALSE),FALSE)</f>
        <v>0</v>
      </c>
      <c r="M78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8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8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8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8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81" spans="1:17" x14ac:dyDescent="0.25">
      <c r="A781" s="16" t="s">
        <v>3376</v>
      </c>
      <c r="B781" s="16" t="s">
        <v>3749</v>
      </c>
      <c r="C781" s="29" t="str">
        <f>VLOOKUP(Uebersicht[[#This Row],[Konstr.Code]],KonstrBaum[[Code]:[Zusammenfassung]],5,FALSE)</f>
        <v>Individueller und institutioneller Hintergrund | Soziodemografischer Hintergrund | Individuelle Merkmale</v>
      </c>
      <c r="D781" s="21">
        <f>COUNTIF(Items_EFB814[Konstrukt/Skala],Uebersicht[[#This Row],[Konstrukt/Skala]])</f>
        <v>8</v>
      </c>
      <c r="E781" s="21">
        <f>COUNTIF(Items_KEinsch814[Konstrukt/Skala],Uebersicht[[#This Row],[Konstrukt/Skala]])</f>
        <v>0</v>
      </c>
      <c r="F781" s="21">
        <f>COUNTIF(Items_LFB814[Konstrukt/Skala],Uebersicht[[#This Row],[Konstrukt/Skala]])</f>
        <v>0</v>
      </c>
      <c r="G781" s="21">
        <f>COUNTIF(Items_SFB814[Konstrukt/Skala],Uebersicht[[#This Row],[Konstrukt/Skala]])</f>
        <v>0</v>
      </c>
      <c r="H781" s="21">
        <f>COUNTIF(Items_Stamm814[Konstrukt/Skala],Uebersicht[[#This Row],[Konstrukt/Skala]])</f>
        <v>0</v>
      </c>
      <c r="I78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8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8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81" s="34" t="b">
        <f>IF(Uebersicht[Schüler:innenfrage-bogen (SuS_Fb)]&gt;0,VLOOKUP(Uebersicht[[#This Row],[Konstrukt/Skala]],Konstrukte_SFB814[[Konstrukt/Skala]:[W3 Nacherhebung]],7,FALSE),FALSE)</f>
        <v>0</v>
      </c>
      <c r="M78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8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8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8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8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82" spans="1:17" x14ac:dyDescent="0.25">
      <c r="A782" s="16" t="s">
        <v>3524</v>
      </c>
      <c r="B782" s="16" t="s">
        <v>3753</v>
      </c>
      <c r="C782" s="29" t="str">
        <f>VLOOKUP(Uebersicht[[#This Row],[Konstr.Code]],KonstrBaum[[Code]:[Zusammenfassung]],5,FALSE)</f>
        <v>Individueller und institutioneller Hintergrund | Personale Merkmale | Lern- und leistungsbezogene Einstellungen</v>
      </c>
      <c r="D782" s="21">
        <f>COUNTIF(Items_EFB814[Konstrukt/Skala],Uebersicht[[#This Row],[Konstrukt/Skala]])</f>
        <v>0</v>
      </c>
      <c r="E782" s="21">
        <f>COUNTIF(Items_KEinsch814[Konstrukt/Skala],Uebersicht[[#This Row],[Konstrukt/Skala]])</f>
        <v>0</v>
      </c>
      <c r="F782" s="21">
        <f>COUNTIF(Items_LFB814[Konstrukt/Skala],Uebersicht[[#This Row],[Konstrukt/Skala]])</f>
        <v>0</v>
      </c>
      <c r="G782" s="21">
        <f>COUNTIF(Items_SFB814[Konstrukt/Skala],Uebersicht[[#This Row],[Konstrukt/Skala]])</f>
        <v>2</v>
      </c>
      <c r="H782" s="21">
        <f>COUNTIF(Items_Stamm814[Konstrukt/Skala],Uebersicht[[#This Row],[Konstrukt/Skala]])</f>
        <v>0</v>
      </c>
      <c r="I78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8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8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82" s="34" t="b">
        <f>IF(Uebersicht[Schüler:innenfrage-bogen (SuS_Fb)]&gt;0,VLOOKUP(Uebersicht[[#This Row],[Konstrukt/Skala]],Konstrukte_SFB814[[Konstrukt/Skala]:[W3 Nacherhebung]],7,FALSE),FALSE)</f>
        <v>0</v>
      </c>
      <c r="M78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8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8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8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8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83" spans="1:17" x14ac:dyDescent="0.25">
      <c r="A783" s="16" t="s">
        <v>3400</v>
      </c>
      <c r="B783" s="16" t="s">
        <v>3777</v>
      </c>
      <c r="C783" s="19" t="str">
        <f>VLOOKUP(Uebersicht[[#This Row],[Konstr.Code]],KonstrBaum[[Code]:[Zusammenfassung]],5,FALSE)</f>
        <v>Individueller und institutioneller Hintergrund | Freizeitverhalten und Mediennutzung | Freizeitaktivitäten und Peergruppe</v>
      </c>
      <c r="D783" s="21">
        <f>COUNTIF(Items_EFB814[Konstrukt/Skala],Uebersicht[[#This Row],[Konstrukt/Skala]])</f>
        <v>39</v>
      </c>
      <c r="E783" s="21">
        <f>COUNTIF(Items_KEinsch814[Konstrukt/Skala],Uebersicht[[#This Row],[Konstrukt/Skala]])</f>
        <v>0</v>
      </c>
      <c r="F783" s="21">
        <f>COUNTIF(Items_LFB814[Konstrukt/Skala],Uebersicht[[#This Row],[Konstrukt/Skala]])</f>
        <v>0</v>
      </c>
      <c r="G783" s="21">
        <f>COUNTIF(Items_SFB814[Konstrukt/Skala],Uebersicht[[#This Row],[Konstrukt/Skala]])</f>
        <v>0</v>
      </c>
      <c r="H783" s="21">
        <f>COUNTIF(Items_Stamm814[Konstrukt/Skala],Uebersicht[[#This Row],[Konstrukt/Skala]])</f>
        <v>0</v>
      </c>
      <c r="I78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8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8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83" s="34" t="b">
        <f>IF(Uebersicht[Schüler:innenfrage-bogen (SuS_Fb)]&gt;0,VLOOKUP(Uebersicht[[#This Row],[Konstrukt/Skala]],Konstrukte_SFB814[[Konstrukt/Skala]:[W3 Nacherhebung]],7,FALSE),FALSE)</f>
        <v>0</v>
      </c>
      <c r="M78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8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8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8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8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84" spans="1:17" x14ac:dyDescent="0.25">
      <c r="A784" s="16" t="s">
        <v>4028</v>
      </c>
      <c r="B784" s="16" t="s">
        <v>3750</v>
      </c>
      <c r="C784" s="19" t="str">
        <f>VLOOKUP(Uebersicht[[#This Row],[Konstr.Code]],KonstrBaum[[Code]:[Zusammenfassung]],5,FALSE)</f>
        <v>Individueller und institutioneller Hintergrund | Soziodemografischer Hintergrund | Familiärer Hintergrund</v>
      </c>
      <c r="D784" s="21">
        <f>COUNTIF(Items_EFB814[Konstrukt/Skala],Uebersicht[[#This Row],[Konstrukt/Skala]])</f>
        <v>11</v>
      </c>
      <c r="E784" s="21">
        <f>COUNTIF(Items_KEinsch814[Konstrukt/Skala],Uebersicht[[#This Row],[Konstrukt/Skala]])</f>
        <v>0</v>
      </c>
      <c r="F784" s="21">
        <f>COUNTIF(Items_LFB814[Konstrukt/Skala],Uebersicht[[#This Row],[Konstrukt/Skala]])</f>
        <v>0</v>
      </c>
      <c r="G784" s="21">
        <f>COUNTIF(Items_SFB814[Konstrukt/Skala],Uebersicht[[#This Row],[Konstrukt/Skala]])</f>
        <v>0</v>
      </c>
      <c r="H784" s="21">
        <f>COUNTIF(Items_Stamm814[Konstrukt/Skala],Uebersicht[[#This Row],[Konstrukt/Skala]])</f>
        <v>0</v>
      </c>
      <c r="I78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8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8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84" s="34" t="b">
        <f>IF(Uebersicht[Schüler:innenfrage-bogen (SuS_Fb)]&gt;0,VLOOKUP(Uebersicht[[#This Row],[Konstrukt/Skala]],Konstrukte_SFB814[[Konstrukt/Skala]:[W3 Nacherhebung]],7,FALSE),FALSE)</f>
        <v>0</v>
      </c>
      <c r="M78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8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8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8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8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85" spans="1:17" x14ac:dyDescent="0.25">
      <c r="A785" s="16" t="s">
        <v>3323</v>
      </c>
      <c r="B785" s="16" t="s">
        <v>3782</v>
      </c>
      <c r="C785" s="29" t="str">
        <f>VLOOKUP(Uebersicht[[#This Row],[Konstr.Code]],KonstrBaum[[Code]:[Zusammenfassung]],5,FALSE)</f>
        <v>Individueller und institutioneller Hintergrund | Häusliche Lernumwelt | Elterliche Bildungsaspiration</v>
      </c>
      <c r="D785" s="21">
        <f>COUNTIF(Items_EFB814[Konstrukt/Skala],Uebersicht[[#This Row],[Konstrukt/Skala]])</f>
        <v>3</v>
      </c>
      <c r="E785" s="21">
        <f>COUNTIF(Items_KEinsch814[Konstrukt/Skala],Uebersicht[[#This Row],[Konstrukt/Skala]])</f>
        <v>0</v>
      </c>
      <c r="F785" s="21">
        <f>COUNTIF(Items_LFB814[Konstrukt/Skala],Uebersicht[[#This Row],[Konstrukt/Skala]])</f>
        <v>0</v>
      </c>
      <c r="G785" s="21">
        <f>COUNTIF(Items_SFB814[Konstrukt/Skala],Uebersicht[[#This Row],[Konstrukt/Skala]])</f>
        <v>0</v>
      </c>
      <c r="H785" s="21">
        <f>COUNTIF(Items_Stamm814[Konstrukt/Skala],Uebersicht[[#This Row],[Konstrukt/Skala]])</f>
        <v>0</v>
      </c>
      <c r="I78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8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8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85" s="34" t="b">
        <f>IF(Uebersicht[Schüler:innenfrage-bogen (SuS_Fb)]&gt;0,VLOOKUP(Uebersicht[[#This Row],[Konstrukt/Skala]],Konstrukte_SFB814[[Konstrukt/Skala]:[W3 Nacherhebung]],7,FALSE),FALSE)</f>
        <v>0</v>
      </c>
      <c r="M78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8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8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8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8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86" spans="1:17" x14ac:dyDescent="0.25">
      <c r="A786" s="16" t="s">
        <v>1393</v>
      </c>
      <c r="B786" s="16" t="s">
        <v>3750</v>
      </c>
      <c r="C786" s="29" t="str">
        <f>VLOOKUP(Uebersicht[[#This Row],[Konstr.Code]],KonstrBaum[[Code]:[Zusammenfassung]],5,FALSE)</f>
        <v>Individueller und institutioneller Hintergrund | Soziodemografischer Hintergrund | Familiärer Hintergrund</v>
      </c>
      <c r="D786" s="21">
        <f>COUNTIF(Items_EFB814[Konstrukt/Skala],Uebersicht[[#This Row],[Konstrukt/Skala]])</f>
        <v>2</v>
      </c>
      <c r="E786" s="21">
        <f>COUNTIF(Items_KEinsch814[Konstrukt/Skala],Uebersicht[[#This Row],[Konstrukt/Skala]])</f>
        <v>0</v>
      </c>
      <c r="F786" s="21">
        <f>COUNTIF(Items_LFB814[Konstrukt/Skala],Uebersicht[[#This Row],[Konstrukt/Skala]])</f>
        <v>0</v>
      </c>
      <c r="G786" s="21">
        <f>COUNTIF(Items_SFB814[Konstrukt/Skala],Uebersicht[[#This Row],[Konstrukt/Skala]])</f>
        <v>0</v>
      </c>
      <c r="H786" s="21">
        <f>COUNTIF(Items_Stamm814[Konstrukt/Skala],Uebersicht[[#This Row],[Konstrukt/Skala]])</f>
        <v>0</v>
      </c>
      <c r="I78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8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8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86" s="34" t="b">
        <f>IF(Uebersicht[Schüler:innenfrage-bogen (SuS_Fb)]&gt;0,VLOOKUP(Uebersicht[[#This Row],[Konstrukt/Skala]],Konstrukte_SFB814[[Konstrukt/Skala]:[W3 Nacherhebung]],7,FALSE),FALSE)</f>
        <v>0</v>
      </c>
      <c r="M78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8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8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8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8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87" spans="1:17" x14ac:dyDescent="0.25">
      <c r="A787" s="16" t="s">
        <v>271</v>
      </c>
      <c r="B787" s="16" t="s">
        <v>3782</v>
      </c>
      <c r="C787" s="19" t="str">
        <f>VLOOKUP(Uebersicht[[#This Row],[Konstr.Code]],KonstrBaum[[Code]:[Zusammenfassung]],5,FALSE)</f>
        <v>Individueller und institutioneller Hintergrund | Häusliche Lernumwelt | Elterliche Bildungsaspiration</v>
      </c>
      <c r="D787" s="21">
        <f>COUNTIF(Items_EFB814[Konstrukt/Skala],Uebersicht[[#This Row],[Konstrukt/Skala]])</f>
        <v>1</v>
      </c>
      <c r="E787" s="21">
        <f>COUNTIF(Items_KEinsch814[Konstrukt/Skala],Uebersicht[[#This Row],[Konstrukt/Skala]])</f>
        <v>0</v>
      </c>
      <c r="F787" s="21">
        <f>COUNTIF(Items_LFB814[Konstrukt/Skala],Uebersicht[[#This Row],[Konstrukt/Skala]])</f>
        <v>0</v>
      </c>
      <c r="G787" s="21">
        <f>COUNTIF(Items_SFB814[Konstrukt/Skala],Uebersicht[[#This Row],[Konstrukt/Skala]])</f>
        <v>0</v>
      </c>
      <c r="H787" s="21">
        <f>COUNTIF(Items_Stamm814[Konstrukt/Skala],Uebersicht[[#This Row],[Konstrukt/Skala]])</f>
        <v>0</v>
      </c>
      <c r="I78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8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8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87" s="34" t="b">
        <f>IF(Uebersicht[Schüler:innenfrage-bogen (SuS_Fb)]&gt;0,VLOOKUP(Uebersicht[[#This Row],[Konstrukt/Skala]],Konstrukte_SFB814[[Konstrukt/Skala]:[W3 Nacherhebung]],7,FALSE),FALSE)</f>
        <v>0</v>
      </c>
      <c r="M78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8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8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8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8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88" spans="1:17" x14ac:dyDescent="0.25">
      <c r="A788" s="16" t="s">
        <v>235</v>
      </c>
      <c r="B788" s="16" t="s">
        <v>3772</v>
      </c>
      <c r="C788" s="22" t="str">
        <f>VLOOKUP(Uebersicht[[#This Row],[Konstr.Code]],KonstrBaum[[Code]:[Zusammenfassung]],5,FALSE)</f>
        <v>Individueller und institutioneller Hintergrund | Bildungsbiografie</v>
      </c>
      <c r="D788" s="21">
        <f>COUNTIF(Items_EFB814[Konstrukt/Skala],Uebersicht[[#This Row],[Konstrukt/Skala]])</f>
        <v>1</v>
      </c>
      <c r="E788" s="21">
        <f>COUNTIF(Items_KEinsch814[Konstrukt/Skala],Uebersicht[[#This Row],[Konstrukt/Skala]])</f>
        <v>0</v>
      </c>
      <c r="F788" s="21">
        <f>COUNTIF(Items_LFB814[Konstrukt/Skala],Uebersicht[[#This Row],[Konstrukt/Skala]])</f>
        <v>0</v>
      </c>
      <c r="G788" s="21">
        <f>COUNTIF(Items_SFB814[Konstrukt/Skala],Uebersicht[[#This Row],[Konstrukt/Skala]])</f>
        <v>0</v>
      </c>
      <c r="H788" s="21">
        <f>COUNTIF(Items_Stamm814[Konstrukt/Skala],Uebersicht[[#This Row],[Konstrukt/Skala]])</f>
        <v>0</v>
      </c>
      <c r="I78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8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8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88" s="34" t="b">
        <f>IF(Uebersicht[Schüler:innenfrage-bogen (SuS_Fb)]&gt;0,VLOOKUP(Uebersicht[[#This Row],[Konstrukt/Skala]],Konstrukte_SFB814[[Konstrukt/Skala]:[W3 Nacherhebung]],7,FALSE),FALSE)</f>
        <v>0</v>
      </c>
      <c r="M78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8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8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8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8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89" spans="1:17" x14ac:dyDescent="0.25">
      <c r="A789" s="16" t="s">
        <v>3536</v>
      </c>
      <c r="B789" s="16" t="s">
        <v>3753</v>
      </c>
      <c r="C789" s="19" t="str">
        <f>VLOOKUP(Uebersicht[[#This Row],[Konstr.Code]],KonstrBaum[[Code]:[Zusammenfassung]],5,FALSE)</f>
        <v>Individueller und institutioneller Hintergrund | Personale Merkmale | Lern- und leistungsbezogene Einstellungen</v>
      </c>
      <c r="D789" s="21">
        <f>COUNTIF(Items_EFB814[Konstrukt/Skala],Uebersicht[[#This Row],[Konstrukt/Skala]])</f>
        <v>0</v>
      </c>
      <c r="E789" s="21">
        <f>COUNTIF(Items_KEinsch814[Konstrukt/Skala],Uebersicht[[#This Row],[Konstrukt/Skala]])</f>
        <v>0</v>
      </c>
      <c r="F789" s="21">
        <f>COUNTIF(Items_LFB814[Konstrukt/Skala],Uebersicht[[#This Row],[Konstrukt/Skala]])</f>
        <v>0</v>
      </c>
      <c r="G789" s="21">
        <f>COUNTIF(Items_SFB814[Konstrukt/Skala],Uebersicht[[#This Row],[Konstrukt/Skala]])</f>
        <v>2</v>
      </c>
      <c r="H789" s="21">
        <f>COUNTIF(Items_Stamm814[Konstrukt/Skala],Uebersicht[[#This Row],[Konstrukt/Skala]])</f>
        <v>0</v>
      </c>
      <c r="I78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8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8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89" s="34" t="b">
        <f>IF(Uebersicht[Schüler:innenfrage-bogen (SuS_Fb)]&gt;0,VLOOKUP(Uebersicht[[#This Row],[Konstrukt/Skala]],Konstrukte_SFB814[[Konstrukt/Skala]:[W3 Nacherhebung]],7,FALSE),FALSE)</f>
        <v>0</v>
      </c>
      <c r="M78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8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8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8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8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90" spans="1:17" x14ac:dyDescent="0.25">
      <c r="A790" s="16" t="s">
        <v>3445</v>
      </c>
      <c r="B790" s="16" t="s">
        <v>3811</v>
      </c>
      <c r="C790" s="29" t="str">
        <f>VLOOKUP(Uebersicht[[#This Row],[Konstr.Code]],KonstrBaum[[Code]:[Zusammenfassung]],5,FALSE)</f>
        <v>Lehr-Lernarrangements | Klassenführung | Leistungsbeurteilung / Diagnostische Kompetenz</v>
      </c>
      <c r="D790" s="21">
        <f>COUNTIF(Items_EFB814[Konstrukt/Skala],Uebersicht[[#This Row],[Konstrukt/Skala]])</f>
        <v>0</v>
      </c>
      <c r="E790" s="21">
        <f>COUNTIF(Items_KEinsch814[Konstrukt/Skala],Uebersicht[[#This Row],[Konstrukt/Skala]])</f>
        <v>5</v>
      </c>
      <c r="F790" s="21">
        <f>COUNTIF(Items_LFB814[Konstrukt/Skala],Uebersicht[[#This Row],[Konstrukt/Skala]])</f>
        <v>0</v>
      </c>
      <c r="G790" s="21">
        <f>COUNTIF(Items_SFB814[Konstrukt/Skala],Uebersicht[[#This Row],[Konstrukt/Skala]])</f>
        <v>0</v>
      </c>
      <c r="H790" s="21">
        <f>COUNTIF(Items_Stamm814[Konstrukt/Skala],Uebersicht[[#This Row],[Konstrukt/Skala]])</f>
        <v>0</v>
      </c>
      <c r="I79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9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9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90" s="34" t="b">
        <f>IF(Uebersicht[Schüler:innenfrage-bogen (SuS_Fb)]&gt;0,VLOOKUP(Uebersicht[[#This Row],[Konstrukt/Skala]],Konstrukte_SFB814[[Konstrukt/Skala]:[W3 Nacherhebung]],7,FALSE),FALSE)</f>
        <v>0</v>
      </c>
      <c r="M79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9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79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9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9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91" spans="1:17" x14ac:dyDescent="0.25">
      <c r="A791" s="16" t="s">
        <v>4186</v>
      </c>
      <c r="B791" s="16" t="s">
        <v>3791</v>
      </c>
      <c r="C791" s="19" t="str">
        <f>VLOOKUP(Uebersicht[[#This Row],[Konstr.Code]],KonstrBaum[[Code]:[Zusammenfassung]],5,FALSE)</f>
        <v>Prozesse auf Schulebene | Elternarbeit</v>
      </c>
      <c r="D791" s="21">
        <f>COUNTIF(Items_EFB814[Konstrukt/Skala],Uebersicht[[#This Row],[Konstrukt/Skala]])</f>
        <v>4</v>
      </c>
      <c r="E791" s="21">
        <f>COUNTIF(Items_KEinsch814[Konstrukt/Skala],Uebersicht[[#This Row],[Konstrukt/Skala]])</f>
        <v>0</v>
      </c>
      <c r="F791" s="21">
        <f>COUNTIF(Items_LFB814[Konstrukt/Skala],Uebersicht[[#This Row],[Konstrukt/Skala]])</f>
        <v>0</v>
      </c>
      <c r="G791" s="21">
        <f>COUNTIF(Items_SFB814[Konstrukt/Skala],Uebersicht[[#This Row],[Konstrukt/Skala]])</f>
        <v>0</v>
      </c>
      <c r="H791" s="21">
        <f>COUNTIF(Items_Stamm814[Konstrukt/Skala],Uebersicht[[#This Row],[Konstrukt/Skala]])</f>
        <v>0</v>
      </c>
      <c r="I79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9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9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91" s="34" t="b">
        <f>IF(Uebersicht[Schüler:innenfrage-bogen (SuS_Fb)]&gt;0,VLOOKUP(Uebersicht[[#This Row],[Konstrukt/Skala]],Konstrukte_SFB814[[Konstrukt/Skala]:[W3 Nacherhebung]],7,FALSE),FALSE)</f>
        <v>0</v>
      </c>
      <c r="M79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9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9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9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9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92" spans="1:17" x14ac:dyDescent="0.25">
      <c r="A792" s="16" t="s">
        <v>3450</v>
      </c>
      <c r="B792" s="16" t="s">
        <v>3820</v>
      </c>
      <c r="C792" s="22" t="str">
        <f>VLOOKUP(Uebersicht[[#This Row],[Konstr.Code]],KonstrBaum[[Code]:[Zusammenfassung]],5,FALSE)</f>
        <v>Schulische Wirkungen | Kognitive Lernergebnisse</v>
      </c>
      <c r="D792" s="21">
        <f>COUNTIF(Items_EFB814[Konstrukt/Skala],Uebersicht[[#This Row],[Konstrukt/Skala]])</f>
        <v>0</v>
      </c>
      <c r="E792" s="21">
        <f>COUNTIF(Items_KEinsch814[Konstrukt/Skala],Uebersicht[[#This Row],[Konstrukt/Skala]])</f>
        <v>0</v>
      </c>
      <c r="F792" s="21">
        <f>COUNTIF(Items_LFB814[Konstrukt/Skala],Uebersicht[[#This Row],[Konstrukt/Skala]])</f>
        <v>0</v>
      </c>
      <c r="G792" s="21">
        <f>COUNTIF(Items_SFB814[Konstrukt/Skala],Uebersicht[[#This Row],[Konstrukt/Skala]])</f>
        <v>2</v>
      </c>
      <c r="H792" s="21">
        <f>COUNTIF(Items_Stamm814[Konstrukt/Skala],Uebersicht[[#This Row],[Konstrukt/Skala]])</f>
        <v>0</v>
      </c>
      <c r="I79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79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9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792" s="34" t="b">
        <f>IF(Uebersicht[Schüler:innenfrage-bogen (SuS_Fb)]&gt;0,VLOOKUP(Uebersicht[[#This Row],[Konstrukt/Skala]],Konstrukte_SFB814[[Konstrukt/Skala]:[W3 Nacherhebung]],7,FALSE),FALSE)</f>
        <v>0</v>
      </c>
      <c r="M79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9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9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9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9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93" spans="1:17" x14ac:dyDescent="0.25">
      <c r="A793" s="16" t="s">
        <v>4109</v>
      </c>
      <c r="B793" s="16" t="s">
        <v>3752</v>
      </c>
      <c r="C793" s="19" t="str">
        <f>VLOOKUP(Uebersicht[[#This Row],[Konstr.Code]],KonstrBaum[[Code]:[Zusammenfassung]],5,FALSE)</f>
        <v>Individueller und institutioneller Hintergrund | Personale Merkmale | Selbstbezogene Einstellungen</v>
      </c>
      <c r="D793" s="21">
        <f>COUNTIF(Items_EFB814[Konstrukt/Skala],Uebersicht[[#This Row],[Konstrukt/Skala]])</f>
        <v>0</v>
      </c>
      <c r="E793" s="21">
        <f>COUNTIF(Items_KEinsch814[Konstrukt/Skala],Uebersicht[[#This Row],[Konstrukt/Skala]])</f>
        <v>0</v>
      </c>
      <c r="F793" s="21">
        <f>COUNTIF(Items_LFB814[Konstrukt/Skala],Uebersicht[[#This Row],[Konstrukt/Skala]])</f>
        <v>12</v>
      </c>
      <c r="G793" s="21">
        <f>COUNTIF(Items_SFB814[Konstrukt/Skala],Uebersicht[[#This Row],[Konstrukt/Skala]])</f>
        <v>0</v>
      </c>
      <c r="H793" s="21">
        <f>COUNTIF(Items_Stamm814[Konstrukt/Skala],Uebersicht[[#This Row],[Konstrukt/Skala]])</f>
        <v>0</v>
      </c>
      <c r="I79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9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9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93" s="34" t="b">
        <f>IF(Uebersicht[Schüler:innenfrage-bogen (SuS_Fb)]&gt;0,VLOOKUP(Uebersicht[[#This Row],[Konstrukt/Skala]],Konstrukte_SFB814[[Konstrukt/Skala]:[W3 Nacherhebung]],7,FALSE),FALSE)</f>
        <v>0</v>
      </c>
      <c r="M79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9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9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9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9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794" spans="1:17" x14ac:dyDescent="0.25">
      <c r="A794" s="16" t="s">
        <v>3503</v>
      </c>
      <c r="B794" s="16" t="s">
        <v>3781</v>
      </c>
      <c r="C794" s="19" t="str">
        <f>VLOOKUP(Uebersicht[[#This Row],[Konstr.Code]],KonstrBaum[[Code]:[Zusammenfassung]],5,FALSE)</f>
        <v>Individueller und institutioneller Hintergrund | Häusliche Lernumwelt | Elterliches Erziehungshandeln</v>
      </c>
      <c r="D794" s="21">
        <f>COUNTIF(Items_EFB814[Konstrukt/Skala],Uebersicht[[#This Row],[Konstrukt/Skala]])</f>
        <v>0</v>
      </c>
      <c r="E794" s="21">
        <f>COUNTIF(Items_KEinsch814[Konstrukt/Skala],Uebersicht[[#This Row],[Konstrukt/Skala]])</f>
        <v>0</v>
      </c>
      <c r="F794" s="21">
        <f>COUNTIF(Items_LFB814[Konstrukt/Skala],Uebersicht[[#This Row],[Konstrukt/Skala]])</f>
        <v>0</v>
      </c>
      <c r="G794" s="21">
        <f>COUNTIF(Items_SFB814[Konstrukt/Skala],Uebersicht[[#This Row],[Konstrukt/Skala]])</f>
        <v>3</v>
      </c>
      <c r="H794" s="21">
        <f>COUNTIF(Items_Stamm814[Konstrukt/Skala],Uebersicht[[#This Row],[Konstrukt/Skala]])</f>
        <v>0</v>
      </c>
      <c r="I79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9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9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94" s="34" t="b">
        <f>IF(Uebersicht[Schüler:innenfrage-bogen (SuS_Fb)]&gt;0,VLOOKUP(Uebersicht[[#This Row],[Konstrukt/Skala]],Konstrukte_SFB814[[Konstrukt/Skala]:[W3 Nacherhebung]],7,FALSE),FALSE)</f>
        <v>0</v>
      </c>
      <c r="M79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79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9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9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9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95" spans="1:17" x14ac:dyDescent="0.25">
      <c r="A795" s="16" t="s">
        <v>4117</v>
      </c>
      <c r="B795" s="16" t="s">
        <v>3803</v>
      </c>
      <c r="C795" s="22" t="str">
        <f>VLOOKUP(Uebersicht[[#This Row],[Konstr.Code]],KonstrBaum[[Code]:[Zusammenfassung]],5,FALSE)</f>
        <v>Lehr-Lernarrangements | Unterrichtsgestaltung / Unterrichtspraxis | Einsatz und Variation verschiedener Unterrichtsmethoden</v>
      </c>
      <c r="D795" s="21">
        <f>COUNTIF(Items_EFB814[Konstrukt/Skala],Uebersicht[[#This Row],[Konstrukt/Skala]])</f>
        <v>0</v>
      </c>
      <c r="E795" s="21">
        <f>COUNTIF(Items_KEinsch814[Konstrukt/Skala],Uebersicht[[#This Row],[Konstrukt/Skala]])</f>
        <v>0</v>
      </c>
      <c r="F795" s="21">
        <f>COUNTIF(Items_LFB814[Konstrukt/Skala],Uebersicht[[#This Row],[Konstrukt/Skala]])</f>
        <v>7</v>
      </c>
      <c r="G795" s="21">
        <f>COUNTIF(Items_SFB814[Konstrukt/Skala],Uebersicht[[#This Row],[Konstrukt/Skala]])</f>
        <v>0</v>
      </c>
      <c r="H795" s="21">
        <f>COUNTIF(Items_Stamm814[Konstrukt/Skala],Uebersicht[[#This Row],[Konstrukt/Skala]])</f>
        <v>0</v>
      </c>
      <c r="I79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9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9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95" s="34" t="b">
        <f>IF(Uebersicht[Schüler:innenfrage-bogen (SuS_Fb)]&gt;0,VLOOKUP(Uebersicht[[#This Row],[Konstrukt/Skala]],Konstrukte_SFB814[[Konstrukt/Skala]:[W3 Nacherhebung]],7,FALSE),FALSE)</f>
        <v>0</v>
      </c>
      <c r="M79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9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9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9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9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96" spans="1:17" x14ac:dyDescent="0.25">
      <c r="A796" s="16" t="s">
        <v>5813</v>
      </c>
      <c r="B796" s="16" t="s">
        <v>3777</v>
      </c>
      <c r="C796" s="19" t="str">
        <f>VLOOKUP(Uebersicht[[#This Row],[Konstr.Code]],KonstrBaum[[Code]:[Zusammenfassung]],5,FALSE)</f>
        <v>Individueller und institutioneller Hintergrund | Freizeitverhalten und Mediennutzung | Freizeitaktivitäten und Peergruppe</v>
      </c>
      <c r="D796" s="21">
        <f>COUNTIF(Items_EFB814[Konstrukt/Skala],Uebersicht[[#This Row],[Konstrukt/Skala]])</f>
        <v>3</v>
      </c>
      <c r="E796" s="21">
        <f>COUNTIF(Items_KEinsch814[Konstrukt/Skala],Uebersicht[[#This Row],[Konstrukt/Skala]])</f>
        <v>0</v>
      </c>
      <c r="F796" s="21">
        <f>COUNTIF(Items_LFB814[Konstrukt/Skala],Uebersicht[[#This Row],[Konstrukt/Skala]])</f>
        <v>0</v>
      </c>
      <c r="G796" s="21">
        <f>COUNTIF(Items_SFB814[Konstrukt/Skala],Uebersicht[[#This Row],[Konstrukt/Skala]])</f>
        <v>0</v>
      </c>
      <c r="H796" s="21">
        <f>COUNTIF(Items_Stamm814[Konstrukt/Skala],Uebersicht[[#This Row],[Konstrukt/Skala]])</f>
        <v>0</v>
      </c>
      <c r="I79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9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9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96" s="34" t="b">
        <f>IF(Uebersicht[Schüler:innenfrage-bogen (SuS_Fb)]&gt;0,VLOOKUP(Uebersicht[[#This Row],[Konstrukt/Skala]],Konstrukte_SFB814[[Konstrukt/Skala]:[W3 Nacherhebung]],7,FALSE),FALSE)</f>
        <v>0</v>
      </c>
      <c r="M79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9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9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9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9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97" spans="1:17" x14ac:dyDescent="0.25">
      <c r="A797" s="16" t="s">
        <v>3585</v>
      </c>
      <c r="B797" s="16" t="s">
        <v>3782</v>
      </c>
      <c r="C797" s="22" t="str">
        <f>VLOOKUP(Uebersicht[[#This Row],[Konstr.Code]],KonstrBaum[[Code]:[Zusammenfassung]],5,FALSE)</f>
        <v>Individueller und institutioneller Hintergrund | Häusliche Lernumwelt | Elterliche Bildungsaspiration</v>
      </c>
      <c r="D797" s="21">
        <f>COUNTIF(Items_EFB814[Konstrukt/Skala],Uebersicht[[#This Row],[Konstrukt/Skala]])</f>
        <v>0</v>
      </c>
      <c r="E797" s="21">
        <f>COUNTIF(Items_KEinsch814[Konstrukt/Skala],Uebersicht[[#This Row],[Konstrukt/Skala]])</f>
        <v>0</v>
      </c>
      <c r="F797" s="21">
        <f>COUNTIF(Items_LFB814[Konstrukt/Skala],Uebersicht[[#This Row],[Konstrukt/Skala]])</f>
        <v>0</v>
      </c>
      <c r="G797" s="21">
        <f>COUNTIF(Items_SFB814[Konstrukt/Skala],Uebersicht[[#This Row],[Konstrukt/Skala]])</f>
        <v>6</v>
      </c>
      <c r="H797" s="21">
        <f>COUNTIF(Items_Stamm814[Konstrukt/Skala],Uebersicht[[#This Row],[Konstrukt/Skala]])</f>
        <v>0</v>
      </c>
      <c r="I79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9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9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97" s="34" t="b">
        <f>IF(Uebersicht[Schüler:innenfrage-bogen (SuS_Fb)]&gt;0,VLOOKUP(Uebersicht[[#This Row],[Konstrukt/Skala]],Konstrukte_SFB814[[Konstrukt/Skala]:[W3 Nacherhebung]],7,FALSE),FALSE)</f>
        <v>0</v>
      </c>
      <c r="M79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9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9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9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9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98" spans="1:17" x14ac:dyDescent="0.25">
      <c r="A798" s="16" t="s">
        <v>3586</v>
      </c>
      <c r="B798" s="16" t="s">
        <v>3782</v>
      </c>
      <c r="C798" s="19" t="str">
        <f>VLOOKUP(Uebersicht[[#This Row],[Konstr.Code]],KonstrBaum[[Code]:[Zusammenfassung]],5,FALSE)</f>
        <v>Individueller und institutioneller Hintergrund | Häusliche Lernumwelt | Elterliche Bildungsaspiration</v>
      </c>
      <c r="D798" s="21">
        <f>COUNTIF(Items_EFB814[Konstrukt/Skala],Uebersicht[[#This Row],[Konstrukt/Skala]])</f>
        <v>0</v>
      </c>
      <c r="E798" s="21">
        <f>COUNTIF(Items_KEinsch814[Konstrukt/Skala],Uebersicht[[#This Row],[Konstrukt/Skala]])</f>
        <v>0</v>
      </c>
      <c r="F798" s="21">
        <f>COUNTIF(Items_LFB814[Konstrukt/Skala],Uebersicht[[#This Row],[Konstrukt/Skala]])</f>
        <v>0</v>
      </c>
      <c r="G798" s="21">
        <f>COUNTIF(Items_SFB814[Konstrukt/Skala],Uebersicht[[#This Row],[Konstrukt/Skala]])</f>
        <v>9</v>
      </c>
      <c r="H798" s="21">
        <f>COUNTIF(Items_Stamm814[Konstrukt/Skala],Uebersicht[[#This Row],[Konstrukt/Skala]])</f>
        <v>0</v>
      </c>
      <c r="I79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9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79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98" s="34" t="b">
        <f>IF(Uebersicht[Schüler:innenfrage-bogen (SuS_Fb)]&gt;0,VLOOKUP(Uebersicht[[#This Row],[Konstrukt/Skala]],Konstrukte_SFB814[[Konstrukt/Skala]:[W3 Nacherhebung]],7,FALSE),FALSE)</f>
        <v>0</v>
      </c>
      <c r="M79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9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9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79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79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799" spans="1:17" x14ac:dyDescent="0.25">
      <c r="A799" s="16" t="s">
        <v>4085</v>
      </c>
      <c r="B799" s="16" t="s">
        <v>3811</v>
      </c>
      <c r="C799" s="29" t="str">
        <f>VLOOKUP(Uebersicht[[#This Row],[Konstr.Code]],KonstrBaum[[Code]:[Zusammenfassung]],5,FALSE)</f>
        <v>Lehr-Lernarrangements | Klassenführung | Leistungsbeurteilung / Diagnostische Kompetenz</v>
      </c>
      <c r="D799" s="21">
        <f>COUNTIF(Items_EFB814[Konstrukt/Skala],Uebersicht[[#This Row],[Konstrukt/Skala]])</f>
        <v>0</v>
      </c>
      <c r="E799" s="21">
        <f>COUNTIF(Items_KEinsch814[Konstrukt/Skala],Uebersicht[[#This Row],[Konstrukt/Skala]])</f>
        <v>0</v>
      </c>
      <c r="F799" s="21">
        <f>COUNTIF(Items_LFB814[Konstrukt/Skala],Uebersicht[[#This Row],[Konstrukt/Skala]])</f>
        <v>5</v>
      </c>
      <c r="G799" s="21">
        <f>COUNTIF(Items_SFB814[Konstrukt/Skala],Uebersicht[[#This Row],[Konstrukt/Skala]])</f>
        <v>0</v>
      </c>
      <c r="H799" s="21">
        <f>COUNTIF(Items_Stamm814[Konstrukt/Skala],Uebersicht[[#This Row],[Konstrukt/Skala]])</f>
        <v>0</v>
      </c>
      <c r="I79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79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79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799" s="34" t="b">
        <f>IF(Uebersicht[Schüler:innenfrage-bogen (SuS_Fb)]&gt;0,VLOOKUP(Uebersicht[[#This Row],[Konstrukt/Skala]],Konstrukte_SFB814[[Konstrukt/Skala]:[W3 Nacherhebung]],7,FALSE),FALSE)</f>
        <v>0</v>
      </c>
      <c r="M79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79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79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79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79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00" spans="1:17" x14ac:dyDescent="0.25">
      <c r="A800" s="16" t="s">
        <v>3483</v>
      </c>
      <c r="B800" s="16" t="s">
        <v>3772</v>
      </c>
      <c r="C800" s="29" t="str">
        <f>VLOOKUP(Uebersicht[[#This Row],[Konstr.Code]],KonstrBaum[[Code]:[Zusammenfassung]],5,FALSE)</f>
        <v>Individueller und institutioneller Hintergrund | Bildungsbiografie</v>
      </c>
      <c r="D800" s="21">
        <f>COUNTIF(Items_EFB814[Konstrukt/Skala],Uebersicht[[#This Row],[Konstrukt/Skala]])</f>
        <v>0</v>
      </c>
      <c r="E800" s="21">
        <f>COUNTIF(Items_KEinsch814[Konstrukt/Skala],Uebersicht[[#This Row],[Konstrukt/Skala]])</f>
        <v>0</v>
      </c>
      <c r="F800" s="21">
        <f>COUNTIF(Items_LFB814[Konstrukt/Skala],Uebersicht[[#This Row],[Konstrukt/Skala]])</f>
        <v>0</v>
      </c>
      <c r="G800" s="21">
        <f>COUNTIF(Items_SFB814[Konstrukt/Skala],Uebersicht[[#This Row],[Konstrukt/Skala]])</f>
        <v>1</v>
      </c>
      <c r="H800" s="21">
        <f>COUNTIF(Items_Stamm814[Konstrukt/Skala],Uebersicht[[#This Row],[Konstrukt/Skala]])</f>
        <v>0</v>
      </c>
      <c r="I80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0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0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800" s="34" t="b">
        <f>IF(Uebersicht[Schüler:innenfrage-bogen (SuS_Fb)]&gt;0,VLOOKUP(Uebersicht[[#This Row],[Konstrukt/Skala]],Konstrukte_SFB814[[Konstrukt/Skala]:[W3 Nacherhebung]],7,FALSE),FALSE)</f>
        <v>0</v>
      </c>
      <c r="M80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0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0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0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0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01" spans="1:17" x14ac:dyDescent="0.25">
      <c r="A801" s="16" t="s">
        <v>3377</v>
      </c>
      <c r="B801" s="16" t="s">
        <v>3772</v>
      </c>
      <c r="C801" s="19" t="str">
        <f>VLOOKUP(Uebersicht[[#This Row],[Konstr.Code]],KonstrBaum[[Code]:[Zusammenfassung]],5,FALSE)</f>
        <v>Individueller und institutioneller Hintergrund | Bildungsbiografie</v>
      </c>
      <c r="D801" s="21">
        <f>COUNTIF(Items_EFB814[Konstrukt/Skala],Uebersicht[[#This Row],[Konstrukt/Skala]])</f>
        <v>1</v>
      </c>
      <c r="E801" s="21">
        <f>COUNTIF(Items_KEinsch814[Konstrukt/Skala],Uebersicht[[#This Row],[Konstrukt/Skala]])</f>
        <v>0</v>
      </c>
      <c r="F801" s="21">
        <f>COUNTIF(Items_LFB814[Konstrukt/Skala],Uebersicht[[#This Row],[Konstrukt/Skala]])</f>
        <v>0</v>
      </c>
      <c r="G801" s="21">
        <f>COUNTIF(Items_SFB814[Konstrukt/Skala],Uebersicht[[#This Row],[Konstrukt/Skala]])</f>
        <v>0</v>
      </c>
      <c r="H801" s="21">
        <f>COUNTIF(Items_Stamm814[Konstrukt/Skala],Uebersicht[[#This Row],[Konstrukt/Skala]])</f>
        <v>0</v>
      </c>
      <c r="I80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0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0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01" s="34" t="b">
        <f>IF(Uebersicht[Schüler:innenfrage-bogen (SuS_Fb)]&gt;0,VLOOKUP(Uebersicht[[#This Row],[Konstrukt/Skala]],Konstrukte_SFB814[[Konstrukt/Skala]:[W3 Nacherhebung]],7,FALSE),FALSE)</f>
        <v>0</v>
      </c>
      <c r="M80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0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0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0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0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02" spans="1:17" x14ac:dyDescent="0.25">
      <c r="A802" s="16" t="s">
        <v>3481</v>
      </c>
      <c r="B802" s="16" t="s">
        <v>3754</v>
      </c>
      <c r="C802" s="29" t="str">
        <f>VLOOKUP(Uebersicht[[#This Row],[Konstr.Code]],KonstrBaum[[Code]:[Zusammenfassung]],5,FALSE)</f>
        <v>Individueller und institutioneller Hintergrund | Personale Merkmale | Schulbezogene Einstellungen und Verhaltensweisen</v>
      </c>
      <c r="D802" s="21">
        <f>COUNTIF(Items_EFB814[Konstrukt/Skala],Uebersicht[[#This Row],[Konstrukt/Skala]])</f>
        <v>0</v>
      </c>
      <c r="E802" s="21">
        <f>COUNTIF(Items_KEinsch814[Konstrukt/Skala],Uebersicht[[#This Row],[Konstrukt/Skala]])</f>
        <v>0</v>
      </c>
      <c r="F802" s="21">
        <f>COUNTIF(Items_LFB814[Konstrukt/Skala],Uebersicht[[#This Row],[Konstrukt/Skala]])</f>
        <v>0</v>
      </c>
      <c r="G802" s="21">
        <f>COUNTIF(Items_SFB814[Konstrukt/Skala],Uebersicht[[#This Row],[Konstrukt/Skala]])</f>
        <v>1</v>
      </c>
      <c r="H802" s="21">
        <f>COUNTIF(Items_Stamm814[Konstrukt/Skala],Uebersicht[[#This Row],[Konstrukt/Skala]])</f>
        <v>0</v>
      </c>
      <c r="I80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0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80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802" s="34" t="b">
        <f>IF(Uebersicht[Schüler:innenfrage-bogen (SuS_Fb)]&gt;0,VLOOKUP(Uebersicht[[#This Row],[Konstrukt/Skala]],Konstrukte_SFB814[[Konstrukt/Skala]:[W3 Nacherhebung]],7,FALSE),FALSE)</f>
        <v>0</v>
      </c>
      <c r="M80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0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0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0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0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03" spans="1:17" x14ac:dyDescent="0.25">
      <c r="A803" s="16" t="s">
        <v>3527</v>
      </c>
      <c r="B803" s="16" t="s">
        <v>3840</v>
      </c>
      <c r="C803" s="29" t="str">
        <f>VLOOKUP(Uebersicht[[#This Row],[Konstr.Code]],KonstrBaum[[Code]:[Zusammenfassung]],5,FALSE)</f>
        <v>Individueller und institutioneller Hintergrund | Personale Merkmale | Persönlichkeit</v>
      </c>
      <c r="D803" s="21">
        <f>COUNTIF(Items_EFB814[Konstrukt/Skala],Uebersicht[[#This Row],[Konstrukt/Skala]])</f>
        <v>0</v>
      </c>
      <c r="E803" s="21">
        <f>COUNTIF(Items_KEinsch814[Konstrukt/Skala],Uebersicht[[#This Row],[Konstrukt/Skala]])</f>
        <v>0</v>
      </c>
      <c r="F803" s="21">
        <f>COUNTIF(Items_LFB814[Konstrukt/Skala],Uebersicht[[#This Row],[Konstrukt/Skala]])</f>
        <v>0</v>
      </c>
      <c r="G803" s="21">
        <f>COUNTIF(Items_SFB814[Konstrukt/Skala],Uebersicht[[#This Row],[Konstrukt/Skala]])</f>
        <v>2</v>
      </c>
      <c r="H803" s="21">
        <f>COUNTIF(Items_Stamm814[Konstrukt/Skala],Uebersicht[[#This Row],[Konstrukt/Skala]])</f>
        <v>0</v>
      </c>
      <c r="I80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0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0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03" s="34" t="b">
        <f>IF(Uebersicht[Schüler:innenfrage-bogen (SuS_Fb)]&gt;0,VLOOKUP(Uebersicht[[#This Row],[Konstrukt/Skala]],Konstrukte_SFB814[[Konstrukt/Skala]:[W3 Nacherhebung]],7,FALSE),FALSE)</f>
        <v>0</v>
      </c>
      <c r="M80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80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0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0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0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04" spans="1:17" x14ac:dyDescent="0.25">
      <c r="A804" s="16" t="s">
        <v>3980</v>
      </c>
      <c r="B804" s="16" t="s">
        <v>3782</v>
      </c>
      <c r="C804" s="29" t="str">
        <f>VLOOKUP(Uebersicht[[#This Row],[Konstr.Code]],KonstrBaum[[Code]:[Zusammenfassung]],5,FALSE)</f>
        <v>Individueller und institutioneller Hintergrund | Häusliche Lernumwelt | Elterliche Bildungsaspiration</v>
      </c>
      <c r="D804" s="21">
        <f>COUNTIF(Items_EFB814[Konstrukt/Skala],Uebersicht[[#This Row],[Konstrukt/Skala]])</f>
        <v>15</v>
      </c>
      <c r="E804" s="21">
        <f>COUNTIF(Items_KEinsch814[Konstrukt/Skala],Uebersicht[[#This Row],[Konstrukt/Skala]])</f>
        <v>0</v>
      </c>
      <c r="F804" s="21">
        <f>COUNTIF(Items_LFB814[Konstrukt/Skala],Uebersicht[[#This Row],[Konstrukt/Skala]])</f>
        <v>0</v>
      </c>
      <c r="G804" s="21">
        <f>COUNTIF(Items_SFB814[Konstrukt/Skala],Uebersicht[[#This Row],[Konstrukt/Skala]])</f>
        <v>0</v>
      </c>
      <c r="H804" s="21">
        <f>COUNTIF(Items_Stamm814[Konstrukt/Skala],Uebersicht[[#This Row],[Konstrukt/Skala]])</f>
        <v>0</v>
      </c>
      <c r="I80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0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80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804" s="34" t="b">
        <f>IF(Uebersicht[Schüler:innenfrage-bogen (SuS_Fb)]&gt;0,VLOOKUP(Uebersicht[[#This Row],[Konstrukt/Skala]],Konstrukte_SFB814[[Konstrukt/Skala]:[W3 Nacherhebung]],7,FALSE),FALSE)</f>
        <v>0</v>
      </c>
      <c r="M80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80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0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0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0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05" spans="1:17" x14ac:dyDescent="0.25">
      <c r="A805" s="16" t="s">
        <v>3382</v>
      </c>
      <c r="B805" s="16" t="s">
        <v>3782</v>
      </c>
      <c r="C805" s="19" t="str">
        <f>VLOOKUP(Uebersicht[[#This Row],[Konstr.Code]],KonstrBaum[[Code]:[Zusammenfassung]],5,FALSE)</f>
        <v>Individueller und institutioneller Hintergrund | Häusliche Lernumwelt | Elterliche Bildungsaspiration</v>
      </c>
      <c r="D805" s="21">
        <f>COUNTIF(Items_EFB814[Konstrukt/Skala],Uebersicht[[#This Row],[Konstrukt/Skala]])</f>
        <v>1</v>
      </c>
      <c r="E805" s="21">
        <f>COUNTIF(Items_KEinsch814[Konstrukt/Skala],Uebersicht[[#This Row],[Konstrukt/Skala]])</f>
        <v>0</v>
      </c>
      <c r="F805" s="21">
        <f>COUNTIF(Items_LFB814[Konstrukt/Skala],Uebersicht[[#This Row],[Konstrukt/Skala]])</f>
        <v>0</v>
      </c>
      <c r="G805" s="21">
        <f>COUNTIF(Items_SFB814[Konstrukt/Skala],Uebersicht[[#This Row],[Konstrukt/Skala]])</f>
        <v>0</v>
      </c>
      <c r="H805" s="21">
        <f>COUNTIF(Items_Stamm814[Konstrukt/Skala],Uebersicht[[#This Row],[Konstrukt/Skala]])</f>
        <v>0</v>
      </c>
      <c r="I80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0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0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05" s="34" t="b">
        <f>IF(Uebersicht[Schüler:innenfrage-bogen (SuS_Fb)]&gt;0,VLOOKUP(Uebersicht[[#This Row],[Konstrukt/Skala]],Konstrukte_SFB814[[Konstrukt/Skala]:[W3 Nacherhebung]],7,FALSE),FALSE)</f>
        <v>0</v>
      </c>
      <c r="M80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0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0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0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0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06" spans="1:17" x14ac:dyDescent="0.25">
      <c r="A806" s="16" t="s">
        <v>3627</v>
      </c>
      <c r="B806" s="16" t="s">
        <v>3752</v>
      </c>
      <c r="C806" s="19" t="str">
        <f>VLOOKUP(Uebersicht[[#This Row],[Konstr.Code]],KonstrBaum[[Code]:[Zusammenfassung]],5,FALSE)</f>
        <v>Individueller und institutioneller Hintergrund | Personale Merkmale | Selbstbezogene Einstellungen</v>
      </c>
      <c r="D806" s="21">
        <f>COUNTIF(Items_EFB814[Konstrukt/Skala],Uebersicht[[#This Row],[Konstrukt/Skala]])</f>
        <v>0</v>
      </c>
      <c r="E806" s="21">
        <f>COUNTIF(Items_KEinsch814[Konstrukt/Skala],Uebersicht[[#This Row],[Konstrukt/Skala]])</f>
        <v>0</v>
      </c>
      <c r="F806" s="21">
        <f>COUNTIF(Items_LFB814[Konstrukt/Skala],Uebersicht[[#This Row],[Konstrukt/Skala]])</f>
        <v>0</v>
      </c>
      <c r="G806" s="21">
        <f>COUNTIF(Items_SFB814[Konstrukt/Skala],Uebersicht[[#This Row],[Konstrukt/Skala]])</f>
        <v>1</v>
      </c>
      <c r="H806" s="21">
        <f>COUNTIF(Items_Stamm814[Konstrukt/Skala],Uebersicht[[#This Row],[Konstrukt/Skala]])</f>
        <v>0</v>
      </c>
      <c r="I80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0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0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06" s="34" t="b">
        <f>IF(Uebersicht[Schüler:innenfrage-bogen (SuS_Fb)]&gt;0,VLOOKUP(Uebersicht[[#This Row],[Konstrukt/Skala]],Konstrukte_SFB814[[Konstrukt/Skala]:[W3 Nacherhebung]],7,FALSE),FALSE)</f>
        <v>0</v>
      </c>
      <c r="M80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0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0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0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0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07" spans="1:17" x14ac:dyDescent="0.25">
      <c r="A807" s="16" t="s">
        <v>3630</v>
      </c>
      <c r="B807" s="16" t="s">
        <v>3752</v>
      </c>
      <c r="C807" s="19" t="str">
        <f>VLOOKUP(Uebersicht[[#This Row],[Konstr.Code]],KonstrBaum[[Code]:[Zusammenfassung]],5,FALSE)</f>
        <v>Individueller und institutioneller Hintergrund | Personale Merkmale | Selbstbezogene Einstellungen</v>
      </c>
      <c r="D807" s="21">
        <f>COUNTIF(Items_EFB814[Konstrukt/Skala],Uebersicht[[#This Row],[Konstrukt/Skala]])</f>
        <v>0</v>
      </c>
      <c r="E807" s="21">
        <f>COUNTIF(Items_KEinsch814[Konstrukt/Skala],Uebersicht[[#This Row],[Konstrukt/Skala]])</f>
        <v>0</v>
      </c>
      <c r="F807" s="21">
        <f>COUNTIF(Items_LFB814[Konstrukt/Skala],Uebersicht[[#This Row],[Konstrukt/Skala]])</f>
        <v>0</v>
      </c>
      <c r="G807" s="21">
        <f>COUNTIF(Items_SFB814[Konstrukt/Skala],Uebersicht[[#This Row],[Konstrukt/Skala]])</f>
        <v>1</v>
      </c>
      <c r="H807" s="21">
        <f>COUNTIF(Items_Stamm814[Konstrukt/Skala],Uebersicht[[#This Row],[Konstrukt/Skala]])</f>
        <v>0</v>
      </c>
      <c r="I80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0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0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07" s="34" t="b">
        <f>IF(Uebersicht[Schüler:innenfrage-bogen (SuS_Fb)]&gt;0,VLOOKUP(Uebersicht[[#This Row],[Konstrukt/Skala]],Konstrukte_SFB814[[Konstrukt/Skala]:[W3 Nacherhebung]],7,FALSE),FALSE)</f>
        <v>0</v>
      </c>
      <c r="M80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0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0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0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0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08" spans="1:17" x14ac:dyDescent="0.25">
      <c r="A808" s="16" t="s">
        <v>3626</v>
      </c>
      <c r="B808" s="16" t="s">
        <v>3752</v>
      </c>
      <c r="C808" s="19" t="str">
        <f>VLOOKUP(Uebersicht[[#This Row],[Konstr.Code]],KonstrBaum[[Code]:[Zusammenfassung]],5,FALSE)</f>
        <v>Individueller und institutioneller Hintergrund | Personale Merkmale | Selbstbezogene Einstellungen</v>
      </c>
      <c r="D808" s="21">
        <f>COUNTIF(Items_EFB814[Konstrukt/Skala],Uebersicht[[#This Row],[Konstrukt/Skala]])</f>
        <v>0</v>
      </c>
      <c r="E808" s="21">
        <f>COUNTIF(Items_KEinsch814[Konstrukt/Skala],Uebersicht[[#This Row],[Konstrukt/Skala]])</f>
        <v>0</v>
      </c>
      <c r="F808" s="21">
        <f>COUNTIF(Items_LFB814[Konstrukt/Skala],Uebersicht[[#This Row],[Konstrukt/Skala]])</f>
        <v>0</v>
      </c>
      <c r="G808" s="21">
        <f>COUNTIF(Items_SFB814[Konstrukt/Skala],Uebersicht[[#This Row],[Konstrukt/Skala]])</f>
        <v>1</v>
      </c>
      <c r="H808" s="21">
        <f>COUNTIF(Items_Stamm814[Konstrukt/Skala],Uebersicht[[#This Row],[Konstrukt/Skala]])</f>
        <v>0</v>
      </c>
      <c r="I80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0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0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08" s="34" t="b">
        <f>IF(Uebersicht[Schüler:innenfrage-bogen (SuS_Fb)]&gt;0,VLOOKUP(Uebersicht[[#This Row],[Konstrukt/Skala]],Konstrukte_SFB814[[Konstrukt/Skala]:[W3 Nacherhebung]],7,FALSE),FALSE)</f>
        <v>0</v>
      </c>
      <c r="M80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0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0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0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0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09" spans="1:17" x14ac:dyDescent="0.25">
      <c r="A809" s="16" t="s">
        <v>3629</v>
      </c>
      <c r="B809" s="16" t="s">
        <v>3752</v>
      </c>
      <c r="C809" s="19" t="str">
        <f>VLOOKUP(Uebersicht[[#This Row],[Konstr.Code]],KonstrBaum[[Code]:[Zusammenfassung]],5,FALSE)</f>
        <v>Individueller und institutioneller Hintergrund | Personale Merkmale | Selbstbezogene Einstellungen</v>
      </c>
      <c r="D809" s="21">
        <f>COUNTIF(Items_EFB814[Konstrukt/Skala],Uebersicht[[#This Row],[Konstrukt/Skala]])</f>
        <v>0</v>
      </c>
      <c r="E809" s="21">
        <f>COUNTIF(Items_KEinsch814[Konstrukt/Skala],Uebersicht[[#This Row],[Konstrukt/Skala]])</f>
        <v>0</v>
      </c>
      <c r="F809" s="21">
        <f>COUNTIF(Items_LFB814[Konstrukt/Skala],Uebersicht[[#This Row],[Konstrukt/Skala]])</f>
        <v>0</v>
      </c>
      <c r="G809" s="21">
        <f>COUNTIF(Items_SFB814[Konstrukt/Skala],Uebersicht[[#This Row],[Konstrukt/Skala]])</f>
        <v>1</v>
      </c>
      <c r="H809" s="21">
        <f>COUNTIF(Items_Stamm814[Konstrukt/Skala],Uebersicht[[#This Row],[Konstrukt/Skala]])</f>
        <v>0</v>
      </c>
      <c r="I80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0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0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09" s="34" t="b">
        <f>IF(Uebersicht[Schüler:innenfrage-bogen (SuS_Fb)]&gt;0,VLOOKUP(Uebersicht[[#This Row],[Konstrukt/Skala]],Konstrukte_SFB814[[Konstrukt/Skala]:[W3 Nacherhebung]],7,FALSE),FALSE)</f>
        <v>0</v>
      </c>
      <c r="M80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0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0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0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0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10" spans="1:17" x14ac:dyDescent="0.25">
      <c r="A810" s="21" t="s">
        <v>3661</v>
      </c>
      <c r="B810" s="21" t="s">
        <v>3752</v>
      </c>
      <c r="C810" s="24" t="str">
        <f>VLOOKUP(Uebersicht[[#This Row],[Konstr.Code]],KonstrBaum[[Code]:[Zusammenfassung]],5,FALSE)</f>
        <v>Individueller und institutioneller Hintergrund | Personale Merkmale | Selbstbezogene Einstellungen</v>
      </c>
      <c r="D810" s="21">
        <f>COUNTIF(Items_EFB814[Konstrukt/Skala],Uebersicht[[#This Row],[Konstrukt/Skala]])</f>
        <v>0</v>
      </c>
      <c r="E810" s="21">
        <f>COUNTIF(Items_KEinsch814[Konstrukt/Skala],Uebersicht[[#This Row],[Konstrukt/Skala]])</f>
        <v>0</v>
      </c>
      <c r="F810" s="21">
        <f>COUNTIF(Items_LFB814[Konstrukt/Skala],Uebersicht[[#This Row],[Konstrukt/Skala]])</f>
        <v>0</v>
      </c>
      <c r="G810" s="21">
        <f>COUNTIF(Items_SFB814[Konstrukt/Skala],Uebersicht[[#This Row],[Konstrukt/Skala]])</f>
        <v>2</v>
      </c>
      <c r="H810" s="21">
        <f>COUNTIF(Items_Stamm814[Konstrukt/Skala],Uebersicht[[#This Row],[Konstrukt/Skala]])</f>
        <v>0</v>
      </c>
      <c r="I81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1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1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10" s="34" t="b">
        <f>IF(Uebersicht[Schüler:innenfrage-bogen (SuS_Fb)]&gt;0,VLOOKUP(Uebersicht[[#This Row],[Konstrukt/Skala]],Konstrukte_SFB814[[Konstrukt/Skala]:[W3 Nacherhebung]],7,FALSE),FALSE)</f>
        <v>0</v>
      </c>
      <c r="M81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1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1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1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1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11" spans="1:17" x14ac:dyDescent="0.25">
      <c r="A811" s="16" t="s">
        <v>3628</v>
      </c>
      <c r="B811" s="16" t="s">
        <v>3752</v>
      </c>
      <c r="C811" s="22" t="str">
        <f>VLOOKUP(Uebersicht[[#This Row],[Konstr.Code]],KonstrBaum[[Code]:[Zusammenfassung]],5,FALSE)</f>
        <v>Individueller und institutioneller Hintergrund | Personale Merkmale | Selbstbezogene Einstellungen</v>
      </c>
      <c r="D811" s="21">
        <f>COUNTIF(Items_EFB814[Konstrukt/Skala],Uebersicht[[#This Row],[Konstrukt/Skala]])</f>
        <v>0</v>
      </c>
      <c r="E811" s="21">
        <f>COUNTIF(Items_KEinsch814[Konstrukt/Skala],Uebersicht[[#This Row],[Konstrukt/Skala]])</f>
        <v>0</v>
      </c>
      <c r="F811" s="21">
        <f>COUNTIF(Items_LFB814[Konstrukt/Skala],Uebersicht[[#This Row],[Konstrukt/Skala]])</f>
        <v>0</v>
      </c>
      <c r="G811" s="21">
        <f>COUNTIF(Items_SFB814[Konstrukt/Skala],Uebersicht[[#This Row],[Konstrukt/Skala]])</f>
        <v>1</v>
      </c>
      <c r="H811" s="21">
        <f>COUNTIF(Items_Stamm814[Konstrukt/Skala],Uebersicht[[#This Row],[Konstrukt/Skala]])</f>
        <v>0</v>
      </c>
      <c r="I81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1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1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11" s="34" t="b">
        <f>IF(Uebersicht[Schüler:innenfrage-bogen (SuS_Fb)]&gt;0,VLOOKUP(Uebersicht[[#This Row],[Konstrukt/Skala]],Konstrukte_SFB814[[Konstrukt/Skala]:[W3 Nacherhebung]],7,FALSE),FALSE)</f>
        <v>0</v>
      </c>
      <c r="M81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1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1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1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1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12" spans="1:17" x14ac:dyDescent="0.25">
      <c r="A812" s="16" t="s">
        <v>3654</v>
      </c>
      <c r="B812" s="16" t="s">
        <v>3752</v>
      </c>
      <c r="C812" s="19" t="str">
        <f>VLOOKUP(Uebersicht[[#This Row],[Konstr.Code]],KonstrBaum[[Code]:[Zusammenfassung]],5,FALSE)</f>
        <v>Individueller und institutioneller Hintergrund | Personale Merkmale | Selbstbezogene Einstellungen</v>
      </c>
      <c r="D812" s="34">
        <f>COUNTIF(Items_EFB814[Konstrukt/Skala],Uebersicht[[#This Row],[Konstrukt/Skala]])</f>
        <v>0</v>
      </c>
      <c r="E812" s="34">
        <f>COUNTIF(Items_KEinsch814[Konstrukt/Skala],Uebersicht[[#This Row],[Konstrukt/Skala]])</f>
        <v>0</v>
      </c>
      <c r="F812" s="34">
        <f>COUNTIF(Items_LFB814[Konstrukt/Skala],Uebersicht[[#This Row],[Konstrukt/Skala]])</f>
        <v>0</v>
      </c>
      <c r="G812" s="34">
        <f>COUNTIF(Items_SFB814[Konstrukt/Skala],Uebersicht[[#This Row],[Konstrukt/Skala]])</f>
        <v>1</v>
      </c>
      <c r="H812" s="21">
        <f>COUNTIF(Items_Stamm814[Konstrukt/Skala],Uebersicht[[#This Row],[Konstrukt/Skala]])</f>
        <v>0</v>
      </c>
      <c r="I81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1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1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12" s="34" t="b">
        <f>IF(Uebersicht[Schüler:innenfrage-bogen (SuS_Fb)]&gt;0,VLOOKUP(Uebersicht[[#This Row],[Konstrukt/Skala]],Konstrukte_SFB814[[Konstrukt/Skala]:[W3 Nacherhebung]],7,FALSE),FALSE)</f>
        <v>0</v>
      </c>
      <c r="M81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1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1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1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1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13" spans="1:17" x14ac:dyDescent="0.25">
      <c r="A813" s="16" t="s">
        <v>3607</v>
      </c>
      <c r="B813" s="16" t="s">
        <v>3752</v>
      </c>
      <c r="C813" s="19" t="str">
        <f>VLOOKUP(Uebersicht[[#This Row],[Konstr.Code]],KonstrBaum[[Code]:[Zusammenfassung]],5,FALSE)</f>
        <v>Individueller und institutioneller Hintergrund | Personale Merkmale | Selbstbezogene Einstellungen</v>
      </c>
      <c r="D813" s="21">
        <f>COUNTIF(Items_EFB814[Konstrukt/Skala],Uebersicht[[#This Row],[Konstrukt/Skala]])</f>
        <v>0</v>
      </c>
      <c r="E813" s="21">
        <f>COUNTIF(Items_KEinsch814[Konstrukt/Skala],Uebersicht[[#This Row],[Konstrukt/Skala]])</f>
        <v>0</v>
      </c>
      <c r="F813" s="21">
        <f>COUNTIF(Items_LFB814[Konstrukt/Skala],Uebersicht[[#This Row],[Konstrukt/Skala]])</f>
        <v>0</v>
      </c>
      <c r="G813" s="21">
        <f>COUNTIF(Items_SFB814[Konstrukt/Skala],Uebersicht[[#This Row],[Konstrukt/Skala]])</f>
        <v>3</v>
      </c>
      <c r="H813" s="21">
        <f>COUNTIF(Items_Stamm814[Konstrukt/Skala],Uebersicht[[#This Row],[Konstrukt/Skala]])</f>
        <v>0</v>
      </c>
      <c r="I81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1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1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13" s="34" t="b">
        <f>IF(Uebersicht[Schüler:innenfrage-bogen (SuS_Fb)]&gt;0,VLOOKUP(Uebersicht[[#This Row],[Konstrukt/Skala]],Konstrukte_SFB814[[Konstrukt/Skala]:[W3 Nacherhebung]],7,FALSE),FALSE)</f>
        <v>0</v>
      </c>
      <c r="M81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1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1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1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1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14" spans="1:17" x14ac:dyDescent="0.25">
      <c r="A814" s="16" t="s">
        <v>3608</v>
      </c>
      <c r="B814" s="16" t="s">
        <v>3752</v>
      </c>
      <c r="C814" s="22" t="str">
        <f>VLOOKUP(Uebersicht[[#This Row],[Konstr.Code]],KonstrBaum[[Code]:[Zusammenfassung]],5,FALSE)</f>
        <v>Individueller und institutioneller Hintergrund | Personale Merkmale | Selbstbezogene Einstellungen</v>
      </c>
      <c r="D814" s="21">
        <f>COUNTIF(Items_EFB814[Konstrukt/Skala],Uebersicht[[#This Row],[Konstrukt/Skala]])</f>
        <v>0</v>
      </c>
      <c r="E814" s="21">
        <f>COUNTIF(Items_KEinsch814[Konstrukt/Skala],Uebersicht[[#This Row],[Konstrukt/Skala]])</f>
        <v>0</v>
      </c>
      <c r="F814" s="21">
        <f>COUNTIF(Items_LFB814[Konstrukt/Skala],Uebersicht[[#This Row],[Konstrukt/Skala]])</f>
        <v>0</v>
      </c>
      <c r="G814" s="21">
        <f>COUNTIF(Items_SFB814[Konstrukt/Skala],Uebersicht[[#This Row],[Konstrukt/Skala]])</f>
        <v>3</v>
      </c>
      <c r="H814" s="21">
        <f>COUNTIF(Items_Stamm814[Konstrukt/Skala],Uebersicht[[#This Row],[Konstrukt/Skala]])</f>
        <v>0</v>
      </c>
      <c r="I81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1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1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14" s="34" t="b">
        <f>IF(Uebersicht[Schüler:innenfrage-bogen (SuS_Fb)]&gt;0,VLOOKUP(Uebersicht[[#This Row],[Konstrukt/Skala]],Konstrukte_SFB814[[Konstrukt/Skala]:[W3 Nacherhebung]],7,FALSE),FALSE)</f>
        <v>0</v>
      </c>
      <c r="M81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1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1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1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1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15" spans="1:17" x14ac:dyDescent="0.25">
      <c r="A815" s="16" t="s">
        <v>3378</v>
      </c>
      <c r="B815" s="16" t="s">
        <v>3782</v>
      </c>
      <c r="C815" s="22" t="str">
        <f>VLOOKUP(Uebersicht[[#This Row],[Konstr.Code]],KonstrBaum[[Code]:[Zusammenfassung]],5,FALSE)</f>
        <v>Individueller und institutioneller Hintergrund | Häusliche Lernumwelt | Elterliche Bildungsaspiration</v>
      </c>
      <c r="D815" s="21">
        <f>COUNTIF(Items_EFB814[Konstrukt/Skala],Uebersicht[[#This Row],[Konstrukt/Skala]])</f>
        <v>1</v>
      </c>
      <c r="E815" s="21">
        <f>COUNTIF(Items_KEinsch814[Konstrukt/Skala],Uebersicht[[#This Row],[Konstrukt/Skala]])</f>
        <v>0</v>
      </c>
      <c r="F815" s="21">
        <f>COUNTIF(Items_LFB814[Konstrukt/Skala],Uebersicht[[#This Row],[Konstrukt/Skala]])</f>
        <v>0</v>
      </c>
      <c r="G815" s="21">
        <f>COUNTIF(Items_SFB814[Konstrukt/Skala],Uebersicht[[#This Row],[Konstrukt/Skala]])</f>
        <v>0</v>
      </c>
      <c r="H815" s="21">
        <f>COUNTIF(Items_Stamm814[Konstrukt/Skala],Uebersicht[[#This Row],[Konstrukt/Skala]])</f>
        <v>0</v>
      </c>
      <c r="I81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1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1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15" s="34" t="b">
        <f>IF(Uebersicht[Schüler:innenfrage-bogen (SuS_Fb)]&gt;0,VLOOKUP(Uebersicht[[#This Row],[Konstrukt/Skala]],Konstrukte_SFB814[[Konstrukt/Skala]:[W3 Nacherhebung]],7,FALSE),FALSE)</f>
        <v>0</v>
      </c>
      <c r="M81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1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1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1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1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16" spans="1:17" x14ac:dyDescent="0.25">
      <c r="A816" s="16" t="s">
        <v>3368</v>
      </c>
      <c r="B816" s="16" t="s">
        <v>3772</v>
      </c>
      <c r="C816" s="19" t="str">
        <f>VLOOKUP(Uebersicht[[#This Row],[Konstr.Code]],KonstrBaum[[Code]:[Zusammenfassung]],5,FALSE)</f>
        <v>Individueller und institutioneller Hintergrund | Bildungsbiografie</v>
      </c>
      <c r="D816" s="21">
        <f>COUNTIF(Items_EFB814[Konstrukt/Skala],Uebersicht[[#This Row],[Konstrukt/Skala]])</f>
        <v>1</v>
      </c>
      <c r="E816" s="21">
        <f>COUNTIF(Items_KEinsch814[Konstrukt/Skala],Uebersicht[[#This Row],[Konstrukt/Skala]])</f>
        <v>0</v>
      </c>
      <c r="F816" s="21">
        <f>COUNTIF(Items_LFB814[Konstrukt/Skala],Uebersicht[[#This Row],[Konstrukt/Skala]])</f>
        <v>0</v>
      </c>
      <c r="G816" s="21">
        <f>COUNTIF(Items_SFB814[Konstrukt/Skala],Uebersicht[[#This Row],[Konstrukt/Skala]])</f>
        <v>0</v>
      </c>
      <c r="H816" s="21">
        <f>COUNTIF(Items_Stamm814[Konstrukt/Skala],Uebersicht[[#This Row],[Konstrukt/Skala]])</f>
        <v>0</v>
      </c>
      <c r="I81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1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1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16" s="34" t="b">
        <f>IF(Uebersicht[Schüler:innenfrage-bogen (SuS_Fb)]&gt;0,VLOOKUP(Uebersicht[[#This Row],[Konstrukt/Skala]],Konstrukte_SFB814[[Konstrukt/Skala]:[W3 Nacherhebung]],7,FALSE),FALSE)</f>
        <v>0</v>
      </c>
      <c r="M81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81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1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1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1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17" spans="1:17" x14ac:dyDescent="0.25">
      <c r="A817" s="16" t="s">
        <v>3389</v>
      </c>
      <c r="B817" s="16" t="s">
        <v>3781</v>
      </c>
      <c r="C817" s="19" t="str">
        <f>VLOOKUP(Uebersicht[[#This Row],[Konstr.Code]],KonstrBaum[[Code]:[Zusammenfassung]],5,FALSE)</f>
        <v>Individueller und institutioneller Hintergrund | Häusliche Lernumwelt | Elterliches Erziehungshandeln</v>
      </c>
      <c r="D817" s="21">
        <f>COUNTIF(Items_EFB814[Konstrukt/Skala],Uebersicht[[#This Row],[Konstrukt/Skala]])</f>
        <v>1</v>
      </c>
      <c r="E817" s="21">
        <f>COUNTIF(Items_KEinsch814[Konstrukt/Skala],Uebersicht[[#This Row],[Konstrukt/Skala]])</f>
        <v>0</v>
      </c>
      <c r="F817" s="21">
        <f>COUNTIF(Items_LFB814[Konstrukt/Skala],Uebersicht[[#This Row],[Konstrukt/Skala]])</f>
        <v>0</v>
      </c>
      <c r="G817" s="21">
        <f>COUNTIF(Items_SFB814[Konstrukt/Skala],Uebersicht[[#This Row],[Konstrukt/Skala]])</f>
        <v>0</v>
      </c>
      <c r="H817" s="21">
        <f>COUNTIF(Items_Stamm814[Konstrukt/Skala],Uebersicht[[#This Row],[Konstrukt/Skala]])</f>
        <v>0</v>
      </c>
      <c r="I81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1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1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17" s="34" t="b">
        <f>IF(Uebersicht[Schüler:innenfrage-bogen (SuS_Fb)]&gt;0,VLOOKUP(Uebersicht[[#This Row],[Konstrukt/Skala]],Konstrukte_SFB814[[Konstrukt/Skala]:[W3 Nacherhebung]],7,FALSE),FALSE)</f>
        <v>0</v>
      </c>
      <c r="M81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1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1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1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1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18" spans="1:17" x14ac:dyDescent="0.25">
      <c r="A818" s="16" t="s">
        <v>3390</v>
      </c>
      <c r="B818" s="16" t="s">
        <v>3781</v>
      </c>
      <c r="C818" s="29" t="str">
        <f>VLOOKUP(Uebersicht[[#This Row],[Konstr.Code]],KonstrBaum[[Code]:[Zusammenfassung]],5,FALSE)</f>
        <v>Individueller und institutioneller Hintergrund | Häusliche Lernumwelt | Elterliches Erziehungshandeln</v>
      </c>
      <c r="D818" s="21">
        <f>COUNTIF(Items_EFB814[Konstrukt/Skala],Uebersicht[[#This Row],[Konstrukt/Skala]])</f>
        <v>1</v>
      </c>
      <c r="E818" s="21">
        <f>COUNTIF(Items_KEinsch814[Konstrukt/Skala],Uebersicht[[#This Row],[Konstrukt/Skala]])</f>
        <v>0</v>
      </c>
      <c r="F818" s="21">
        <f>COUNTIF(Items_LFB814[Konstrukt/Skala],Uebersicht[[#This Row],[Konstrukt/Skala]])</f>
        <v>0</v>
      </c>
      <c r="G818" s="21">
        <f>COUNTIF(Items_SFB814[Konstrukt/Skala],Uebersicht[[#This Row],[Konstrukt/Skala]])</f>
        <v>0</v>
      </c>
      <c r="H818" s="21">
        <f>COUNTIF(Items_Stamm814[Konstrukt/Skala],Uebersicht[[#This Row],[Konstrukt/Skala]])</f>
        <v>0</v>
      </c>
      <c r="I81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1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1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18" s="34" t="b">
        <f>IF(Uebersicht[Schüler:innenfrage-bogen (SuS_Fb)]&gt;0,VLOOKUP(Uebersicht[[#This Row],[Konstrukt/Skala]],Konstrukte_SFB814[[Konstrukt/Skala]:[W3 Nacherhebung]],7,FALSE),FALSE)</f>
        <v>0</v>
      </c>
      <c r="M81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1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1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1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1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19" spans="1:17" x14ac:dyDescent="0.25">
      <c r="A819" s="16" t="s">
        <v>3391</v>
      </c>
      <c r="B819" s="16" t="s">
        <v>3781</v>
      </c>
      <c r="C819" s="29" t="str">
        <f>VLOOKUP(Uebersicht[[#This Row],[Konstr.Code]],KonstrBaum[[Code]:[Zusammenfassung]],5,FALSE)</f>
        <v>Individueller und institutioneller Hintergrund | Häusliche Lernumwelt | Elterliches Erziehungshandeln</v>
      </c>
      <c r="D819" s="21">
        <f>COUNTIF(Items_EFB814[Konstrukt/Skala],Uebersicht[[#This Row],[Konstrukt/Skala]])</f>
        <v>1</v>
      </c>
      <c r="E819" s="21">
        <f>COUNTIF(Items_KEinsch814[Konstrukt/Skala],Uebersicht[[#This Row],[Konstrukt/Skala]])</f>
        <v>0</v>
      </c>
      <c r="F819" s="21">
        <f>COUNTIF(Items_LFB814[Konstrukt/Skala],Uebersicht[[#This Row],[Konstrukt/Skala]])</f>
        <v>0</v>
      </c>
      <c r="G819" s="21">
        <f>COUNTIF(Items_SFB814[Konstrukt/Skala],Uebersicht[[#This Row],[Konstrukt/Skala]])</f>
        <v>0</v>
      </c>
      <c r="H819" s="21">
        <f>COUNTIF(Items_Stamm814[Konstrukt/Skala],Uebersicht[[#This Row],[Konstrukt/Skala]])</f>
        <v>0</v>
      </c>
      <c r="I81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1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1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19" s="34" t="b">
        <f>IF(Uebersicht[Schüler:innenfrage-bogen (SuS_Fb)]&gt;0,VLOOKUP(Uebersicht[[#This Row],[Konstrukt/Skala]],Konstrukte_SFB814[[Konstrukt/Skala]:[W3 Nacherhebung]],7,FALSE),FALSE)</f>
        <v>0</v>
      </c>
      <c r="M81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1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1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1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1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20" spans="1:17" x14ac:dyDescent="0.25">
      <c r="A820" s="16" t="s">
        <v>3392</v>
      </c>
      <c r="B820" s="16" t="s">
        <v>3781</v>
      </c>
      <c r="C820" s="19" t="str">
        <f>VLOOKUP(Uebersicht[[#This Row],[Konstr.Code]],KonstrBaum[[Code]:[Zusammenfassung]],5,FALSE)</f>
        <v>Individueller und institutioneller Hintergrund | Häusliche Lernumwelt | Elterliches Erziehungshandeln</v>
      </c>
      <c r="D820" s="21">
        <f>COUNTIF(Items_EFB814[Konstrukt/Skala],Uebersicht[[#This Row],[Konstrukt/Skala]])</f>
        <v>1</v>
      </c>
      <c r="E820" s="21">
        <f>COUNTIF(Items_KEinsch814[Konstrukt/Skala],Uebersicht[[#This Row],[Konstrukt/Skala]])</f>
        <v>0</v>
      </c>
      <c r="F820" s="21">
        <f>COUNTIF(Items_LFB814[Konstrukt/Skala],Uebersicht[[#This Row],[Konstrukt/Skala]])</f>
        <v>0</v>
      </c>
      <c r="G820" s="21">
        <f>COUNTIF(Items_SFB814[Konstrukt/Skala],Uebersicht[[#This Row],[Konstrukt/Skala]])</f>
        <v>0</v>
      </c>
      <c r="H820" s="21">
        <f>COUNTIF(Items_Stamm814[Konstrukt/Skala],Uebersicht[[#This Row],[Konstrukt/Skala]])</f>
        <v>0</v>
      </c>
      <c r="I82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2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2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20" s="34" t="b">
        <f>IF(Uebersicht[Schüler:innenfrage-bogen (SuS_Fb)]&gt;0,VLOOKUP(Uebersicht[[#This Row],[Konstrukt/Skala]],Konstrukte_SFB814[[Konstrukt/Skala]:[W3 Nacherhebung]],7,FALSE),FALSE)</f>
        <v>0</v>
      </c>
      <c r="M82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2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2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2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2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21" spans="1:17" x14ac:dyDescent="0.25">
      <c r="A821" s="21" t="s">
        <v>3388</v>
      </c>
      <c r="B821" s="21" t="s">
        <v>3781</v>
      </c>
      <c r="C821" s="24" t="str">
        <f>VLOOKUP(Uebersicht[[#This Row],[Konstr.Code]],KonstrBaum[[Code]:[Zusammenfassung]],5,FALSE)</f>
        <v>Individueller und institutioneller Hintergrund | Häusliche Lernumwelt | Elterliches Erziehungshandeln</v>
      </c>
      <c r="D821" s="34">
        <f>COUNTIF(Items_EFB814[Konstrukt/Skala],Uebersicht[[#This Row],[Konstrukt/Skala]])</f>
        <v>1</v>
      </c>
      <c r="E821" s="34">
        <f>COUNTIF(Items_KEinsch814[Konstrukt/Skala],Uebersicht[[#This Row],[Konstrukt/Skala]])</f>
        <v>0</v>
      </c>
      <c r="F821" s="34">
        <f>COUNTIF(Items_LFB814[Konstrukt/Skala],Uebersicht[[#This Row],[Konstrukt/Skala]])</f>
        <v>0</v>
      </c>
      <c r="G821" s="34">
        <f>COUNTIF(Items_SFB814[Konstrukt/Skala],Uebersicht[[#This Row],[Konstrukt/Skala]])</f>
        <v>0</v>
      </c>
      <c r="H821" s="34">
        <f>COUNTIF(Items_Stamm814[Konstrukt/Skala],Uebersicht[[#This Row],[Konstrukt/Skala]])</f>
        <v>0</v>
      </c>
      <c r="I82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2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2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21" s="34" t="b">
        <f>IF(Uebersicht[Schüler:innenfrage-bogen (SuS_Fb)]&gt;0,VLOOKUP(Uebersicht[[#This Row],[Konstrukt/Skala]],Konstrukte_SFB814[[Konstrukt/Skala]:[W3 Nacherhebung]],7,FALSE),FALSE)</f>
        <v>0</v>
      </c>
      <c r="M82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2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2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2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2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22" spans="1:17" x14ac:dyDescent="0.25">
      <c r="A822" s="16" t="s">
        <v>3987</v>
      </c>
      <c r="B822" s="16" t="s">
        <v>3782</v>
      </c>
      <c r="C822" s="29" t="str">
        <f>VLOOKUP(Uebersicht[[#This Row],[Konstr.Code]],KonstrBaum[[Code]:[Zusammenfassung]],5,FALSE)</f>
        <v>Individueller und institutioneller Hintergrund | Häusliche Lernumwelt | Elterliche Bildungsaspiration</v>
      </c>
      <c r="D822" s="21">
        <f>COUNTIF(Items_EFB814[Konstrukt/Skala],Uebersicht[[#This Row],[Konstrukt/Skala]])</f>
        <v>9</v>
      </c>
      <c r="E822" s="21">
        <f>COUNTIF(Items_KEinsch814[Konstrukt/Skala],Uebersicht[[#This Row],[Konstrukt/Skala]])</f>
        <v>0</v>
      </c>
      <c r="F822" s="21">
        <f>COUNTIF(Items_LFB814[Konstrukt/Skala],Uebersicht[[#This Row],[Konstrukt/Skala]])</f>
        <v>0</v>
      </c>
      <c r="G822" s="21">
        <f>COUNTIF(Items_SFB814[Konstrukt/Skala],Uebersicht[[#This Row],[Konstrukt/Skala]])</f>
        <v>0</v>
      </c>
      <c r="H822" s="21">
        <f>COUNTIF(Items_Stamm814[Konstrukt/Skala],Uebersicht[[#This Row],[Konstrukt/Skala]])</f>
        <v>0</v>
      </c>
      <c r="I82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2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82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22" s="34" t="b">
        <f>IF(Uebersicht[Schüler:innenfrage-bogen (SuS_Fb)]&gt;0,VLOOKUP(Uebersicht[[#This Row],[Konstrukt/Skala]],Konstrukte_SFB814[[Konstrukt/Skala]:[W3 Nacherhebung]],7,FALSE),FALSE)</f>
        <v>0</v>
      </c>
      <c r="M82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2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2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2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2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23" spans="1:17" x14ac:dyDescent="0.25">
      <c r="A823" s="16" t="s">
        <v>3610</v>
      </c>
      <c r="B823" s="16" t="s">
        <v>3751</v>
      </c>
      <c r="C823" s="22" t="str">
        <f>VLOOKUP(Uebersicht[[#This Row],[Konstr.Code]],KonstrBaum[[Code]:[Zusammenfassung]],5,FALSE)</f>
        <v>Individueller und institutioneller Hintergrund | Personale Merkmale</v>
      </c>
      <c r="D823" s="21">
        <f>COUNTIF(Items_EFB814[Konstrukt/Skala],Uebersicht[[#This Row],[Konstrukt/Skala]])</f>
        <v>0</v>
      </c>
      <c r="E823" s="21">
        <f>COUNTIF(Items_KEinsch814[Konstrukt/Skala],Uebersicht[[#This Row],[Konstrukt/Skala]])</f>
        <v>0</v>
      </c>
      <c r="F823" s="21">
        <f>COUNTIF(Items_LFB814[Konstrukt/Skala],Uebersicht[[#This Row],[Konstrukt/Skala]])</f>
        <v>0</v>
      </c>
      <c r="G823" s="21">
        <f>COUNTIF(Items_SFB814[Konstrukt/Skala],Uebersicht[[#This Row],[Konstrukt/Skala]])</f>
        <v>2</v>
      </c>
      <c r="H823" s="21">
        <f>COUNTIF(Items_Stamm814[Konstrukt/Skala],Uebersicht[[#This Row],[Konstrukt/Skala]])</f>
        <v>0</v>
      </c>
      <c r="I82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2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2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23" s="34" t="b">
        <f>IF(Uebersicht[Schüler:innenfrage-bogen (SuS_Fb)]&gt;0,VLOOKUP(Uebersicht[[#This Row],[Konstrukt/Skala]],Konstrukte_SFB814[[Konstrukt/Skala]:[W3 Nacherhebung]],7,FALSE),FALSE)</f>
        <v>0</v>
      </c>
      <c r="M82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2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2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2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2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24" spans="1:17" x14ac:dyDescent="0.25">
      <c r="A824" s="16" t="s">
        <v>3611</v>
      </c>
      <c r="B824" s="16" t="s">
        <v>3782</v>
      </c>
      <c r="C824" s="19" t="str">
        <f>VLOOKUP(Uebersicht[[#This Row],[Konstr.Code]],KonstrBaum[[Code]:[Zusammenfassung]],5,FALSE)</f>
        <v>Individueller und institutioneller Hintergrund | Häusliche Lernumwelt | Elterliche Bildungsaspiration</v>
      </c>
      <c r="D824" s="21">
        <f>COUNTIF(Items_EFB814[Konstrukt/Skala],Uebersicht[[#This Row],[Konstrukt/Skala]])</f>
        <v>0</v>
      </c>
      <c r="E824" s="21">
        <f>COUNTIF(Items_KEinsch814[Konstrukt/Skala],Uebersicht[[#This Row],[Konstrukt/Skala]])</f>
        <v>0</v>
      </c>
      <c r="F824" s="21">
        <f>COUNTIF(Items_LFB814[Konstrukt/Skala],Uebersicht[[#This Row],[Konstrukt/Skala]])</f>
        <v>0</v>
      </c>
      <c r="G824" s="21">
        <f>COUNTIF(Items_SFB814[Konstrukt/Skala],Uebersicht[[#This Row],[Konstrukt/Skala]])</f>
        <v>4</v>
      </c>
      <c r="H824" s="21">
        <f>COUNTIF(Items_Stamm814[Konstrukt/Skala],Uebersicht[[#This Row],[Konstrukt/Skala]])</f>
        <v>0</v>
      </c>
      <c r="I82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2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2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24" s="34" t="b">
        <f>IF(Uebersicht[Schüler:innenfrage-bogen (SuS_Fb)]&gt;0,VLOOKUP(Uebersicht[[#This Row],[Konstrukt/Skala]],Konstrukte_SFB814[[Konstrukt/Skala]:[W3 Nacherhebung]],7,FALSE),FALSE)</f>
        <v>0</v>
      </c>
      <c r="M82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82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2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2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2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25" spans="1:17" x14ac:dyDescent="0.25">
      <c r="A825" s="16" t="s">
        <v>3587</v>
      </c>
      <c r="B825" s="16" t="s">
        <v>3754</v>
      </c>
      <c r="C825" s="19" t="str">
        <f>VLOOKUP(Uebersicht[[#This Row],[Konstr.Code]],KonstrBaum[[Code]:[Zusammenfassung]],5,FALSE)</f>
        <v>Individueller und institutioneller Hintergrund | Personale Merkmale | Schulbezogene Einstellungen und Verhaltensweisen</v>
      </c>
      <c r="D825" s="21">
        <f>COUNTIF(Items_EFB814[Konstrukt/Skala],Uebersicht[[#This Row],[Konstrukt/Skala]])</f>
        <v>0</v>
      </c>
      <c r="E825" s="21">
        <f>COUNTIF(Items_KEinsch814[Konstrukt/Skala],Uebersicht[[#This Row],[Konstrukt/Skala]])</f>
        <v>0</v>
      </c>
      <c r="F825" s="21">
        <f>COUNTIF(Items_LFB814[Konstrukt/Skala],Uebersicht[[#This Row],[Konstrukt/Skala]])</f>
        <v>0</v>
      </c>
      <c r="G825" s="21">
        <f>COUNTIF(Items_SFB814[Konstrukt/Skala],Uebersicht[[#This Row],[Konstrukt/Skala]])</f>
        <v>3</v>
      </c>
      <c r="H825" s="21">
        <f>COUNTIF(Items_Stamm814[Konstrukt/Skala],Uebersicht[[#This Row],[Konstrukt/Skala]])</f>
        <v>0</v>
      </c>
      <c r="I82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2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2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25" s="34" t="b">
        <f>IF(Uebersicht[Schüler:innenfrage-bogen (SuS_Fb)]&gt;0,VLOOKUP(Uebersicht[[#This Row],[Konstrukt/Skala]],Konstrukte_SFB814[[Konstrukt/Skala]:[W3 Nacherhebung]],7,FALSE),FALSE)</f>
        <v>0</v>
      </c>
      <c r="M82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2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2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2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2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26" spans="1:17" x14ac:dyDescent="0.25">
      <c r="A826" s="16" t="s">
        <v>3920</v>
      </c>
      <c r="B826" s="16" t="s">
        <v>3753</v>
      </c>
      <c r="C826" s="22" t="str">
        <f>VLOOKUP(Uebersicht[[#This Row],[Konstr.Code]],KonstrBaum[[Code]:[Zusammenfassung]],5,FALSE)</f>
        <v>Individueller und institutioneller Hintergrund | Personale Merkmale | Lern- und leistungsbezogene Einstellungen</v>
      </c>
      <c r="D826" s="21">
        <f>COUNTIF(Items_EFB814[Konstrukt/Skala],Uebersicht[[#This Row],[Konstrukt/Skala]])</f>
        <v>2</v>
      </c>
      <c r="E826" s="21">
        <f>COUNTIF(Items_KEinsch814[Konstrukt/Skala],Uebersicht[[#This Row],[Konstrukt/Skala]])</f>
        <v>0</v>
      </c>
      <c r="F826" s="21">
        <f>COUNTIF(Items_LFB814[Konstrukt/Skala],Uebersicht[[#This Row],[Konstrukt/Skala]])</f>
        <v>0</v>
      </c>
      <c r="G826" s="21">
        <f>COUNTIF(Items_SFB814[Konstrukt/Skala],Uebersicht[[#This Row],[Konstrukt/Skala]])</f>
        <v>0</v>
      </c>
      <c r="H826" s="21">
        <f>COUNTIF(Items_Stamm814[Konstrukt/Skala],Uebersicht[[#This Row],[Konstrukt/Skala]])</f>
        <v>0</v>
      </c>
      <c r="I82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82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2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26" s="34" t="b">
        <f>IF(Uebersicht[Schüler:innenfrage-bogen (SuS_Fb)]&gt;0,VLOOKUP(Uebersicht[[#This Row],[Konstrukt/Skala]],Konstrukte_SFB814[[Konstrukt/Skala]:[W3 Nacherhebung]],7,FALSE),FALSE)</f>
        <v>0</v>
      </c>
      <c r="M82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2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2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2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2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27" spans="1:17" x14ac:dyDescent="0.25">
      <c r="A827" s="16" t="s">
        <v>3979</v>
      </c>
      <c r="B827" s="16" t="s">
        <v>3782</v>
      </c>
      <c r="C827" s="19" t="str">
        <f>VLOOKUP(Uebersicht[[#This Row],[Konstr.Code]],KonstrBaum[[Code]:[Zusammenfassung]],5,FALSE)</f>
        <v>Individueller und institutioneller Hintergrund | Häusliche Lernumwelt | Elterliche Bildungsaspiration</v>
      </c>
      <c r="D827" s="21">
        <f>COUNTIF(Items_EFB814[Konstrukt/Skala],Uebersicht[[#This Row],[Konstrukt/Skala]])</f>
        <v>4</v>
      </c>
      <c r="E827" s="21">
        <f>COUNTIF(Items_KEinsch814[Konstrukt/Skala],Uebersicht[[#This Row],[Konstrukt/Skala]])</f>
        <v>0</v>
      </c>
      <c r="F827" s="21">
        <f>COUNTIF(Items_LFB814[Konstrukt/Skala],Uebersicht[[#This Row],[Konstrukt/Skala]])</f>
        <v>0</v>
      </c>
      <c r="G827" s="21">
        <f>COUNTIF(Items_SFB814[Konstrukt/Skala],Uebersicht[[#This Row],[Konstrukt/Skala]])</f>
        <v>0</v>
      </c>
      <c r="H827" s="21">
        <f>COUNTIF(Items_Stamm814[Konstrukt/Skala],Uebersicht[[#This Row],[Konstrukt/Skala]])</f>
        <v>0</v>
      </c>
      <c r="I82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2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82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827" s="34" t="b">
        <f>IF(Uebersicht[Schüler:innenfrage-bogen (SuS_Fb)]&gt;0,VLOOKUP(Uebersicht[[#This Row],[Konstrukt/Skala]],Konstrukte_SFB814[[Konstrukt/Skala]:[W3 Nacherhebung]],7,FALSE),FALSE)</f>
        <v>0</v>
      </c>
      <c r="M82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2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2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2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2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28" spans="1:17" x14ac:dyDescent="0.25">
      <c r="A828" s="16" t="s">
        <v>3567</v>
      </c>
      <c r="B828" s="16" t="s">
        <v>3753</v>
      </c>
      <c r="C828" s="19" t="str">
        <f>VLOOKUP(Uebersicht[[#This Row],[Konstr.Code]],KonstrBaum[[Code]:[Zusammenfassung]],5,FALSE)</f>
        <v>Individueller und institutioneller Hintergrund | Personale Merkmale | Lern- und leistungsbezogene Einstellungen</v>
      </c>
      <c r="D828" s="21">
        <f>COUNTIF(Items_EFB814[Konstrukt/Skala],Uebersicht[[#This Row],[Konstrukt/Skala]])</f>
        <v>0</v>
      </c>
      <c r="E828" s="21">
        <f>COUNTIF(Items_KEinsch814[Konstrukt/Skala],Uebersicht[[#This Row],[Konstrukt/Skala]])</f>
        <v>0</v>
      </c>
      <c r="F828" s="21">
        <f>COUNTIF(Items_LFB814[Konstrukt/Skala],Uebersicht[[#This Row],[Konstrukt/Skala]])</f>
        <v>0</v>
      </c>
      <c r="G828" s="21">
        <f>COUNTIF(Items_SFB814[Konstrukt/Skala],Uebersicht[[#This Row],[Konstrukt/Skala]])</f>
        <v>1</v>
      </c>
      <c r="H828" s="21">
        <f>COUNTIF(Items_Stamm814[Konstrukt/Skala],Uebersicht[[#This Row],[Konstrukt/Skala]])</f>
        <v>0</v>
      </c>
      <c r="I82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2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2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28" s="34" t="b">
        <f>IF(Uebersicht[Schüler:innenfrage-bogen (SuS_Fb)]&gt;0,VLOOKUP(Uebersicht[[#This Row],[Konstrukt/Skala]],Konstrukte_SFB814[[Konstrukt/Skala]:[W3 Nacherhebung]],7,FALSE),FALSE)</f>
        <v>0</v>
      </c>
      <c r="M82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2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2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2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2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29" spans="1:17" x14ac:dyDescent="0.25">
      <c r="A829" s="16" t="s">
        <v>3612</v>
      </c>
      <c r="B829" s="16" t="s">
        <v>3753</v>
      </c>
      <c r="C829" s="19" t="str">
        <f>VLOOKUP(Uebersicht[[#This Row],[Konstr.Code]],KonstrBaum[[Code]:[Zusammenfassung]],5,FALSE)</f>
        <v>Individueller und institutioneller Hintergrund | Personale Merkmale | Lern- und leistungsbezogene Einstellungen</v>
      </c>
      <c r="D829" s="21">
        <f>COUNTIF(Items_EFB814[Konstrukt/Skala],Uebersicht[[#This Row],[Konstrukt/Skala]])</f>
        <v>0</v>
      </c>
      <c r="E829" s="21">
        <f>COUNTIF(Items_KEinsch814[Konstrukt/Skala],Uebersicht[[#This Row],[Konstrukt/Skala]])</f>
        <v>0</v>
      </c>
      <c r="F829" s="21">
        <f>COUNTIF(Items_LFB814[Konstrukt/Skala],Uebersicht[[#This Row],[Konstrukt/Skala]])</f>
        <v>0</v>
      </c>
      <c r="G829" s="21">
        <f>COUNTIF(Items_SFB814[Konstrukt/Skala],Uebersicht[[#This Row],[Konstrukt/Skala]])</f>
        <v>8</v>
      </c>
      <c r="H829" s="21">
        <f>COUNTIF(Items_Stamm814[Konstrukt/Skala],Uebersicht[[#This Row],[Konstrukt/Skala]])</f>
        <v>0</v>
      </c>
      <c r="I82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2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2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29" s="34" t="b">
        <f>IF(Uebersicht[Schüler:innenfrage-bogen (SuS_Fb)]&gt;0,VLOOKUP(Uebersicht[[#This Row],[Konstrukt/Skala]],Konstrukte_SFB814[[Konstrukt/Skala]:[W3 Nacherhebung]],7,FALSE),FALSE)</f>
        <v>0</v>
      </c>
      <c r="M82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2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2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2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2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30" spans="1:17" x14ac:dyDescent="0.25">
      <c r="A830" s="21" t="s">
        <v>3600</v>
      </c>
      <c r="B830" s="21" t="s">
        <v>3828</v>
      </c>
      <c r="C830" s="24" t="str">
        <f>VLOOKUP(Uebersicht[[#This Row],[Konstr.Code]],KonstrBaum[[Code]:[Zusammenfassung]],5,FALSE)</f>
        <v>Sonstiges | Sonstiges</v>
      </c>
      <c r="D830" s="21">
        <f>COUNTIF(Items_EFB814[Konstrukt/Skala],Uebersicht[[#This Row],[Konstrukt/Skala]])</f>
        <v>0</v>
      </c>
      <c r="E830" s="21">
        <f>COUNTIF(Items_KEinsch814[Konstrukt/Skala],Uebersicht[[#This Row],[Konstrukt/Skala]])</f>
        <v>0</v>
      </c>
      <c r="F830" s="21">
        <f>COUNTIF(Items_LFB814[Konstrukt/Skala],Uebersicht[[#This Row],[Konstrukt/Skala]])</f>
        <v>0</v>
      </c>
      <c r="G830" s="21">
        <f>COUNTIF(Items_SFB814[Konstrukt/Skala],Uebersicht[[#This Row],[Konstrukt/Skala]])</f>
        <v>1</v>
      </c>
      <c r="H830" s="21">
        <f>COUNTIF(Items_Stamm814[Konstrukt/Skala],Uebersicht[[#This Row],[Konstrukt/Skala]])</f>
        <v>0</v>
      </c>
      <c r="I83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3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3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30" s="34" t="b">
        <f>IF(Uebersicht[Schüler:innenfrage-bogen (SuS_Fb)]&gt;0,VLOOKUP(Uebersicht[[#This Row],[Konstrukt/Skala]],Konstrukte_SFB814[[Konstrukt/Skala]:[W3 Nacherhebung]],7,FALSE),FALSE)</f>
        <v>0</v>
      </c>
      <c r="M83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3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3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3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3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31" spans="1:17" x14ac:dyDescent="0.25">
      <c r="A831" s="16" t="s">
        <v>3648</v>
      </c>
      <c r="B831" s="16" t="s">
        <v>3752</v>
      </c>
      <c r="C831" s="19" t="str">
        <f>VLOOKUP(Uebersicht[[#This Row],[Konstr.Code]],KonstrBaum[[Code]:[Zusammenfassung]],5,FALSE)</f>
        <v>Individueller und institutioneller Hintergrund | Personale Merkmale | Selbstbezogene Einstellungen</v>
      </c>
      <c r="D831" s="34">
        <f>COUNTIF(Items_EFB814[Konstrukt/Skala],Uebersicht[[#This Row],[Konstrukt/Skala]])</f>
        <v>0</v>
      </c>
      <c r="E831" s="34">
        <f>COUNTIF(Items_KEinsch814[Konstrukt/Skala],Uebersicht[[#This Row],[Konstrukt/Skala]])</f>
        <v>0</v>
      </c>
      <c r="F831" s="34">
        <f>COUNTIF(Items_LFB814[Konstrukt/Skala],Uebersicht[[#This Row],[Konstrukt/Skala]])</f>
        <v>0</v>
      </c>
      <c r="G831" s="34">
        <f>COUNTIF(Items_SFB814[Konstrukt/Skala],Uebersicht[[#This Row],[Konstrukt/Skala]])</f>
        <v>10</v>
      </c>
      <c r="H831" s="21">
        <f>COUNTIF(Items_Stamm814[Konstrukt/Skala],Uebersicht[[#This Row],[Konstrukt/Skala]])</f>
        <v>0</v>
      </c>
      <c r="I83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3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3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31" s="34" t="b">
        <f>IF(Uebersicht[Schüler:innenfrage-bogen (SuS_Fb)]&gt;0,VLOOKUP(Uebersicht[[#This Row],[Konstrukt/Skala]],Konstrukte_SFB814[[Konstrukt/Skala]:[W3 Nacherhebung]],7,FALSE),FALSE)</f>
        <v>0</v>
      </c>
      <c r="M83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3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3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3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3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32" spans="1:17" x14ac:dyDescent="0.25">
      <c r="A832" s="16" t="s">
        <v>4012</v>
      </c>
      <c r="B832" s="16" t="s">
        <v>3782</v>
      </c>
      <c r="C832" s="29" t="str">
        <f>VLOOKUP(Uebersicht[[#This Row],[Konstr.Code]],KonstrBaum[[Code]:[Zusammenfassung]],5,FALSE)</f>
        <v>Individueller und institutioneller Hintergrund | Häusliche Lernumwelt | Elterliche Bildungsaspiration</v>
      </c>
      <c r="D832" s="21">
        <f>COUNTIF(Items_EFB814[Konstrukt/Skala],Uebersicht[[#This Row],[Konstrukt/Skala]])</f>
        <v>8</v>
      </c>
      <c r="E832" s="21">
        <f>COUNTIF(Items_KEinsch814[Konstrukt/Skala],Uebersicht[[#This Row],[Konstrukt/Skala]])</f>
        <v>0</v>
      </c>
      <c r="F832" s="21">
        <f>COUNTIF(Items_LFB814[Konstrukt/Skala],Uebersicht[[#This Row],[Konstrukt/Skala]])</f>
        <v>0</v>
      </c>
      <c r="G832" s="21">
        <f>COUNTIF(Items_SFB814[Konstrukt/Skala],Uebersicht[[#This Row],[Konstrukt/Skala]])</f>
        <v>0</v>
      </c>
      <c r="H832" s="21">
        <f>COUNTIF(Items_Stamm814[Konstrukt/Skala],Uebersicht[[#This Row],[Konstrukt/Skala]])</f>
        <v>0</v>
      </c>
      <c r="I83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3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3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32" s="34" t="b">
        <f>IF(Uebersicht[Schüler:innenfrage-bogen (SuS_Fb)]&gt;0,VLOOKUP(Uebersicht[[#This Row],[Konstrukt/Skala]],Konstrukte_SFB814[[Konstrukt/Skala]:[W3 Nacherhebung]],7,FALSE),FALSE)</f>
        <v>0</v>
      </c>
      <c r="M83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3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3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3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3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33" spans="1:17" x14ac:dyDescent="0.25">
      <c r="A833" s="16" t="s">
        <v>4078</v>
      </c>
      <c r="B833" s="16" t="s">
        <v>3754</v>
      </c>
      <c r="C833" s="29" t="str">
        <f>VLOOKUP(Uebersicht[[#This Row],[Konstr.Code]],KonstrBaum[[Code]:[Zusammenfassung]],5,FALSE)</f>
        <v>Individueller und institutioneller Hintergrund | Personale Merkmale | Schulbezogene Einstellungen und Verhaltensweisen</v>
      </c>
      <c r="D833" s="21">
        <f>COUNTIF(Items_EFB814[Konstrukt/Skala],Uebersicht[[#This Row],[Konstrukt/Skala]])</f>
        <v>0</v>
      </c>
      <c r="E833" s="21">
        <f>COUNTIF(Items_KEinsch814[Konstrukt/Skala],Uebersicht[[#This Row],[Konstrukt/Skala]])</f>
        <v>0</v>
      </c>
      <c r="F833" s="21">
        <f>COUNTIF(Items_LFB814[Konstrukt/Skala],Uebersicht[[#This Row],[Konstrukt/Skala]])</f>
        <v>8</v>
      </c>
      <c r="G833" s="21">
        <f>COUNTIF(Items_SFB814[Konstrukt/Skala],Uebersicht[[#This Row],[Konstrukt/Skala]])</f>
        <v>0</v>
      </c>
      <c r="H833" s="21">
        <f>COUNTIF(Items_Stamm814[Konstrukt/Skala],Uebersicht[[#This Row],[Konstrukt/Skala]])</f>
        <v>0</v>
      </c>
      <c r="I83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3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83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33" s="34" t="b">
        <f>IF(Uebersicht[Schüler:innenfrage-bogen (SuS_Fb)]&gt;0,VLOOKUP(Uebersicht[[#This Row],[Konstrukt/Skala]],Konstrukte_SFB814[[Konstrukt/Skala]:[W3 Nacherhebung]],7,FALSE),FALSE)</f>
        <v>0</v>
      </c>
      <c r="M83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3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3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3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3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34" spans="1:17" x14ac:dyDescent="0.25">
      <c r="A834" s="16" t="s">
        <v>3566</v>
      </c>
      <c r="B834" s="16" t="s">
        <v>3753</v>
      </c>
      <c r="C834" s="29" t="str">
        <f>VLOOKUP(Uebersicht[[#This Row],[Konstr.Code]],KonstrBaum[[Code]:[Zusammenfassung]],5,FALSE)</f>
        <v>Individueller und institutioneller Hintergrund | Personale Merkmale | Lern- und leistungsbezogene Einstellungen</v>
      </c>
      <c r="D834" s="21">
        <f>COUNTIF(Items_EFB814[Konstrukt/Skala],Uebersicht[[#This Row],[Konstrukt/Skala]])</f>
        <v>0</v>
      </c>
      <c r="E834" s="21">
        <f>COUNTIF(Items_KEinsch814[Konstrukt/Skala],Uebersicht[[#This Row],[Konstrukt/Skala]])</f>
        <v>0</v>
      </c>
      <c r="F834" s="21">
        <f>COUNTIF(Items_LFB814[Konstrukt/Skala],Uebersicht[[#This Row],[Konstrukt/Skala]])</f>
        <v>0</v>
      </c>
      <c r="G834" s="21">
        <f>COUNTIF(Items_SFB814[Konstrukt/Skala],Uebersicht[[#This Row],[Konstrukt/Skala]])</f>
        <v>1</v>
      </c>
      <c r="H834" s="21">
        <f>COUNTIF(Items_Stamm814[Konstrukt/Skala],Uebersicht[[#This Row],[Konstrukt/Skala]])</f>
        <v>0</v>
      </c>
      <c r="I83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3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3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34" s="34" t="b">
        <f>IF(Uebersicht[Schüler:innenfrage-bogen (SuS_Fb)]&gt;0,VLOOKUP(Uebersicht[[#This Row],[Konstrukt/Skala]],Konstrukte_SFB814[[Konstrukt/Skala]:[W3 Nacherhebung]],7,FALSE),FALSE)</f>
        <v>0</v>
      </c>
      <c r="M83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3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3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3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3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35" spans="1:17" x14ac:dyDescent="0.25">
      <c r="A835" s="16" t="s">
        <v>3954</v>
      </c>
      <c r="B835" s="16" t="s">
        <v>3752</v>
      </c>
      <c r="C835" s="29" t="str">
        <f>VLOOKUP(Uebersicht[[#This Row],[Konstr.Code]],KonstrBaum[[Code]:[Zusammenfassung]],5,FALSE)</f>
        <v>Individueller und institutioneller Hintergrund | Personale Merkmale | Selbstbezogene Einstellungen</v>
      </c>
      <c r="D835" s="21">
        <f>COUNTIF(Items_EFB814[Konstrukt/Skala],Uebersicht[[#This Row],[Konstrukt/Skala]])</f>
        <v>2</v>
      </c>
      <c r="E835" s="21">
        <f>COUNTIF(Items_KEinsch814[Konstrukt/Skala],Uebersicht[[#This Row],[Konstrukt/Skala]])</f>
        <v>0</v>
      </c>
      <c r="F835" s="21">
        <f>COUNTIF(Items_LFB814[Konstrukt/Skala],Uebersicht[[#This Row],[Konstrukt/Skala]])</f>
        <v>0</v>
      </c>
      <c r="G835" s="21">
        <f>COUNTIF(Items_SFB814[Konstrukt/Skala],Uebersicht[[#This Row],[Konstrukt/Skala]])</f>
        <v>0</v>
      </c>
      <c r="H835" s="21">
        <f>COUNTIF(Items_Stamm814[Konstrukt/Skala],Uebersicht[[#This Row],[Konstrukt/Skala]])</f>
        <v>0</v>
      </c>
      <c r="I83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83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83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835" s="34" t="b">
        <f>IF(Uebersicht[Schüler:innenfrage-bogen (SuS_Fb)]&gt;0,VLOOKUP(Uebersicht[[#This Row],[Konstrukt/Skala]],Konstrukte_SFB814[[Konstrukt/Skala]:[W3 Nacherhebung]],7,FALSE),FALSE)</f>
        <v>0</v>
      </c>
      <c r="M83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83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3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3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3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36" spans="1:17" x14ac:dyDescent="0.25">
      <c r="A836" s="16" t="s">
        <v>4077</v>
      </c>
      <c r="B836" s="16" t="s">
        <v>3758</v>
      </c>
      <c r="C836" s="19" t="str">
        <f>VLOOKUP(Uebersicht[[#This Row],[Konstr.Code]],KonstrBaum[[Code]:[Zusammenfassung]],5,FALSE)</f>
        <v>Individueller und institutioneller Hintergrund | Beruflicher Hintergrund | Professionelles Selbstverständnis</v>
      </c>
      <c r="D836" s="21">
        <f>COUNTIF(Items_EFB814[Konstrukt/Skala],Uebersicht[[#This Row],[Konstrukt/Skala]])</f>
        <v>0</v>
      </c>
      <c r="E836" s="21">
        <f>COUNTIF(Items_KEinsch814[Konstrukt/Skala],Uebersicht[[#This Row],[Konstrukt/Skala]])</f>
        <v>0</v>
      </c>
      <c r="F836" s="21">
        <f>COUNTIF(Items_LFB814[Konstrukt/Skala],Uebersicht[[#This Row],[Konstrukt/Skala]])</f>
        <v>1</v>
      </c>
      <c r="G836" s="21">
        <f>COUNTIF(Items_SFB814[Konstrukt/Skala],Uebersicht[[#This Row],[Konstrukt/Skala]])</f>
        <v>0</v>
      </c>
      <c r="H836" s="21">
        <f>COUNTIF(Items_Stamm814[Konstrukt/Skala],Uebersicht[[#This Row],[Konstrukt/Skala]])</f>
        <v>0</v>
      </c>
      <c r="I83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3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83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836" s="34" t="b">
        <f>IF(Uebersicht[Schüler:innenfrage-bogen (SuS_Fb)]&gt;0,VLOOKUP(Uebersicht[[#This Row],[Konstrukt/Skala]],Konstrukte_SFB814[[Konstrukt/Skala]:[W3 Nacherhebung]],7,FALSE),FALSE)</f>
        <v>0</v>
      </c>
      <c r="M83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3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3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3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3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37" spans="1:17" x14ac:dyDescent="0.25">
      <c r="A837" s="16" t="s">
        <v>3363</v>
      </c>
      <c r="B837" s="16" t="s">
        <v>3780</v>
      </c>
      <c r="C837" s="19" t="str">
        <f>VLOOKUP(Uebersicht[[#This Row],[Konstr.Code]],KonstrBaum[[Code]:[Zusammenfassung]],5,FALSE)</f>
        <v>Individueller und institutioneller Hintergrund | Häusliche Lernumwelt | Nachhilfeunterricht</v>
      </c>
      <c r="D837" s="21">
        <f>COUNTIF(Items_EFB814[Konstrukt/Skala],Uebersicht[[#This Row],[Konstrukt/Skala]])</f>
        <v>8</v>
      </c>
      <c r="E837" s="21">
        <f>COUNTIF(Items_KEinsch814[Konstrukt/Skala],Uebersicht[[#This Row],[Konstrukt/Skala]])</f>
        <v>0</v>
      </c>
      <c r="F837" s="21">
        <f>COUNTIF(Items_LFB814[Konstrukt/Skala],Uebersicht[[#This Row],[Konstrukt/Skala]])</f>
        <v>0</v>
      </c>
      <c r="G837" s="21">
        <f>COUNTIF(Items_SFB814[Konstrukt/Skala],Uebersicht[[#This Row],[Konstrukt/Skala]])</f>
        <v>0</v>
      </c>
      <c r="H837" s="21">
        <f>COUNTIF(Items_Stamm814[Konstrukt/Skala],Uebersicht[[#This Row],[Konstrukt/Skala]])</f>
        <v>0</v>
      </c>
      <c r="I83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3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3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37" s="34" t="b">
        <f>IF(Uebersicht[Schüler:innenfrage-bogen (SuS_Fb)]&gt;0,VLOOKUP(Uebersicht[[#This Row],[Konstrukt/Skala]],Konstrukte_SFB814[[Konstrukt/Skala]:[W3 Nacherhebung]],7,FALSE),FALSE)</f>
        <v>0</v>
      </c>
      <c r="M83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3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3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3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3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38" spans="1:17" x14ac:dyDescent="0.25">
      <c r="A838" s="16" t="s">
        <v>3362</v>
      </c>
      <c r="B838" s="16" t="s">
        <v>3780</v>
      </c>
      <c r="C838" s="19" t="str">
        <f>VLOOKUP(Uebersicht[[#This Row],[Konstr.Code]],KonstrBaum[[Code]:[Zusammenfassung]],5,FALSE)</f>
        <v>Individueller und institutioneller Hintergrund | Häusliche Lernumwelt | Nachhilfeunterricht</v>
      </c>
      <c r="D838" s="21">
        <f>COUNTIF(Items_EFB814[Konstrukt/Skala],Uebersicht[[#This Row],[Konstrukt/Skala]])</f>
        <v>1</v>
      </c>
      <c r="E838" s="21">
        <f>COUNTIF(Items_KEinsch814[Konstrukt/Skala],Uebersicht[[#This Row],[Konstrukt/Skala]])</f>
        <v>0</v>
      </c>
      <c r="F838" s="21">
        <f>COUNTIF(Items_LFB814[Konstrukt/Skala],Uebersicht[[#This Row],[Konstrukt/Skala]])</f>
        <v>0</v>
      </c>
      <c r="G838" s="21">
        <f>COUNTIF(Items_SFB814[Konstrukt/Skala],Uebersicht[[#This Row],[Konstrukt/Skala]])</f>
        <v>0</v>
      </c>
      <c r="H838" s="21">
        <f>COUNTIF(Items_Stamm814[Konstrukt/Skala],Uebersicht[[#This Row],[Konstrukt/Skala]])</f>
        <v>0</v>
      </c>
      <c r="I83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3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3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38" s="34" t="b">
        <f>IF(Uebersicht[Schüler:innenfrage-bogen (SuS_Fb)]&gt;0,VLOOKUP(Uebersicht[[#This Row],[Konstrukt/Skala]],Konstrukte_SFB814[[Konstrukt/Skala]:[W3 Nacherhebung]],7,FALSE),FALSE)</f>
        <v>0</v>
      </c>
      <c r="M83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3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3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3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3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39" spans="1:17" x14ac:dyDescent="0.25">
      <c r="A839" s="16" t="s">
        <v>3598</v>
      </c>
      <c r="B839" s="16" t="s">
        <v>3754</v>
      </c>
      <c r="C839" s="22" t="str">
        <f>VLOOKUP(Uebersicht[[#This Row],[Konstr.Code]],KonstrBaum[[Code]:[Zusammenfassung]],5,FALSE)</f>
        <v>Individueller und institutioneller Hintergrund | Personale Merkmale | Schulbezogene Einstellungen und Verhaltensweisen</v>
      </c>
      <c r="D839" s="21">
        <f>COUNTIF(Items_EFB814[Konstrukt/Skala],Uebersicht[[#This Row],[Konstrukt/Skala]])</f>
        <v>0</v>
      </c>
      <c r="E839" s="21">
        <f>COUNTIF(Items_KEinsch814[Konstrukt/Skala],Uebersicht[[#This Row],[Konstrukt/Skala]])</f>
        <v>0</v>
      </c>
      <c r="F839" s="21">
        <f>COUNTIF(Items_LFB814[Konstrukt/Skala],Uebersicht[[#This Row],[Konstrukt/Skala]])</f>
        <v>0</v>
      </c>
      <c r="G839" s="21">
        <f>COUNTIF(Items_SFB814[Konstrukt/Skala],Uebersicht[[#This Row],[Konstrukt/Skala]])</f>
        <v>4</v>
      </c>
      <c r="H839" s="21">
        <f>COUNTIF(Items_Stamm814[Konstrukt/Skala],Uebersicht[[#This Row],[Konstrukt/Skala]])</f>
        <v>0</v>
      </c>
      <c r="I83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3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3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39" s="34" t="b">
        <f>IF(Uebersicht[Schüler:innenfrage-bogen (SuS_Fb)]&gt;0,VLOOKUP(Uebersicht[[#This Row],[Konstrukt/Skala]],Konstrukte_SFB814[[Konstrukt/Skala]:[W3 Nacherhebung]],7,FALSE),FALSE)</f>
        <v>0</v>
      </c>
      <c r="M83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3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3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3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3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40" spans="1:17" x14ac:dyDescent="0.25">
      <c r="A840" s="16" t="s">
        <v>3595</v>
      </c>
      <c r="B840" s="16" t="s">
        <v>3754</v>
      </c>
      <c r="C840" s="29" t="str">
        <f>VLOOKUP(Uebersicht[[#This Row],[Konstr.Code]],KonstrBaum[[Code]:[Zusammenfassung]],5,FALSE)</f>
        <v>Individueller und institutioneller Hintergrund | Personale Merkmale | Schulbezogene Einstellungen und Verhaltensweisen</v>
      </c>
      <c r="D840" s="21">
        <f>COUNTIF(Items_EFB814[Konstrukt/Skala],Uebersicht[[#This Row],[Konstrukt/Skala]])</f>
        <v>0</v>
      </c>
      <c r="E840" s="21">
        <f>COUNTIF(Items_KEinsch814[Konstrukt/Skala],Uebersicht[[#This Row],[Konstrukt/Skala]])</f>
        <v>0</v>
      </c>
      <c r="F840" s="21">
        <f>COUNTIF(Items_LFB814[Konstrukt/Skala],Uebersicht[[#This Row],[Konstrukt/Skala]])</f>
        <v>0</v>
      </c>
      <c r="G840" s="21">
        <f>COUNTIF(Items_SFB814[Konstrukt/Skala],Uebersicht[[#This Row],[Konstrukt/Skala]])</f>
        <v>4</v>
      </c>
      <c r="H840" s="21">
        <f>COUNTIF(Items_Stamm814[Konstrukt/Skala],Uebersicht[[#This Row],[Konstrukt/Skala]])</f>
        <v>0</v>
      </c>
      <c r="I84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4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4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40" s="34" t="b">
        <f>IF(Uebersicht[Schüler:innenfrage-bogen (SuS_Fb)]&gt;0,VLOOKUP(Uebersicht[[#This Row],[Konstrukt/Skala]],Konstrukte_SFB814[[Konstrukt/Skala]:[W3 Nacherhebung]],7,FALSE),FALSE)</f>
        <v>0</v>
      </c>
      <c r="M84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4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4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4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4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41" spans="1:17" x14ac:dyDescent="0.25">
      <c r="A841" s="16" t="s">
        <v>3597</v>
      </c>
      <c r="B841" s="16" t="s">
        <v>3754</v>
      </c>
      <c r="C841" s="19" t="str">
        <f>VLOOKUP(Uebersicht[[#This Row],[Konstr.Code]],KonstrBaum[[Code]:[Zusammenfassung]],5,FALSE)</f>
        <v>Individueller und institutioneller Hintergrund | Personale Merkmale | Schulbezogene Einstellungen und Verhaltensweisen</v>
      </c>
      <c r="D841" s="21">
        <f>COUNTIF(Items_EFB814[Konstrukt/Skala],Uebersicht[[#This Row],[Konstrukt/Skala]])</f>
        <v>0</v>
      </c>
      <c r="E841" s="21">
        <f>COUNTIF(Items_KEinsch814[Konstrukt/Skala],Uebersicht[[#This Row],[Konstrukt/Skala]])</f>
        <v>0</v>
      </c>
      <c r="F841" s="21">
        <f>COUNTIF(Items_LFB814[Konstrukt/Skala],Uebersicht[[#This Row],[Konstrukt/Skala]])</f>
        <v>0</v>
      </c>
      <c r="G841" s="21">
        <f>COUNTIF(Items_SFB814[Konstrukt/Skala],Uebersicht[[#This Row],[Konstrukt/Skala]])</f>
        <v>3</v>
      </c>
      <c r="H841" s="21">
        <f>COUNTIF(Items_Stamm814[Konstrukt/Skala],Uebersicht[[#This Row],[Konstrukt/Skala]])</f>
        <v>0</v>
      </c>
      <c r="I84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4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4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41" s="34" t="b">
        <f>IF(Uebersicht[Schüler:innenfrage-bogen (SuS_Fb)]&gt;0,VLOOKUP(Uebersicht[[#This Row],[Konstrukt/Skala]],Konstrukte_SFB814[[Konstrukt/Skala]:[W3 Nacherhebung]],7,FALSE),FALSE)</f>
        <v>0</v>
      </c>
      <c r="M84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4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4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4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4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42" spans="1:17" x14ac:dyDescent="0.25">
      <c r="A842" s="16" t="s">
        <v>3596</v>
      </c>
      <c r="B842" s="16" t="s">
        <v>3754</v>
      </c>
      <c r="C842" s="19" t="str">
        <f>VLOOKUP(Uebersicht[[#This Row],[Konstr.Code]],KonstrBaum[[Code]:[Zusammenfassung]],5,FALSE)</f>
        <v>Individueller und institutioneller Hintergrund | Personale Merkmale | Schulbezogene Einstellungen und Verhaltensweisen</v>
      </c>
      <c r="D842" s="21">
        <f>COUNTIF(Items_EFB814[Konstrukt/Skala],Uebersicht[[#This Row],[Konstrukt/Skala]])</f>
        <v>0</v>
      </c>
      <c r="E842" s="21">
        <f>COUNTIF(Items_KEinsch814[Konstrukt/Skala],Uebersicht[[#This Row],[Konstrukt/Skala]])</f>
        <v>0</v>
      </c>
      <c r="F842" s="21">
        <f>COUNTIF(Items_LFB814[Konstrukt/Skala],Uebersicht[[#This Row],[Konstrukt/Skala]])</f>
        <v>0</v>
      </c>
      <c r="G842" s="21">
        <f>COUNTIF(Items_SFB814[Konstrukt/Skala],Uebersicht[[#This Row],[Konstrukt/Skala]])</f>
        <v>4</v>
      </c>
      <c r="H842" s="21">
        <f>COUNTIF(Items_Stamm814[Konstrukt/Skala],Uebersicht[[#This Row],[Konstrukt/Skala]])</f>
        <v>0</v>
      </c>
      <c r="I84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4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4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42" s="34" t="b">
        <f>IF(Uebersicht[Schüler:innenfrage-bogen (SuS_Fb)]&gt;0,VLOOKUP(Uebersicht[[#This Row],[Konstrukt/Skala]],Konstrukte_SFB814[[Konstrukt/Skala]:[W3 Nacherhebung]],7,FALSE),FALSE)</f>
        <v>0</v>
      </c>
      <c r="M84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4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4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4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4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43" spans="1:17" x14ac:dyDescent="0.25">
      <c r="A843" s="16" t="s">
        <v>3921</v>
      </c>
      <c r="B843" s="16" t="s">
        <v>3753</v>
      </c>
      <c r="C843" s="19" t="str">
        <f>VLOOKUP(Uebersicht[[#This Row],[Konstr.Code]],KonstrBaum[[Code]:[Zusammenfassung]],5,FALSE)</f>
        <v>Individueller und institutioneller Hintergrund | Personale Merkmale | Lern- und leistungsbezogene Einstellungen</v>
      </c>
      <c r="D843" s="21">
        <f>COUNTIF(Items_EFB814[Konstrukt/Skala],Uebersicht[[#This Row],[Konstrukt/Skala]])</f>
        <v>1</v>
      </c>
      <c r="E843" s="21">
        <f>COUNTIF(Items_KEinsch814[Konstrukt/Skala],Uebersicht[[#This Row],[Konstrukt/Skala]])</f>
        <v>0</v>
      </c>
      <c r="F843" s="21">
        <f>COUNTIF(Items_LFB814[Konstrukt/Skala],Uebersicht[[#This Row],[Konstrukt/Skala]])</f>
        <v>0</v>
      </c>
      <c r="G843" s="21">
        <f>COUNTIF(Items_SFB814[Konstrukt/Skala],Uebersicht[[#This Row],[Konstrukt/Skala]])</f>
        <v>0</v>
      </c>
      <c r="H843" s="21">
        <f>COUNTIF(Items_Stamm814[Konstrukt/Skala],Uebersicht[[#This Row],[Konstrukt/Skala]])</f>
        <v>0</v>
      </c>
      <c r="I84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84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4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43" s="34" t="b">
        <f>IF(Uebersicht[Schüler:innenfrage-bogen (SuS_Fb)]&gt;0,VLOOKUP(Uebersicht[[#This Row],[Konstrukt/Skala]],Konstrukte_SFB814[[Konstrukt/Skala]:[W3 Nacherhebung]],7,FALSE),FALSE)</f>
        <v>0</v>
      </c>
      <c r="M84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4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4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4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4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44" spans="1:17" x14ac:dyDescent="0.25">
      <c r="A844" s="16" t="s">
        <v>4144</v>
      </c>
      <c r="B844" s="16" t="s">
        <v>3750</v>
      </c>
      <c r="C844" s="19" t="str">
        <f>VLOOKUP(Uebersicht[[#This Row],[Konstr.Code]],KonstrBaum[[Code]:[Zusammenfassung]],5,FALSE)</f>
        <v>Individueller und institutioneller Hintergrund | Soziodemografischer Hintergrund | Familiärer Hintergrund</v>
      </c>
      <c r="D844" s="21">
        <f>COUNTIF(Items_EFB814[Konstrukt/Skala],Uebersicht[[#This Row],[Konstrukt/Skala]])</f>
        <v>2</v>
      </c>
      <c r="E844" s="21">
        <f>COUNTIF(Items_KEinsch814[Konstrukt/Skala],Uebersicht[[#This Row],[Konstrukt/Skala]])</f>
        <v>0</v>
      </c>
      <c r="F844" s="21">
        <f>COUNTIF(Items_LFB814[Konstrukt/Skala],Uebersicht[[#This Row],[Konstrukt/Skala]])</f>
        <v>0</v>
      </c>
      <c r="G844" s="21">
        <f>COUNTIF(Items_SFB814[Konstrukt/Skala],Uebersicht[[#This Row],[Konstrukt/Skala]])</f>
        <v>0</v>
      </c>
      <c r="H844" s="21">
        <f>COUNTIF(Items_Stamm814[Konstrukt/Skala],Uebersicht[[#This Row],[Konstrukt/Skala]])</f>
        <v>0</v>
      </c>
      <c r="I84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4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4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44" s="34" t="b">
        <f>IF(Uebersicht[Schüler:innenfrage-bogen (SuS_Fb)]&gt;0,VLOOKUP(Uebersicht[[#This Row],[Konstrukt/Skala]],Konstrukte_SFB814[[Konstrukt/Skala]:[W3 Nacherhebung]],7,FALSE),FALSE)</f>
        <v>0</v>
      </c>
      <c r="M84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4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4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4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4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45" spans="1:17" x14ac:dyDescent="0.25">
      <c r="A845" s="16" t="s">
        <v>4030</v>
      </c>
      <c r="B845" s="16" t="s">
        <v>3750</v>
      </c>
      <c r="C845" s="22" t="str">
        <f>VLOOKUP(Uebersicht[[#This Row],[Konstr.Code]],KonstrBaum[[Code]:[Zusammenfassung]],5,FALSE)</f>
        <v>Individueller und institutioneller Hintergrund | Soziodemografischer Hintergrund | Familiärer Hintergrund</v>
      </c>
      <c r="D845" s="21">
        <f>COUNTIF(Items_EFB814[Konstrukt/Skala],Uebersicht[[#This Row],[Konstrukt/Skala]])</f>
        <v>17</v>
      </c>
      <c r="E845" s="21">
        <f>COUNTIF(Items_KEinsch814[Konstrukt/Skala],Uebersicht[[#This Row],[Konstrukt/Skala]])</f>
        <v>0</v>
      </c>
      <c r="F845" s="21">
        <f>COUNTIF(Items_LFB814[Konstrukt/Skala],Uebersicht[[#This Row],[Konstrukt/Skala]])</f>
        <v>0</v>
      </c>
      <c r="G845" s="21">
        <f>COUNTIF(Items_SFB814[Konstrukt/Skala],Uebersicht[[#This Row],[Konstrukt/Skala]])</f>
        <v>0</v>
      </c>
      <c r="H845" s="21">
        <f>COUNTIF(Items_Stamm814[Konstrukt/Skala],Uebersicht[[#This Row],[Konstrukt/Skala]])</f>
        <v>0</v>
      </c>
      <c r="I84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84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4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45" s="34" t="b">
        <f>IF(Uebersicht[Schüler:innenfrage-bogen (SuS_Fb)]&gt;0,VLOOKUP(Uebersicht[[#This Row],[Konstrukt/Skala]],Konstrukte_SFB814[[Konstrukt/Skala]:[W3 Nacherhebung]],7,FALSE),FALSE)</f>
        <v>0</v>
      </c>
      <c r="M84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84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4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4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4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46" spans="1:17" x14ac:dyDescent="0.25">
      <c r="A846" s="16" t="s">
        <v>4154</v>
      </c>
      <c r="B846" s="16" t="s">
        <v>3750</v>
      </c>
      <c r="C846" s="29" t="str">
        <f>VLOOKUP(Uebersicht[[#This Row],[Konstr.Code]],KonstrBaum[[Code]:[Zusammenfassung]],5,FALSE)</f>
        <v>Individueller und institutioneller Hintergrund | Soziodemografischer Hintergrund | Familiärer Hintergrund</v>
      </c>
      <c r="D846" s="21">
        <f>COUNTIF(Items_EFB814[Konstrukt/Skala],Uebersicht[[#This Row],[Konstrukt/Skala]])</f>
        <v>1</v>
      </c>
      <c r="E846" s="21">
        <f>COUNTIF(Items_KEinsch814[Konstrukt/Skala],Uebersicht[[#This Row],[Konstrukt/Skala]])</f>
        <v>0</v>
      </c>
      <c r="F846" s="21">
        <f>COUNTIF(Items_LFB814[Konstrukt/Skala],Uebersicht[[#This Row],[Konstrukt/Skala]])</f>
        <v>0</v>
      </c>
      <c r="G846" s="21">
        <f>COUNTIF(Items_SFB814[Konstrukt/Skala],Uebersicht[[#This Row],[Konstrukt/Skala]])</f>
        <v>0</v>
      </c>
      <c r="H846" s="21">
        <f>COUNTIF(Items_Stamm814[Konstrukt/Skala],Uebersicht[[#This Row],[Konstrukt/Skala]])</f>
        <v>0</v>
      </c>
      <c r="I84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84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4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46" s="34" t="b">
        <f>IF(Uebersicht[Schüler:innenfrage-bogen (SuS_Fb)]&gt;0,VLOOKUP(Uebersicht[[#This Row],[Konstrukt/Skala]],Konstrukte_SFB814[[Konstrukt/Skala]:[W3 Nacherhebung]],7,FALSE),FALSE)</f>
        <v>0</v>
      </c>
      <c r="M84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4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4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4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4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47" spans="1:17" x14ac:dyDescent="0.25">
      <c r="A847" s="16" t="s">
        <v>505</v>
      </c>
      <c r="B847" s="16" t="s">
        <v>3827</v>
      </c>
      <c r="C847" s="19" t="str">
        <f>VLOOKUP(Uebersicht[[#This Row],[Konstr.Code]],KonstrBaum[[Code]:[Zusammenfassung]],5,FALSE)</f>
        <v>Sonstiges</v>
      </c>
      <c r="D847" s="21">
        <f>COUNTIF(Items_EFB814[Konstrukt/Skala],Uebersicht[[#This Row],[Konstrukt/Skala]])</f>
        <v>1</v>
      </c>
      <c r="E847" s="21">
        <f>COUNTIF(Items_KEinsch814[Konstrukt/Skala],Uebersicht[[#This Row],[Konstrukt/Skala]])</f>
        <v>0</v>
      </c>
      <c r="F847" s="21">
        <f>COUNTIF(Items_LFB814[Konstrukt/Skala],Uebersicht[[#This Row],[Konstrukt/Skala]])</f>
        <v>0</v>
      </c>
      <c r="G847" s="21">
        <f>COUNTIF(Items_SFB814[Konstrukt/Skala],Uebersicht[[#This Row],[Konstrukt/Skala]])</f>
        <v>0</v>
      </c>
      <c r="H847" s="21">
        <f>COUNTIF(Items_Stamm814[Konstrukt/Skala],Uebersicht[[#This Row],[Konstrukt/Skala]])</f>
        <v>0</v>
      </c>
      <c r="I84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4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4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47" s="34" t="b">
        <f>IF(Uebersicht[Schüler:innenfrage-bogen (SuS_Fb)]&gt;0,VLOOKUP(Uebersicht[[#This Row],[Konstrukt/Skala]],Konstrukte_SFB814[[Konstrukt/Skala]:[W3 Nacherhebung]],7,FALSE),FALSE)</f>
        <v>0</v>
      </c>
      <c r="M84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4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4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4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4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48" spans="1:17" x14ac:dyDescent="0.25">
      <c r="A848" s="16" t="s">
        <v>506</v>
      </c>
      <c r="B848" s="16" t="s">
        <v>3827</v>
      </c>
      <c r="C848" s="22" t="str">
        <f>VLOOKUP(Uebersicht[[#This Row],[Konstr.Code]],KonstrBaum[[Code]:[Zusammenfassung]],5,FALSE)</f>
        <v>Sonstiges</v>
      </c>
      <c r="D848" s="21">
        <f>COUNTIF(Items_EFB814[Konstrukt/Skala],Uebersicht[[#This Row],[Konstrukt/Skala]])</f>
        <v>1</v>
      </c>
      <c r="E848" s="21">
        <f>COUNTIF(Items_KEinsch814[Konstrukt/Skala],Uebersicht[[#This Row],[Konstrukt/Skala]])</f>
        <v>0</v>
      </c>
      <c r="F848" s="21">
        <f>COUNTIF(Items_LFB814[Konstrukt/Skala],Uebersicht[[#This Row],[Konstrukt/Skala]])</f>
        <v>0</v>
      </c>
      <c r="G848" s="21">
        <f>COUNTIF(Items_SFB814[Konstrukt/Skala],Uebersicht[[#This Row],[Konstrukt/Skala]])</f>
        <v>0</v>
      </c>
      <c r="H848" s="21">
        <f>COUNTIF(Items_Stamm814[Konstrukt/Skala],Uebersicht[[#This Row],[Konstrukt/Skala]])</f>
        <v>0</v>
      </c>
      <c r="I84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4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4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48" s="34" t="b">
        <f>IF(Uebersicht[Schüler:innenfrage-bogen (SuS_Fb)]&gt;0,VLOOKUP(Uebersicht[[#This Row],[Konstrukt/Skala]],Konstrukte_SFB814[[Konstrukt/Skala]:[W3 Nacherhebung]],7,FALSE),FALSE)</f>
        <v>0</v>
      </c>
      <c r="M84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4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4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4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4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49" spans="1:17" x14ac:dyDescent="0.25">
      <c r="A849" s="16" t="s">
        <v>502</v>
      </c>
      <c r="B849" s="16" t="s">
        <v>3820</v>
      </c>
      <c r="C849" s="19" t="str">
        <f>VLOOKUP(Uebersicht[[#This Row],[Konstr.Code]],KonstrBaum[[Code]:[Zusammenfassung]],5,FALSE)</f>
        <v>Schulische Wirkungen | Kognitive Lernergebnisse</v>
      </c>
      <c r="D849" s="21">
        <f>COUNTIF(Items_EFB814[Konstrukt/Skala],Uebersicht[[#This Row],[Konstrukt/Skala]])</f>
        <v>1</v>
      </c>
      <c r="E849" s="21">
        <f>COUNTIF(Items_KEinsch814[Konstrukt/Skala],Uebersicht[[#This Row],[Konstrukt/Skala]])</f>
        <v>0</v>
      </c>
      <c r="F849" s="21">
        <f>COUNTIF(Items_LFB814[Konstrukt/Skala],Uebersicht[[#This Row],[Konstrukt/Skala]])</f>
        <v>0</v>
      </c>
      <c r="G849" s="21">
        <f>COUNTIF(Items_SFB814[Konstrukt/Skala],Uebersicht[[#This Row],[Konstrukt/Skala]])</f>
        <v>0</v>
      </c>
      <c r="H849" s="21">
        <f>COUNTIF(Items_Stamm814[Konstrukt/Skala],Uebersicht[[#This Row],[Konstrukt/Skala]])</f>
        <v>0</v>
      </c>
      <c r="I84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4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4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49" s="34" t="b">
        <f>IF(Uebersicht[Schüler:innenfrage-bogen (SuS_Fb)]&gt;0,VLOOKUP(Uebersicht[[#This Row],[Konstrukt/Skala]],Konstrukte_SFB814[[Konstrukt/Skala]:[W3 Nacherhebung]],7,FALSE),FALSE)</f>
        <v>0</v>
      </c>
      <c r="M84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4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4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4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4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50" spans="1:17" x14ac:dyDescent="0.25">
      <c r="A850" s="16" t="s">
        <v>504</v>
      </c>
      <c r="B850" s="16" t="s">
        <v>3820</v>
      </c>
      <c r="C850" s="19" t="str">
        <f>VLOOKUP(Uebersicht[[#This Row],[Konstr.Code]],KonstrBaum[[Code]:[Zusammenfassung]],5,FALSE)</f>
        <v>Schulische Wirkungen | Kognitive Lernergebnisse</v>
      </c>
      <c r="D850" s="21">
        <f>COUNTIF(Items_EFB814[Konstrukt/Skala],Uebersicht[[#This Row],[Konstrukt/Skala]])</f>
        <v>1</v>
      </c>
      <c r="E850" s="21">
        <f>COUNTIF(Items_KEinsch814[Konstrukt/Skala],Uebersicht[[#This Row],[Konstrukt/Skala]])</f>
        <v>0</v>
      </c>
      <c r="F850" s="21">
        <f>COUNTIF(Items_LFB814[Konstrukt/Skala],Uebersicht[[#This Row],[Konstrukt/Skala]])</f>
        <v>0</v>
      </c>
      <c r="G850" s="21">
        <f>COUNTIF(Items_SFB814[Konstrukt/Skala],Uebersicht[[#This Row],[Konstrukt/Skala]])</f>
        <v>0</v>
      </c>
      <c r="H850" s="21">
        <f>COUNTIF(Items_Stamm814[Konstrukt/Skala],Uebersicht[[#This Row],[Konstrukt/Skala]])</f>
        <v>0</v>
      </c>
      <c r="I85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5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5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50" s="34" t="b">
        <f>IF(Uebersicht[Schüler:innenfrage-bogen (SuS_Fb)]&gt;0,VLOOKUP(Uebersicht[[#This Row],[Konstrukt/Skala]],Konstrukte_SFB814[[Konstrukt/Skala]:[W3 Nacherhebung]],7,FALSE),FALSE)</f>
        <v>0</v>
      </c>
      <c r="M85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5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5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5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5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51" spans="1:17" x14ac:dyDescent="0.25">
      <c r="A851" s="16" t="s">
        <v>503</v>
      </c>
      <c r="B851" s="16" t="s">
        <v>3820</v>
      </c>
      <c r="C851" s="29" t="str">
        <f>VLOOKUP(Uebersicht[[#This Row],[Konstr.Code]],KonstrBaum[[Code]:[Zusammenfassung]],5,FALSE)</f>
        <v>Schulische Wirkungen | Kognitive Lernergebnisse</v>
      </c>
      <c r="D851" s="21">
        <f>COUNTIF(Items_EFB814[Konstrukt/Skala],Uebersicht[[#This Row],[Konstrukt/Skala]])</f>
        <v>1</v>
      </c>
      <c r="E851" s="21">
        <f>COUNTIF(Items_KEinsch814[Konstrukt/Skala],Uebersicht[[#This Row],[Konstrukt/Skala]])</f>
        <v>0</v>
      </c>
      <c r="F851" s="21">
        <f>COUNTIF(Items_LFB814[Konstrukt/Skala],Uebersicht[[#This Row],[Konstrukt/Skala]])</f>
        <v>0</v>
      </c>
      <c r="G851" s="21">
        <f>COUNTIF(Items_SFB814[Konstrukt/Skala],Uebersicht[[#This Row],[Konstrukt/Skala]])</f>
        <v>0</v>
      </c>
      <c r="H851" s="21">
        <f>COUNTIF(Items_Stamm814[Konstrukt/Skala],Uebersicht[[#This Row],[Konstrukt/Skala]])</f>
        <v>0</v>
      </c>
      <c r="I85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5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5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51" s="34" t="b">
        <f>IF(Uebersicht[Schüler:innenfrage-bogen (SuS_Fb)]&gt;0,VLOOKUP(Uebersicht[[#This Row],[Konstrukt/Skala]],Konstrukte_SFB814[[Konstrukt/Skala]:[W3 Nacherhebung]],7,FALSE),FALSE)</f>
        <v>0</v>
      </c>
      <c r="M85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5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5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5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5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52" spans="1:17" x14ac:dyDescent="0.25">
      <c r="A852" s="16" t="s">
        <v>3929</v>
      </c>
      <c r="B852" s="16" t="s">
        <v>3772</v>
      </c>
      <c r="C852" s="22" t="str">
        <f>VLOOKUP(Uebersicht[[#This Row],[Konstr.Code]],KonstrBaum[[Code]:[Zusammenfassung]],5,FALSE)</f>
        <v>Individueller und institutioneller Hintergrund | Bildungsbiografie</v>
      </c>
      <c r="D852" s="21">
        <f>COUNTIF(Items_EFB814[Konstrukt/Skala],Uebersicht[[#This Row],[Konstrukt/Skala]])</f>
        <v>3</v>
      </c>
      <c r="E852" s="21">
        <f>COUNTIF(Items_KEinsch814[Konstrukt/Skala],Uebersicht[[#This Row],[Konstrukt/Skala]])</f>
        <v>0</v>
      </c>
      <c r="F852" s="21">
        <f>COUNTIF(Items_LFB814[Konstrukt/Skala],Uebersicht[[#This Row],[Konstrukt/Skala]])</f>
        <v>0</v>
      </c>
      <c r="G852" s="21">
        <f>COUNTIF(Items_SFB814[Konstrukt/Skala],Uebersicht[[#This Row],[Konstrukt/Skala]])</f>
        <v>0</v>
      </c>
      <c r="H852" s="21">
        <f>COUNTIF(Items_Stamm814[Konstrukt/Skala],Uebersicht[[#This Row],[Konstrukt/Skala]])</f>
        <v>0</v>
      </c>
      <c r="I85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5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5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852" s="34" t="b">
        <f>IF(Uebersicht[Schüler:innenfrage-bogen (SuS_Fb)]&gt;0,VLOOKUP(Uebersicht[[#This Row],[Konstrukt/Skala]],Konstrukte_SFB814[[Konstrukt/Skala]:[W3 Nacherhebung]],7,FALSE),FALSE)</f>
        <v>0</v>
      </c>
      <c r="M85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5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5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5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5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53" spans="1:17" x14ac:dyDescent="0.25">
      <c r="A853" s="16" t="s">
        <v>4106</v>
      </c>
      <c r="B853" s="16" t="s">
        <v>3807</v>
      </c>
      <c r="C853" s="22" t="str">
        <f>VLOOKUP(Uebersicht[[#This Row],[Konstr.Code]],KonstrBaum[[Code]:[Zusammenfassung]],5,FALSE)</f>
        <v>Lehr-Lernarrangements | Unterrichtsgestaltung / Unterrichtspraxis | Unterrichtsvorbereitung und Unterrichtsinhalte</v>
      </c>
      <c r="D853" s="21">
        <f>COUNTIF(Items_EFB814[Konstrukt/Skala],Uebersicht[[#This Row],[Konstrukt/Skala]])</f>
        <v>0</v>
      </c>
      <c r="E853" s="21">
        <f>COUNTIF(Items_KEinsch814[Konstrukt/Skala],Uebersicht[[#This Row],[Konstrukt/Skala]])</f>
        <v>0</v>
      </c>
      <c r="F853" s="21">
        <f>COUNTIF(Items_LFB814[Konstrukt/Skala],Uebersicht[[#This Row],[Konstrukt/Skala]])</f>
        <v>12</v>
      </c>
      <c r="G853" s="21">
        <f>COUNTIF(Items_SFB814[Konstrukt/Skala],Uebersicht[[#This Row],[Konstrukt/Skala]])</f>
        <v>0</v>
      </c>
      <c r="H853" s="21">
        <f>COUNTIF(Items_Stamm814[Konstrukt/Skala],Uebersicht[[#This Row],[Konstrukt/Skala]])</f>
        <v>0</v>
      </c>
      <c r="I85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5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5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53" s="34" t="b">
        <f>IF(Uebersicht[Schüler:innenfrage-bogen (SuS_Fb)]&gt;0,VLOOKUP(Uebersicht[[#This Row],[Konstrukt/Skala]],Konstrukte_SFB814[[Konstrukt/Skala]:[W3 Nacherhebung]],7,FALSE),FALSE)</f>
        <v>0</v>
      </c>
      <c r="M85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5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5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5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5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54" spans="1:17" x14ac:dyDescent="0.25">
      <c r="A854" s="16" t="s">
        <v>3301</v>
      </c>
      <c r="B854" s="16" t="s">
        <v>3806</v>
      </c>
      <c r="C854" s="19" t="str">
        <f>VLOOKUP(Uebersicht[[#This Row],[Konstr.Code]],KonstrBaum[[Code]:[Zusammenfassung]],5,FALSE)</f>
        <v>Lehr-Lernarrangements | Unterrichtsgestaltung / Unterrichtspraxis | Umgang mit Hausaufgaben</v>
      </c>
      <c r="D854" s="21">
        <f>COUNTIF(Items_EFB814[Konstrukt/Skala],Uebersicht[[#This Row],[Konstrukt/Skala]])</f>
        <v>3</v>
      </c>
      <c r="E854" s="21">
        <f>COUNTIF(Items_KEinsch814[Konstrukt/Skala],Uebersicht[[#This Row],[Konstrukt/Skala]])</f>
        <v>0</v>
      </c>
      <c r="F854" s="21">
        <f>COUNTIF(Items_LFB814[Konstrukt/Skala],Uebersicht[[#This Row],[Konstrukt/Skala]])</f>
        <v>0</v>
      </c>
      <c r="G854" s="21">
        <f>COUNTIF(Items_SFB814[Konstrukt/Skala],Uebersicht[[#This Row],[Konstrukt/Skala]])</f>
        <v>0</v>
      </c>
      <c r="H854" s="21">
        <f>COUNTIF(Items_Stamm814[Konstrukt/Skala],Uebersicht[[#This Row],[Konstrukt/Skala]])</f>
        <v>0</v>
      </c>
      <c r="I85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85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5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54" s="34" t="b">
        <f>IF(Uebersicht[Schüler:innenfrage-bogen (SuS_Fb)]&gt;0,VLOOKUP(Uebersicht[[#This Row],[Konstrukt/Skala]],Konstrukte_SFB814[[Konstrukt/Skala]:[W3 Nacherhebung]],7,FALSE),FALSE)</f>
        <v>0</v>
      </c>
      <c r="M85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85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5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5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5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55" spans="1:17" x14ac:dyDescent="0.25">
      <c r="A855" s="16" t="s">
        <v>4215</v>
      </c>
      <c r="B855" s="16" t="s">
        <v>3779</v>
      </c>
      <c r="C855" s="19" t="str">
        <f>VLOOKUP(Uebersicht[[#This Row],[Konstr.Code]],KonstrBaum[[Code]:[Zusammenfassung]],5,FALSE)</f>
        <v>Individueller und institutioneller Hintergrund | Häusliche Lernumwelt | Häusliche Lernunterstützung</v>
      </c>
      <c r="D855" s="21">
        <f>COUNTIF(Items_EFB814[Konstrukt/Skala],Uebersicht[[#This Row],[Konstrukt/Skala]])</f>
        <v>1</v>
      </c>
      <c r="E855" s="21">
        <f>COUNTIF(Items_KEinsch814[Konstrukt/Skala],Uebersicht[[#This Row],[Konstrukt/Skala]])</f>
        <v>0</v>
      </c>
      <c r="F855" s="21">
        <f>COUNTIF(Items_LFB814[Konstrukt/Skala],Uebersicht[[#This Row],[Konstrukt/Skala]])</f>
        <v>0</v>
      </c>
      <c r="G855" s="21">
        <f>COUNTIF(Items_SFB814[Konstrukt/Skala],Uebersicht[[#This Row],[Konstrukt/Skala]])</f>
        <v>0</v>
      </c>
      <c r="H855" s="21">
        <f>COUNTIF(Items_Stamm814[Konstrukt/Skala],Uebersicht[[#This Row],[Konstrukt/Skala]])</f>
        <v>0</v>
      </c>
      <c r="I85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85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5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55" s="34" t="b">
        <f>IF(Uebersicht[Schüler:innenfrage-bogen (SuS_Fb)]&gt;0,VLOOKUP(Uebersicht[[#This Row],[Konstrukt/Skala]],Konstrukte_SFB814[[Konstrukt/Skala]:[W3 Nacherhebung]],7,FALSE),FALSE)</f>
        <v>0</v>
      </c>
      <c r="M85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5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5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5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5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56" spans="1:17" x14ac:dyDescent="0.25">
      <c r="A856" s="16" t="s">
        <v>4104</v>
      </c>
      <c r="B856" s="16" t="s">
        <v>3810</v>
      </c>
      <c r="C856" s="19" t="str">
        <f>VLOOKUP(Uebersicht[[#This Row],[Konstr.Code]],KonstrBaum[[Code]:[Zusammenfassung]],5,FALSE)</f>
        <v>Lehr-Lernarrangements | Klassenführung | Effektive Zeitnutzung / Disziplin im Unterricht</v>
      </c>
      <c r="D856" s="21">
        <f>COUNTIF(Items_EFB814[Konstrukt/Skala],Uebersicht[[#This Row],[Konstrukt/Skala]])</f>
        <v>0</v>
      </c>
      <c r="E856" s="21">
        <f>COUNTIF(Items_KEinsch814[Konstrukt/Skala],Uebersicht[[#This Row],[Konstrukt/Skala]])</f>
        <v>0</v>
      </c>
      <c r="F856" s="21">
        <f>COUNTIF(Items_LFB814[Konstrukt/Skala],Uebersicht[[#This Row],[Konstrukt/Skala]])</f>
        <v>9</v>
      </c>
      <c r="G856" s="21">
        <f>COUNTIF(Items_SFB814[Konstrukt/Skala],Uebersicht[[#This Row],[Konstrukt/Skala]])</f>
        <v>0</v>
      </c>
      <c r="H856" s="21">
        <f>COUNTIF(Items_Stamm814[Konstrukt/Skala],Uebersicht[[#This Row],[Konstrukt/Skala]])</f>
        <v>0</v>
      </c>
      <c r="I85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5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5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56" s="34" t="b">
        <f>IF(Uebersicht[Schüler:innenfrage-bogen (SuS_Fb)]&gt;0,VLOOKUP(Uebersicht[[#This Row],[Konstrukt/Skala]],Konstrukte_SFB814[[Konstrukt/Skala]:[W3 Nacherhebung]],7,FALSE),FALSE)</f>
        <v>0</v>
      </c>
      <c r="M85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5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5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5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5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57" spans="1:17" x14ac:dyDescent="0.25">
      <c r="A857" s="16" t="s">
        <v>3308</v>
      </c>
      <c r="B857" s="16" t="s">
        <v>3781</v>
      </c>
      <c r="C857" s="19" t="str">
        <f>VLOOKUP(Uebersicht[[#This Row],[Konstr.Code]],KonstrBaum[[Code]:[Zusammenfassung]],5,FALSE)</f>
        <v>Individueller und institutioneller Hintergrund | Häusliche Lernumwelt | Elterliches Erziehungshandeln</v>
      </c>
      <c r="D857" s="21">
        <f>COUNTIF(Items_EFB814[Konstrukt/Skala],Uebersicht[[#This Row],[Konstrukt/Skala]])</f>
        <v>1</v>
      </c>
      <c r="E857" s="21">
        <f>COUNTIF(Items_KEinsch814[Konstrukt/Skala],Uebersicht[[#This Row],[Konstrukt/Skala]])</f>
        <v>0</v>
      </c>
      <c r="F857" s="21">
        <f>COUNTIF(Items_LFB814[Konstrukt/Skala],Uebersicht[[#This Row],[Konstrukt/Skala]])</f>
        <v>0</v>
      </c>
      <c r="G857" s="21">
        <f>COUNTIF(Items_SFB814[Konstrukt/Skala],Uebersicht[[#This Row],[Konstrukt/Skala]])</f>
        <v>0</v>
      </c>
      <c r="H857" s="21">
        <f>COUNTIF(Items_Stamm814[Konstrukt/Skala],Uebersicht[[#This Row],[Konstrukt/Skala]])</f>
        <v>0</v>
      </c>
      <c r="I85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5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85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57" s="34" t="b">
        <f>IF(Uebersicht[Schüler:innenfrage-bogen (SuS_Fb)]&gt;0,VLOOKUP(Uebersicht[[#This Row],[Konstrukt/Skala]],Konstrukte_SFB814[[Konstrukt/Skala]:[W3 Nacherhebung]],7,FALSE),FALSE)</f>
        <v>0</v>
      </c>
      <c r="M85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5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5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5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5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58" spans="1:17" x14ac:dyDescent="0.25">
      <c r="A858" s="16" t="s">
        <v>4009</v>
      </c>
      <c r="B858" s="16" t="s">
        <v>3772</v>
      </c>
      <c r="C858" s="19" t="str">
        <f>VLOOKUP(Uebersicht[[#This Row],[Konstr.Code]],KonstrBaum[[Code]:[Zusammenfassung]],5,FALSE)</f>
        <v>Individueller und institutioneller Hintergrund | Bildungsbiografie</v>
      </c>
      <c r="D858" s="21">
        <f>COUNTIF(Items_EFB814[Konstrukt/Skala],Uebersicht[[#This Row],[Konstrukt/Skala]])</f>
        <v>1</v>
      </c>
      <c r="E858" s="21">
        <f>COUNTIF(Items_KEinsch814[Konstrukt/Skala],Uebersicht[[#This Row],[Konstrukt/Skala]])</f>
        <v>0</v>
      </c>
      <c r="F858" s="21">
        <f>COUNTIF(Items_LFB814[Konstrukt/Skala],Uebersicht[[#This Row],[Konstrukt/Skala]])</f>
        <v>0</v>
      </c>
      <c r="G858" s="21">
        <f>COUNTIF(Items_SFB814[Konstrukt/Skala],Uebersicht[[#This Row],[Konstrukt/Skala]])</f>
        <v>0</v>
      </c>
      <c r="H858" s="21">
        <f>COUNTIF(Items_Stamm814[Konstrukt/Skala],Uebersicht[[#This Row],[Konstrukt/Skala]])</f>
        <v>0</v>
      </c>
      <c r="I85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5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5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58" s="34" t="b">
        <f>IF(Uebersicht[Schüler:innenfrage-bogen (SuS_Fb)]&gt;0,VLOOKUP(Uebersicht[[#This Row],[Konstrukt/Skala]],Konstrukte_SFB814[[Konstrukt/Skala]:[W3 Nacherhebung]],7,FALSE),FALSE)</f>
        <v>0</v>
      </c>
      <c r="M85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5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5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5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5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59" spans="1:17" x14ac:dyDescent="0.25">
      <c r="A859" s="16" t="s">
        <v>3909</v>
      </c>
      <c r="B859" s="16" t="s">
        <v>3824</v>
      </c>
      <c r="C859" s="19" t="str">
        <f>VLOOKUP(Uebersicht[[#This Row],[Konstr.Code]],KonstrBaum[[Code]:[Zusammenfassung]],5,FALSE)</f>
        <v>Schulische Wirkungen | Nichtkognitive Lernergebnisse | Lern- und leistungsbezogene Einstellungen (Lernergebnis)</v>
      </c>
      <c r="D859" s="21">
        <f>COUNTIF(Items_EFB814[Konstrukt/Skala],Uebersicht[[#This Row],[Konstrukt/Skala]])</f>
        <v>1</v>
      </c>
      <c r="E859" s="21">
        <f>COUNTIF(Items_KEinsch814[Konstrukt/Skala],Uebersicht[[#This Row],[Konstrukt/Skala]])</f>
        <v>0</v>
      </c>
      <c r="F859" s="21">
        <f>COUNTIF(Items_LFB814[Konstrukt/Skala],Uebersicht[[#This Row],[Konstrukt/Skala]])</f>
        <v>0</v>
      </c>
      <c r="G859" s="21">
        <f>COUNTIF(Items_SFB814[Konstrukt/Skala],Uebersicht[[#This Row],[Konstrukt/Skala]])</f>
        <v>0</v>
      </c>
      <c r="H859" s="21">
        <f>COUNTIF(Items_Stamm814[Konstrukt/Skala],Uebersicht[[#This Row],[Konstrukt/Skala]])</f>
        <v>0</v>
      </c>
      <c r="I85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5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5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59" s="34" t="b">
        <f>IF(Uebersicht[Schüler:innenfrage-bogen (SuS_Fb)]&gt;0,VLOOKUP(Uebersicht[[#This Row],[Konstrukt/Skala]],Konstrukte_SFB814[[Konstrukt/Skala]:[W3 Nacherhebung]],7,FALSE),FALSE)</f>
        <v>0</v>
      </c>
      <c r="M85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5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5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5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5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60" spans="1:17" x14ac:dyDescent="0.25">
      <c r="A860" s="16" t="s">
        <v>312</v>
      </c>
      <c r="B860" s="16" t="s">
        <v>3806</v>
      </c>
      <c r="C860" s="22" t="str">
        <f>VLOOKUP(Uebersicht[[#This Row],[Konstr.Code]],KonstrBaum[[Code]:[Zusammenfassung]],5,FALSE)</f>
        <v>Lehr-Lernarrangements | Unterrichtsgestaltung / Unterrichtspraxis | Umgang mit Hausaufgaben</v>
      </c>
      <c r="D860" s="21">
        <f>COUNTIF(Items_EFB814[Konstrukt/Skala],Uebersicht[[#This Row],[Konstrukt/Skala]])</f>
        <v>1</v>
      </c>
      <c r="E860" s="21">
        <f>COUNTIF(Items_KEinsch814[Konstrukt/Skala],Uebersicht[[#This Row],[Konstrukt/Skala]])</f>
        <v>0</v>
      </c>
      <c r="F860" s="21">
        <f>COUNTIF(Items_LFB814[Konstrukt/Skala],Uebersicht[[#This Row],[Konstrukt/Skala]])</f>
        <v>0</v>
      </c>
      <c r="G860" s="21">
        <f>COUNTIF(Items_SFB814[Konstrukt/Skala],Uebersicht[[#This Row],[Konstrukt/Skala]])</f>
        <v>0</v>
      </c>
      <c r="H860" s="21">
        <f>COUNTIF(Items_Stamm814[Konstrukt/Skala],Uebersicht[[#This Row],[Konstrukt/Skala]])</f>
        <v>0</v>
      </c>
      <c r="I86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6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6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60" s="34" t="b">
        <f>IF(Uebersicht[Schüler:innenfrage-bogen (SuS_Fb)]&gt;0,VLOOKUP(Uebersicht[[#This Row],[Konstrukt/Skala]],Konstrukte_SFB814[[Konstrukt/Skala]:[W3 Nacherhebung]],7,FALSE),FALSE)</f>
        <v>0</v>
      </c>
      <c r="M86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6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6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6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6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61" spans="1:17" x14ac:dyDescent="0.25">
      <c r="A861" s="16" t="s">
        <v>311</v>
      </c>
      <c r="B861" s="16" t="s">
        <v>3806</v>
      </c>
      <c r="C861" s="22" t="str">
        <f>VLOOKUP(Uebersicht[[#This Row],[Konstr.Code]],KonstrBaum[[Code]:[Zusammenfassung]],5,FALSE)</f>
        <v>Lehr-Lernarrangements | Unterrichtsgestaltung / Unterrichtspraxis | Umgang mit Hausaufgaben</v>
      </c>
      <c r="D861" s="21">
        <f>COUNTIF(Items_EFB814[Konstrukt/Skala],Uebersicht[[#This Row],[Konstrukt/Skala]])</f>
        <v>1</v>
      </c>
      <c r="E861" s="21">
        <f>COUNTIF(Items_KEinsch814[Konstrukt/Skala],Uebersicht[[#This Row],[Konstrukt/Skala]])</f>
        <v>0</v>
      </c>
      <c r="F861" s="21">
        <f>COUNTIF(Items_LFB814[Konstrukt/Skala],Uebersicht[[#This Row],[Konstrukt/Skala]])</f>
        <v>0</v>
      </c>
      <c r="G861" s="21">
        <f>COUNTIF(Items_SFB814[Konstrukt/Skala],Uebersicht[[#This Row],[Konstrukt/Skala]])</f>
        <v>0</v>
      </c>
      <c r="H861" s="21">
        <f>COUNTIF(Items_Stamm814[Konstrukt/Skala],Uebersicht[[#This Row],[Konstrukt/Skala]])</f>
        <v>0</v>
      </c>
      <c r="I86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6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6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61" s="34" t="b">
        <f>IF(Uebersicht[Schüler:innenfrage-bogen (SuS_Fb)]&gt;0,VLOOKUP(Uebersicht[[#This Row],[Konstrukt/Skala]],Konstrukte_SFB814[[Konstrukt/Skala]:[W3 Nacherhebung]],7,FALSE),FALSE)</f>
        <v>0</v>
      </c>
      <c r="M86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6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6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6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6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62" spans="1:17" x14ac:dyDescent="0.25">
      <c r="A862" s="16" t="s">
        <v>935</v>
      </c>
      <c r="B862" s="16" t="s">
        <v>3761</v>
      </c>
      <c r="C862" s="19" t="str">
        <f>VLOOKUP(Uebersicht[[#This Row],[Konstr.Code]],KonstrBaum[[Code]:[Zusammenfassung]],5,FALSE)</f>
        <v>Individueller und institutioneller Hintergrund | Beruflicher Hintergrund | Ausbildung</v>
      </c>
      <c r="D862" s="21">
        <f>COUNTIF(Items_EFB814[Konstrukt/Skala],Uebersicht[[#This Row],[Konstrukt/Skala]])</f>
        <v>1</v>
      </c>
      <c r="E862" s="21">
        <f>COUNTIF(Items_KEinsch814[Konstrukt/Skala],Uebersicht[[#This Row],[Konstrukt/Skala]])</f>
        <v>0</v>
      </c>
      <c r="F862" s="21">
        <f>COUNTIF(Items_LFB814[Konstrukt/Skala],Uebersicht[[#This Row],[Konstrukt/Skala]])</f>
        <v>0</v>
      </c>
      <c r="G862" s="21">
        <f>COUNTIF(Items_SFB814[Konstrukt/Skala],Uebersicht[[#This Row],[Konstrukt/Skala]])</f>
        <v>0</v>
      </c>
      <c r="H862" s="21">
        <f>COUNTIF(Items_Stamm814[Konstrukt/Skala],Uebersicht[[#This Row],[Konstrukt/Skala]])</f>
        <v>0</v>
      </c>
      <c r="I86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6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6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62" s="34" t="b">
        <f>IF(Uebersicht[Schüler:innenfrage-bogen (SuS_Fb)]&gt;0,VLOOKUP(Uebersicht[[#This Row],[Konstrukt/Skala]],Konstrukte_SFB814[[Konstrukt/Skala]:[W3 Nacherhebung]],7,FALSE),FALSE)</f>
        <v>0</v>
      </c>
      <c r="M86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6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6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6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6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63" spans="1:17" x14ac:dyDescent="0.25">
      <c r="A863" s="16" t="s">
        <v>3861</v>
      </c>
      <c r="B863" s="16" t="s">
        <v>3750</v>
      </c>
      <c r="C863" s="19" t="str">
        <f>VLOOKUP(Uebersicht[[#This Row],[Konstr.Code]],KonstrBaum[[Code]:[Zusammenfassung]],5,FALSE)</f>
        <v>Individueller und institutioneller Hintergrund | Soziodemografischer Hintergrund | Familiärer Hintergrund</v>
      </c>
      <c r="D863" s="21">
        <f>COUNTIF(Items_EFB814[Konstrukt/Skala],Uebersicht[[#This Row],[Konstrukt/Skala]])</f>
        <v>1</v>
      </c>
      <c r="E863" s="21">
        <f>COUNTIF(Items_KEinsch814[Konstrukt/Skala],Uebersicht[[#This Row],[Konstrukt/Skala]])</f>
        <v>0</v>
      </c>
      <c r="F863" s="21">
        <f>COUNTIF(Items_LFB814[Konstrukt/Skala],Uebersicht[[#This Row],[Konstrukt/Skala]])</f>
        <v>0</v>
      </c>
      <c r="G863" s="21">
        <f>COUNTIF(Items_SFB814[Konstrukt/Skala],Uebersicht[[#This Row],[Konstrukt/Skala]])</f>
        <v>0</v>
      </c>
      <c r="H863" s="21">
        <f>COUNTIF(Items_Stamm814[Konstrukt/Skala],Uebersicht[[#This Row],[Konstrukt/Skala]])</f>
        <v>0</v>
      </c>
      <c r="I86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86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6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63" s="34" t="b">
        <f>IF(Uebersicht[Schüler:innenfrage-bogen (SuS_Fb)]&gt;0,VLOOKUP(Uebersicht[[#This Row],[Konstrukt/Skala]],Konstrukte_SFB814[[Konstrukt/Skala]:[W3 Nacherhebung]],7,FALSE),FALSE)</f>
        <v>0</v>
      </c>
      <c r="M86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6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6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6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6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64" spans="1:17" x14ac:dyDescent="0.25">
      <c r="A864" s="16" t="s">
        <v>3860</v>
      </c>
      <c r="B864" s="16" t="s">
        <v>3750</v>
      </c>
      <c r="C864" s="22" t="str">
        <f>VLOOKUP(Uebersicht[[#This Row],[Konstr.Code]],KonstrBaum[[Code]:[Zusammenfassung]],5,FALSE)</f>
        <v>Individueller und institutioneller Hintergrund | Soziodemografischer Hintergrund | Familiärer Hintergrund</v>
      </c>
      <c r="D864" s="21">
        <f>COUNTIF(Items_EFB814[Konstrukt/Skala],Uebersicht[[#This Row],[Konstrukt/Skala]])</f>
        <v>1</v>
      </c>
      <c r="E864" s="21">
        <f>COUNTIF(Items_KEinsch814[Konstrukt/Skala],Uebersicht[[#This Row],[Konstrukt/Skala]])</f>
        <v>0</v>
      </c>
      <c r="F864" s="21">
        <f>COUNTIF(Items_LFB814[Konstrukt/Skala],Uebersicht[[#This Row],[Konstrukt/Skala]])</f>
        <v>0</v>
      </c>
      <c r="G864" s="21">
        <f>COUNTIF(Items_SFB814[Konstrukt/Skala],Uebersicht[[#This Row],[Konstrukt/Skala]])</f>
        <v>0</v>
      </c>
      <c r="H864" s="21">
        <f>COUNTIF(Items_Stamm814[Konstrukt/Skala],Uebersicht[[#This Row],[Konstrukt/Skala]])</f>
        <v>0</v>
      </c>
      <c r="I86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86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6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64" s="34" t="b">
        <f>IF(Uebersicht[Schüler:innenfrage-bogen (SuS_Fb)]&gt;0,VLOOKUP(Uebersicht[[#This Row],[Konstrukt/Skala]],Konstrukte_SFB814[[Konstrukt/Skala]:[W3 Nacherhebung]],7,FALSE),FALSE)</f>
        <v>0</v>
      </c>
      <c r="M86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6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6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6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6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65" spans="1:17" x14ac:dyDescent="0.25">
      <c r="A865" s="16" t="s">
        <v>4155</v>
      </c>
      <c r="B865" s="16" t="s">
        <v>3750</v>
      </c>
      <c r="C865" s="19" t="str">
        <f>VLOOKUP(Uebersicht[[#This Row],[Konstr.Code]],KonstrBaum[[Code]:[Zusammenfassung]],5,FALSE)</f>
        <v>Individueller und institutioneller Hintergrund | Soziodemografischer Hintergrund | Familiärer Hintergrund</v>
      </c>
      <c r="D865" s="21">
        <f>COUNTIF(Items_EFB814[Konstrukt/Skala],Uebersicht[[#This Row],[Konstrukt/Skala]])</f>
        <v>1</v>
      </c>
      <c r="E865" s="21">
        <f>COUNTIF(Items_KEinsch814[Konstrukt/Skala],Uebersicht[[#This Row],[Konstrukt/Skala]])</f>
        <v>0</v>
      </c>
      <c r="F865" s="21">
        <f>COUNTIF(Items_LFB814[Konstrukt/Skala],Uebersicht[[#This Row],[Konstrukt/Skala]])</f>
        <v>0</v>
      </c>
      <c r="G865" s="21">
        <f>COUNTIF(Items_SFB814[Konstrukt/Skala],Uebersicht[[#This Row],[Konstrukt/Skala]])</f>
        <v>0</v>
      </c>
      <c r="H865" s="21">
        <f>COUNTIF(Items_Stamm814[Konstrukt/Skala],Uebersicht[[#This Row],[Konstrukt/Skala]])</f>
        <v>0</v>
      </c>
      <c r="I86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6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6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65" s="34" t="b">
        <f>IF(Uebersicht[Schüler:innenfrage-bogen (SuS_Fb)]&gt;0,VLOOKUP(Uebersicht[[#This Row],[Konstrukt/Skala]],Konstrukte_SFB814[[Konstrukt/Skala]:[W3 Nacherhebung]],7,FALSE),FALSE)</f>
        <v>0</v>
      </c>
      <c r="M86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6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6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6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6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66" spans="1:17" x14ac:dyDescent="0.25">
      <c r="A866" s="16" t="s">
        <v>4190</v>
      </c>
      <c r="B866" s="16" t="s">
        <v>3747</v>
      </c>
      <c r="C866" s="29" t="str">
        <f>VLOOKUP(Uebersicht[[#This Row],[Konstr.Code]],KonstrBaum[[Code]:[Zusammenfassung]],5,FALSE)</f>
        <v>Individueller und institutioneller Hintergrund | Soziodemografischer Hintergrund | Migrationshintergrund</v>
      </c>
      <c r="D866" s="21">
        <f>COUNTIF(Items_EFB814[Konstrukt/Skala],Uebersicht[[#This Row],[Konstrukt/Skala]])</f>
        <v>1</v>
      </c>
      <c r="E866" s="21">
        <f>COUNTIF(Items_KEinsch814[Konstrukt/Skala],Uebersicht[[#This Row],[Konstrukt/Skala]])</f>
        <v>0</v>
      </c>
      <c r="F866" s="21">
        <f>COUNTIF(Items_LFB814[Konstrukt/Skala],Uebersicht[[#This Row],[Konstrukt/Skala]])</f>
        <v>0</v>
      </c>
      <c r="G866" s="21">
        <f>COUNTIF(Items_SFB814[Konstrukt/Skala],Uebersicht[[#This Row],[Konstrukt/Skala]])</f>
        <v>0</v>
      </c>
      <c r="H866" s="21">
        <f>COUNTIF(Items_Stamm814[Konstrukt/Skala],Uebersicht[[#This Row],[Konstrukt/Skala]])</f>
        <v>0</v>
      </c>
      <c r="I86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6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6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66" s="34" t="b">
        <f>IF(Uebersicht[Schüler:innenfrage-bogen (SuS_Fb)]&gt;0,VLOOKUP(Uebersicht[[#This Row],[Konstrukt/Skala]],Konstrukte_SFB814[[Konstrukt/Skala]:[W3 Nacherhebung]],7,FALSE),FALSE)</f>
        <v>0</v>
      </c>
      <c r="M86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86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6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6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6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67" spans="1:17" x14ac:dyDescent="0.25">
      <c r="A867" s="16" t="s">
        <v>4074</v>
      </c>
      <c r="B867" s="16" t="s">
        <v>3761</v>
      </c>
      <c r="C867" s="19" t="str">
        <f>VLOOKUP(Uebersicht[[#This Row],[Konstr.Code]],KonstrBaum[[Code]:[Zusammenfassung]],5,FALSE)</f>
        <v>Individueller und institutioneller Hintergrund | Beruflicher Hintergrund | Ausbildung</v>
      </c>
      <c r="D867" s="21">
        <f>COUNTIF(Items_EFB814[Konstrukt/Skala],Uebersicht[[#This Row],[Konstrukt/Skala]])</f>
        <v>0</v>
      </c>
      <c r="E867" s="21">
        <f>COUNTIF(Items_KEinsch814[Konstrukt/Skala],Uebersicht[[#This Row],[Konstrukt/Skala]])</f>
        <v>0</v>
      </c>
      <c r="F867" s="21">
        <f>COUNTIF(Items_LFB814[Konstrukt/Skala],Uebersicht[[#This Row],[Konstrukt/Skala]])</f>
        <v>12</v>
      </c>
      <c r="G867" s="21">
        <f>COUNTIF(Items_SFB814[Konstrukt/Skala],Uebersicht[[#This Row],[Konstrukt/Skala]])</f>
        <v>0</v>
      </c>
      <c r="H867" s="21">
        <f>COUNTIF(Items_Stamm814[Konstrukt/Skala],Uebersicht[[#This Row],[Konstrukt/Skala]])</f>
        <v>0</v>
      </c>
      <c r="I86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6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6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67" s="34" t="b">
        <f>IF(Uebersicht[Schüler:innenfrage-bogen (SuS_Fb)]&gt;0,VLOOKUP(Uebersicht[[#This Row],[Konstrukt/Skala]],Konstrukte_SFB814[[Konstrukt/Skala]:[W3 Nacherhebung]],7,FALSE),FALSE)</f>
        <v>0</v>
      </c>
      <c r="M86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86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6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6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6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68" spans="1:17" x14ac:dyDescent="0.25">
      <c r="A868" s="16" t="s">
        <v>3317</v>
      </c>
      <c r="B868" s="16" t="s">
        <v>3755</v>
      </c>
      <c r="C868" s="19" t="str">
        <f>VLOOKUP(Uebersicht[[#This Row],[Konstr.Code]],KonstrBaum[[Code]:[Zusammenfassung]],5,FALSE)</f>
        <v>Individueller und institutioneller Hintergrund | Personale Merkmale | Politische und soziale Einstellungen</v>
      </c>
      <c r="D868" s="21">
        <f>COUNTIF(Items_EFB814[Konstrukt/Skala],Uebersicht[[#This Row],[Konstrukt/Skala]])</f>
        <v>3</v>
      </c>
      <c r="E868" s="21">
        <f>COUNTIF(Items_KEinsch814[Konstrukt/Skala],Uebersicht[[#This Row],[Konstrukt/Skala]])</f>
        <v>0</v>
      </c>
      <c r="F868" s="21">
        <f>COUNTIF(Items_LFB814[Konstrukt/Skala],Uebersicht[[#This Row],[Konstrukt/Skala]])</f>
        <v>0</v>
      </c>
      <c r="G868" s="21">
        <f>COUNTIF(Items_SFB814[Konstrukt/Skala],Uebersicht[[#This Row],[Konstrukt/Skala]])</f>
        <v>0</v>
      </c>
      <c r="H868" s="21">
        <f>COUNTIF(Items_Stamm814[Konstrukt/Skala],Uebersicht[[#This Row],[Konstrukt/Skala]])</f>
        <v>0</v>
      </c>
      <c r="I86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6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86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68" s="34" t="b">
        <f>IF(Uebersicht[Schüler:innenfrage-bogen (SuS_Fb)]&gt;0,VLOOKUP(Uebersicht[[#This Row],[Konstrukt/Skala]],Konstrukte_SFB814[[Konstrukt/Skala]:[W3 Nacherhebung]],7,FALSE),FALSE)</f>
        <v>0</v>
      </c>
      <c r="M86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6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6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6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6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69" spans="1:17" x14ac:dyDescent="0.25">
      <c r="A869" s="16" t="s">
        <v>4181</v>
      </c>
      <c r="B869" s="16" t="s">
        <v>3750</v>
      </c>
      <c r="C869" s="19" t="str">
        <f>VLOOKUP(Uebersicht[[#This Row],[Konstr.Code]],KonstrBaum[[Code]:[Zusammenfassung]],5,FALSE)</f>
        <v>Individueller und institutioneller Hintergrund | Soziodemografischer Hintergrund | Familiärer Hintergrund</v>
      </c>
      <c r="D869" s="21">
        <f>COUNTIF(Items_EFB814[Konstrukt/Skala],Uebersicht[[#This Row],[Konstrukt/Skala]])</f>
        <v>1</v>
      </c>
      <c r="E869" s="21">
        <f>COUNTIF(Items_KEinsch814[Konstrukt/Skala],Uebersicht[[#This Row],[Konstrukt/Skala]])</f>
        <v>0</v>
      </c>
      <c r="F869" s="21">
        <f>COUNTIF(Items_LFB814[Konstrukt/Skala],Uebersicht[[#This Row],[Konstrukt/Skala]])</f>
        <v>0</v>
      </c>
      <c r="G869" s="21">
        <f>COUNTIF(Items_SFB814[Konstrukt/Skala],Uebersicht[[#This Row],[Konstrukt/Skala]])</f>
        <v>0</v>
      </c>
      <c r="H869" s="21">
        <f>COUNTIF(Items_Stamm814[Konstrukt/Skala],Uebersicht[[#This Row],[Konstrukt/Skala]])</f>
        <v>0</v>
      </c>
      <c r="I86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6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6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869" s="34" t="b">
        <f>IF(Uebersicht[Schüler:innenfrage-bogen (SuS_Fb)]&gt;0,VLOOKUP(Uebersicht[[#This Row],[Konstrukt/Skala]],Konstrukte_SFB814[[Konstrukt/Skala]:[W3 Nacherhebung]],7,FALSE),FALSE)</f>
        <v>0</v>
      </c>
      <c r="M86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6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6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6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6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70" spans="1:17" x14ac:dyDescent="0.25">
      <c r="A870" s="16" t="s">
        <v>4182</v>
      </c>
      <c r="B870" s="16" t="s">
        <v>3750</v>
      </c>
      <c r="C870" s="29" t="str">
        <f>VLOOKUP(Uebersicht[[#This Row],[Konstr.Code]],KonstrBaum[[Code]:[Zusammenfassung]],5,FALSE)</f>
        <v>Individueller und institutioneller Hintergrund | Soziodemografischer Hintergrund | Familiärer Hintergrund</v>
      </c>
      <c r="D870" s="21">
        <f>COUNTIF(Items_EFB814[Konstrukt/Skala],Uebersicht[[#This Row],[Konstrukt/Skala]])</f>
        <v>1</v>
      </c>
      <c r="E870" s="21">
        <f>COUNTIF(Items_KEinsch814[Konstrukt/Skala],Uebersicht[[#This Row],[Konstrukt/Skala]])</f>
        <v>0</v>
      </c>
      <c r="F870" s="21">
        <f>COUNTIF(Items_LFB814[Konstrukt/Skala],Uebersicht[[#This Row],[Konstrukt/Skala]])</f>
        <v>0</v>
      </c>
      <c r="G870" s="21">
        <f>COUNTIF(Items_SFB814[Konstrukt/Skala],Uebersicht[[#This Row],[Konstrukt/Skala]])</f>
        <v>0</v>
      </c>
      <c r="H870" s="21">
        <f>COUNTIF(Items_Stamm814[Konstrukt/Skala],Uebersicht[[#This Row],[Konstrukt/Skala]])</f>
        <v>0</v>
      </c>
      <c r="I87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7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7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870" s="34" t="b">
        <f>IF(Uebersicht[Schüler:innenfrage-bogen (SuS_Fb)]&gt;0,VLOOKUP(Uebersicht[[#This Row],[Konstrukt/Skala]],Konstrukte_SFB814[[Konstrukt/Skala]:[W3 Nacherhebung]],7,FALSE),FALSE)</f>
        <v>0</v>
      </c>
      <c r="M87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7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7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7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7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71" spans="1:17" x14ac:dyDescent="0.25">
      <c r="A871" s="16" t="s">
        <v>3479</v>
      </c>
      <c r="B871" s="16" t="s">
        <v>3782</v>
      </c>
      <c r="C871" s="29" t="str">
        <f>VLOOKUP(Uebersicht[[#This Row],[Konstr.Code]],KonstrBaum[[Code]:[Zusammenfassung]],5,FALSE)</f>
        <v>Individueller und institutioneller Hintergrund | Häusliche Lernumwelt | Elterliche Bildungsaspiration</v>
      </c>
      <c r="D871" s="21">
        <f>COUNTIF(Items_EFB814[Konstrukt/Skala],Uebersicht[[#This Row],[Konstrukt/Skala]])</f>
        <v>0</v>
      </c>
      <c r="E871" s="21">
        <f>COUNTIF(Items_KEinsch814[Konstrukt/Skala],Uebersicht[[#This Row],[Konstrukt/Skala]])</f>
        <v>0</v>
      </c>
      <c r="F871" s="21">
        <f>COUNTIF(Items_LFB814[Konstrukt/Skala],Uebersicht[[#This Row],[Konstrukt/Skala]])</f>
        <v>0</v>
      </c>
      <c r="G871" s="21">
        <f>COUNTIF(Items_SFB814[Konstrukt/Skala],Uebersicht[[#This Row],[Konstrukt/Skala]])</f>
        <v>1</v>
      </c>
      <c r="H871" s="21">
        <f>COUNTIF(Items_Stamm814[Konstrukt/Skala],Uebersicht[[#This Row],[Konstrukt/Skala]])</f>
        <v>0</v>
      </c>
      <c r="I87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7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87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871" s="34" t="b">
        <f>IF(Uebersicht[Schüler:innenfrage-bogen (SuS_Fb)]&gt;0,VLOOKUP(Uebersicht[[#This Row],[Konstrukt/Skala]],Konstrukte_SFB814[[Konstrukt/Skala]:[W3 Nacherhebung]],7,FALSE),FALSE)</f>
        <v>0</v>
      </c>
      <c r="M87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87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7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7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7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72" spans="1:17" x14ac:dyDescent="0.25">
      <c r="A872" s="16" t="s">
        <v>4176</v>
      </c>
      <c r="B872" s="16" t="s">
        <v>3750</v>
      </c>
      <c r="C872" s="19" t="str">
        <f>VLOOKUP(Uebersicht[[#This Row],[Konstr.Code]],KonstrBaum[[Code]:[Zusammenfassung]],5,FALSE)</f>
        <v>Individueller und institutioneller Hintergrund | Soziodemografischer Hintergrund | Familiärer Hintergrund</v>
      </c>
      <c r="D872" s="21">
        <f>COUNTIF(Items_EFB814[Konstrukt/Skala],Uebersicht[[#This Row],[Konstrukt/Skala]])</f>
        <v>2</v>
      </c>
      <c r="E872" s="21">
        <f>COUNTIF(Items_KEinsch814[Konstrukt/Skala],Uebersicht[[#This Row],[Konstrukt/Skala]])</f>
        <v>0</v>
      </c>
      <c r="F872" s="21">
        <f>COUNTIF(Items_LFB814[Konstrukt/Skala],Uebersicht[[#This Row],[Konstrukt/Skala]])</f>
        <v>0</v>
      </c>
      <c r="G872" s="21">
        <f>COUNTIF(Items_SFB814[Konstrukt/Skala],Uebersicht[[#This Row],[Konstrukt/Skala]])</f>
        <v>0</v>
      </c>
      <c r="H872" s="21">
        <f>COUNTIF(Items_Stamm814[Konstrukt/Skala],Uebersicht[[#This Row],[Konstrukt/Skala]])</f>
        <v>0</v>
      </c>
      <c r="I87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7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7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872" s="34" t="b">
        <f>IF(Uebersicht[Schüler:innenfrage-bogen (SuS_Fb)]&gt;0,VLOOKUP(Uebersicht[[#This Row],[Konstrukt/Skala]],Konstrukte_SFB814[[Konstrukt/Skala]:[W3 Nacherhebung]],7,FALSE),FALSE)</f>
        <v>0</v>
      </c>
      <c r="M87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87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7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7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7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73" spans="1:17" x14ac:dyDescent="0.25">
      <c r="A873" s="16" t="s">
        <v>4178</v>
      </c>
      <c r="B873" s="16" t="s">
        <v>3747</v>
      </c>
      <c r="C873" s="22" t="str">
        <f>VLOOKUP(Uebersicht[[#This Row],[Konstr.Code]],KonstrBaum[[Code]:[Zusammenfassung]],5,FALSE)</f>
        <v>Individueller und institutioneller Hintergrund | Soziodemografischer Hintergrund | Migrationshintergrund</v>
      </c>
      <c r="D873" s="21">
        <f>COUNTIF(Items_EFB814[Konstrukt/Skala],Uebersicht[[#This Row],[Konstrukt/Skala]])</f>
        <v>1</v>
      </c>
      <c r="E873" s="21">
        <f>COUNTIF(Items_KEinsch814[Konstrukt/Skala],Uebersicht[[#This Row],[Konstrukt/Skala]])</f>
        <v>0</v>
      </c>
      <c r="F873" s="21">
        <f>COUNTIF(Items_LFB814[Konstrukt/Skala],Uebersicht[[#This Row],[Konstrukt/Skala]])</f>
        <v>0</v>
      </c>
      <c r="G873" s="21">
        <f>COUNTIF(Items_SFB814[Konstrukt/Skala],Uebersicht[[#This Row],[Konstrukt/Skala]])</f>
        <v>0</v>
      </c>
      <c r="H873" s="21">
        <f>COUNTIF(Items_Stamm814[Konstrukt/Skala],Uebersicht[[#This Row],[Konstrukt/Skala]])</f>
        <v>0</v>
      </c>
      <c r="I87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7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7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873" s="34" t="b">
        <f>IF(Uebersicht[Schüler:innenfrage-bogen (SuS_Fb)]&gt;0,VLOOKUP(Uebersicht[[#This Row],[Konstrukt/Skala]],Konstrukte_SFB814[[Konstrukt/Skala]:[W3 Nacherhebung]],7,FALSE),FALSE)</f>
        <v>0</v>
      </c>
      <c r="M87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87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7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7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7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74" spans="1:17" x14ac:dyDescent="0.25">
      <c r="A874" s="16" t="s">
        <v>3580</v>
      </c>
      <c r="B874" s="16" t="s">
        <v>3752</v>
      </c>
      <c r="C874" s="19" t="str">
        <f>VLOOKUP(Uebersicht[[#This Row],[Konstr.Code]],KonstrBaum[[Code]:[Zusammenfassung]],5,FALSE)</f>
        <v>Individueller und institutioneller Hintergrund | Personale Merkmale | Selbstbezogene Einstellungen</v>
      </c>
      <c r="D874" s="21">
        <f>COUNTIF(Items_EFB814[Konstrukt/Skala],Uebersicht[[#This Row],[Konstrukt/Skala]])</f>
        <v>0</v>
      </c>
      <c r="E874" s="21">
        <f>COUNTIF(Items_KEinsch814[Konstrukt/Skala],Uebersicht[[#This Row],[Konstrukt/Skala]])</f>
        <v>0</v>
      </c>
      <c r="F874" s="21">
        <f>COUNTIF(Items_LFB814[Konstrukt/Skala],Uebersicht[[#This Row],[Konstrukt/Skala]])</f>
        <v>0</v>
      </c>
      <c r="G874" s="21">
        <f>COUNTIF(Items_SFB814[Konstrukt/Skala],Uebersicht[[#This Row],[Konstrukt/Skala]])</f>
        <v>4</v>
      </c>
      <c r="H874" s="21">
        <f>COUNTIF(Items_Stamm814[Konstrukt/Skala],Uebersicht[[#This Row],[Konstrukt/Skala]])</f>
        <v>0</v>
      </c>
      <c r="I87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7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7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74" s="34" t="b">
        <f>IF(Uebersicht[Schüler:innenfrage-bogen (SuS_Fb)]&gt;0,VLOOKUP(Uebersicht[[#This Row],[Konstrukt/Skala]],Konstrukte_SFB814[[Konstrukt/Skala]:[W3 Nacherhebung]],7,FALSE),FALSE)</f>
        <v>0</v>
      </c>
      <c r="M87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7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7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7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7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75" spans="1:17" x14ac:dyDescent="0.25">
      <c r="A875" s="16" t="s">
        <v>3632</v>
      </c>
      <c r="B875" s="16" t="s">
        <v>3752</v>
      </c>
      <c r="C875" s="19" t="str">
        <f>VLOOKUP(Uebersicht[[#This Row],[Konstr.Code]],KonstrBaum[[Code]:[Zusammenfassung]],5,FALSE)</f>
        <v>Individueller und institutioneller Hintergrund | Personale Merkmale | Selbstbezogene Einstellungen</v>
      </c>
      <c r="D875" s="21">
        <f>COUNTIF(Items_EFB814[Konstrukt/Skala],Uebersicht[[#This Row],[Konstrukt/Skala]])</f>
        <v>0</v>
      </c>
      <c r="E875" s="21">
        <f>COUNTIF(Items_KEinsch814[Konstrukt/Skala],Uebersicht[[#This Row],[Konstrukt/Skala]])</f>
        <v>0</v>
      </c>
      <c r="F875" s="21">
        <f>COUNTIF(Items_LFB814[Konstrukt/Skala],Uebersicht[[#This Row],[Konstrukt/Skala]])</f>
        <v>0</v>
      </c>
      <c r="G875" s="21">
        <f>COUNTIF(Items_SFB814[Konstrukt/Skala],Uebersicht[[#This Row],[Konstrukt/Skala]])</f>
        <v>1</v>
      </c>
      <c r="H875" s="21">
        <f>COUNTIF(Items_Stamm814[Konstrukt/Skala],Uebersicht[[#This Row],[Konstrukt/Skala]])</f>
        <v>0</v>
      </c>
      <c r="I87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7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7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75" s="34" t="b">
        <f>IF(Uebersicht[Schüler:innenfrage-bogen (SuS_Fb)]&gt;0,VLOOKUP(Uebersicht[[#This Row],[Konstrukt/Skala]],Konstrukte_SFB814[[Konstrukt/Skala]:[W3 Nacherhebung]],7,FALSE),FALSE)</f>
        <v>0</v>
      </c>
      <c r="M87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7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7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7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7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76" spans="1:17" x14ac:dyDescent="0.25">
      <c r="A876" s="16" t="s">
        <v>3631</v>
      </c>
      <c r="B876" s="16" t="s">
        <v>3752</v>
      </c>
      <c r="C876" s="19" t="str">
        <f>VLOOKUP(Uebersicht[[#This Row],[Konstr.Code]],KonstrBaum[[Code]:[Zusammenfassung]],5,FALSE)</f>
        <v>Individueller und institutioneller Hintergrund | Personale Merkmale | Selbstbezogene Einstellungen</v>
      </c>
      <c r="D876" s="21">
        <f>COUNTIF(Items_EFB814[Konstrukt/Skala],Uebersicht[[#This Row],[Konstrukt/Skala]])</f>
        <v>0</v>
      </c>
      <c r="E876" s="21">
        <f>COUNTIF(Items_KEinsch814[Konstrukt/Skala],Uebersicht[[#This Row],[Konstrukt/Skala]])</f>
        <v>0</v>
      </c>
      <c r="F876" s="21">
        <f>COUNTIF(Items_LFB814[Konstrukt/Skala],Uebersicht[[#This Row],[Konstrukt/Skala]])</f>
        <v>0</v>
      </c>
      <c r="G876" s="21">
        <f>COUNTIF(Items_SFB814[Konstrukt/Skala],Uebersicht[[#This Row],[Konstrukt/Skala]])</f>
        <v>1</v>
      </c>
      <c r="H876" s="21">
        <f>COUNTIF(Items_Stamm814[Konstrukt/Skala],Uebersicht[[#This Row],[Konstrukt/Skala]])</f>
        <v>0</v>
      </c>
      <c r="I876"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76"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76"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76" s="34" t="b">
        <f>IF(Uebersicht[Schüler:innenfrage-bogen (SuS_Fb)]&gt;0,VLOOKUP(Uebersicht[[#This Row],[Konstrukt/Skala]],Konstrukte_SFB814[[Konstrukt/Skala]:[W3 Nacherhebung]],7,FALSE),FALSE)</f>
        <v>0</v>
      </c>
      <c r="M876"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76"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76"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76"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76"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77" spans="1:17" x14ac:dyDescent="0.25">
      <c r="A877" s="16" t="s">
        <v>3633</v>
      </c>
      <c r="B877" s="16" t="s">
        <v>3752</v>
      </c>
      <c r="C877" s="19" t="str">
        <f>VLOOKUP(Uebersicht[[#This Row],[Konstr.Code]],KonstrBaum[[Code]:[Zusammenfassung]],5,FALSE)</f>
        <v>Individueller und institutioneller Hintergrund | Personale Merkmale | Selbstbezogene Einstellungen</v>
      </c>
      <c r="D877" s="21">
        <f>COUNTIF(Items_EFB814[Konstrukt/Skala],Uebersicht[[#This Row],[Konstrukt/Skala]])</f>
        <v>0</v>
      </c>
      <c r="E877" s="21">
        <f>COUNTIF(Items_KEinsch814[Konstrukt/Skala],Uebersicht[[#This Row],[Konstrukt/Skala]])</f>
        <v>0</v>
      </c>
      <c r="F877" s="21">
        <f>COUNTIF(Items_LFB814[Konstrukt/Skala],Uebersicht[[#This Row],[Konstrukt/Skala]])</f>
        <v>0</v>
      </c>
      <c r="G877" s="21">
        <f>COUNTIF(Items_SFB814[Konstrukt/Skala],Uebersicht[[#This Row],[Konstrukt/Skala]])</f>
        <v>1</v>
      </c>
      <c r="H877" s="21">
        <f>COUNTIF(Items_Stamm814[Konstrukt/Skala],Uebersicht[[#This Row],[Konstrukt/Skala]])</f>
        <v>0</v>
      </c>
      <c r="I877"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77"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77"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77" s="34" t="b">
        <f>IF(Uebersicht[Schüler:innenfrage-bogen (SuS_Fb)]&gt;0,VLOOKUP(Uebersicht[[#This Row],[Konstrukt/Skala]],Konstrukte_SFB814[[Konstrukt/Skala]:[W3 Nacherhebung]],7,FALSE),FALSE)</f>
        <v>0</v>
      </c>
      <c r="M877"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77"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77"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77"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77"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78" spans="1:17" x14ac:dyDescent="0.25">
      <c r="A878" s="16" t="s">
        <v>4038</v>
      </c>
      <c r="B878" s="16" t="s">
        <v>3750</v>
      </c>
      <c r="C878" s="19" t="str">
        <f>VLOOKUP(Uebersicht[[#This Row],[Konstr.Code]],KonstrBaum[[Code]:[Zusammenfassung]],5,FALSE)</f>
        <v>Individueller und institutioneller Hintergrund | Soziodemografischer Hintergrund | Familiärer Hintergrund</v>
      </c>
      <c r="D878" s="21">
        <f>COUNTIF(Items_EFB814[Konstrukt/Skala],Uebersicht[[#This Row],[Konstrukt/Skala]])</f>
        <v>1</v>
      </c>
      <c r="E878" s="21">
        <f>COUNTIF(Items_KEinsch814[Konstrukt/Skala],Uebersicht[[#This Row],[Konstrukt/Skala]])</f>
        <v>0</v>
      </c>
      <c r="F878" s="21">
        <f>COUNTIF(Items_LFB814[Konstrukt/Skala],Uebersicht[[#This Row],[Konstrukt/Skala]])</f>
        <v>0</v>
      </c>
      <c r="G878" s="21">
        <f>COUNTIF(Items_SFB814[Konstrukt/Skala],Uebersicht[[#This Row],[Konstrukt/Skala]])</f>
        <v>0</v>
      </c>
      <c r="H878" s="21">
        <f>COUNTIF(Items_Stamm814[Konstrukt/Skala],Uebersicht[[#This Row],[Konstrukt/Skala]])</f>
        <v>0</v>
      </c>
      <c r="I878"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78"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78"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78" s="34" t="b">
        <f>IF(Uebersicht[Schüler:innenfrage-bogen (SuS_Fb)]&gt;0,VLOOKUP(Uebersicht[[#This Row],[Konstrukt/Skala]],Konstrukte_SFB814[[Konstrukt/Skala]:[W3 Nacherhebung]],7,FALSE),FALSE)</f>
        <v>0</v>
      </c>
      <c r="M878"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78"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78"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78"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78"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79" spans="1:17" x14ac:dyDescent="0.25">
      <c r="A879" s="16" t="s">
        <v>3842</v>
      </c>
      <c r="B879" s="16" t="s">
        <v>3817</v>
      </c>
      <c r="C879" s="29" t="str">
        <f>VLOOKUP(Uebersicht[[#This Row],[Konstr.Code]],KonstrBaum[[Code]:[Zusammenfassung]],5,FALSE)</f>
        <v>Lehr-Lernarrangements | Lernatmosphäre im Unterricht und Klassenverband | Lernklima</v>
      </c>
      <c r="D879" s="21">
        <f>COUNTIF(Items_EFB814[Konstrukt/Skala],Uebersicht[[#This Row],[Konstrukt/Skala]])</f>
        <v>0</v>
      </c>
      <c r="E879" s="21">
        <f>COUNTIF(Items_KEinsch814[Konstrukt/Skala],Uebersicht[[#This Row],[Konstrukt/Skala]])</f>
        <v>0</v>
      </c>
      <c r="F879" s="21">
        <f>COUNTIF(Items_LFB814[Konstrukt/Skala],Uebersicht[[#This Row],[Konstrukt/Skala]])</f>
        <v>0</v>
      </c>
      <c r="G879" s="21">
        <f>COUNTIF(Items_SFB814[Konstrukt/Skala],Uebersicht[[#This Row],[Konstrukt/Skala]])</f>
        <v>1</v>
      </c>
      <c r="H879" s="21">
        <f>COUNTIF(Items_Stamm814[Konstrukt/Skala],Uebersicht[[#This Row],[Konstrukt/Skala]])</f>
        <v>0</v>
      </c>
      <c r="I879"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79"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79"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79" s="34" t="b">
        <f>IF(Uebersicht[Schüler:innenfrage-bogen (SuS_Fb)]&gt;0,VLOOKUP(Uebersicht[[#This Row],[Konstrukt/Skala]],Konstrukte_SFB814[[Konstrukt/Skala]:[W3 Nacherhebung]],7,FALSE),FALSE)</f>
        <v>0</v>
      </c>
      <c r="M879"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79"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79"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79"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79"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80" spans="1:17" x14ac:dyDescent="0.25">
      <c r="A880" s="16" t="s">
        <v>3843</v>
      </c>
      <c r="B880" s="16" t="s">
        <v>3817</v>
      </c>
      <c r="C880" s="19" t="str">
        <f>VLOOKUP(Uebersicht[[#This Row],[Konstr.Code]],KonstrBaum[[Code]:[Zusammenfassung]],5,FALSE)</f>
        <v>Lehr-Lernarrangements | Lernatmosphäre im Unterricht und Klassenverband | Lernklima</v>
      </c>
      <c r="D880" s="21">
        <f>COUNTIF(Items_EFB814[Konstrukt/Skala],Uebersicht[[#This Row],[Konstrukt/Skala]])</f>
        <v>0</v>
      </c>
      <c r="E880" s="21">
        <f>COUNTIF(Items_KEinsch814[Konstrukt/Skala],Uebersicht[[#This Row],[Konstrukt/Skala]])</f>
        <v>0</v>
      </c>
      <c r="F880" s="21">
        <f>COUNTIF(Items_LFB814[Konstrukt/Skala],Uebersicht[[#This Row],[Konstrukt/Skala]])</f>
        <v>0</v>
      </c>
      <c r="G880" s="21">
        <f>COUNTIF(Items_SFB814[Konstrukt/Skala],Uebersicht[[#This Row],[Konstrukt/Skala]])</f>
        <v>1</v>
      </c>
      <c r="H880" s="21">
        <f>COUNTIF(Items_Stamm814[Konstrukt/Skala],Uebersicht[[#This Row],[Konstrukt/Skala]])</f>
        <v>0</v>
      </c>
      <c r="I880"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80"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80"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80" s="34" t="b">
        <f>IF(Uebersicht[Schüler:innenfrage-bogen (SuS_Fb)]&gt;0,VLOOKUP(Uebersicht[[#This Row],[Konstrukt/Skala]],Konstrukte_SFB814[[Konstrukt/Skala]:[W3 Nacherhebung]],7,FALSE),FALSE)</f>
        <v>0</v>
      </c>
      <c r="M880"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80"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80"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80"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80"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81" spans="1:17" x14ac:dyDescent="0.25">
      <c r="A881" s="16" t="s">
        <v>3930</v>
      </c>
      <c r="B881" s="16" t="s">
        <v>3753</v>
      </c>
      <c r="C881" s="22" t="str">
        <f>VLOOKUP(Uebersicht[[#This Row],[Konstr.Code]],KonstrBaum[[Code]:[Zusammenfassung]],5,FALSE)</f>
        <v>Individueller und institutioneller Hintergrund | Personale Merkmale | Lern- und leistungsbezogene Einstellungen</v>
      </c>
      <c r="D881" s="21">
        <f>COUNTIF(Items_EFB814[Konstrukt/Skala],Uebersicht[[#This Row],[Konstrukt/Skala]])</f>
        <v>8</v>
      </c>
      <c r="E881" s="21">
        <f>COUNTIF(Items_KEinsch814[Konstrukt/Skala],Uebersicht[[#This Row],[Konstrukt/Skala]])</f>
        <v>0</v>
      </c>
      <c r="F881" s="21">
        <f>COUNTIF(Items_LFB814[Konstrukt/Skala],Uebersicht[[#This Row],[Konstrukt/Skala]])</f>
        <v>0</v>
      </c>
      <c r="G881" s="21">
        <f>COUNTIF(Items_SFB814[Konstrukt/Skala],Uebersicht[[#This Row],[Konstrukt/Skala]])</f>
        <v>0</v>
      </c>
      <c r="H881" s="21">
        <f>COUNTIF(Items_Stamm814[Konstrukt/Skala],Uebersicht[[#This Row],[Konstrukt/Skala]])</f>
        <v>0</v>
      </c>
      <c r="I881"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81"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81"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881" s="34" t="b">
        <f>IF(Uebersicht[Schüler:innenfrage-bogen (SuS_Fb)]&gt;0,VLOOKUP(Uebersicht[[#This Row],[Konstrukt/Skala]],Konstrukte_SFB814[[Konstrukt/Skala]:[W3 Nacherhebung]],7,FALSE),FALSE)</f>
        <v>0</v>
      </c>
      <c r="M881"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81"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81"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81"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81"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82" spans="1:17" x14ac:dyDescent="0.25">
      <c r="A882" s="16" t="s">
        <v>3476</v>
      </c>
      <c r="B882" s="16" t="s">
        <v>3779</v>
      </c>
      <c r="C882" s="29" t="str">
        <f>VLOOKUP(Uebersicht[[#This Row],[Konstr.Code]],KonstrBaum[[Code]:[Zusammenfassung]],5,FALSE)</f>
        <v>Individueller und institutioneller Hintergrund | Häusliche Lernumwelt | Häusliche Lernunterstützung</v>
      </c>
      <c r="D882" s="21">
        <f>COUNTIF(Items_EFB814[Konstrukt/Skala],Uebersicht[[#This Row],[Konstrukt/Skala]])</f>
        <v>0</v>
      </c>
      <c r="E882" s="21">
        <f>COUNTIF(Items_KEinsch814[Konstrukt/Skala],Uebersicht[[#This Row],[Konstrukt/Skala]])</f>
        <v>0</v>
      </c>
      <c r="F882" s="21">
        <f>COUNTIF(Items_LFB814[Konstrukt/Skala],Uebersicht[[#This Row],[Konstrukt/Skala]])</f>
        <v>0</v>
      </c>
      <c r="G882" s="21">
        <f>COUNTIF(Items_SFB814[Konstrukt/Skala],Uebersicht[[#This Row],[Konstrukt/Skala]])</f>
        <v>3</v>
      </c>
      <c r="H882" s="21">
        <f>COUNTIF(Items_Stamm814[Konstrukt/Skala],Uebersicht[[#This Row],[Konstrukt/Skala]])</f>
        <v>0</v>
      </c>
      <c r="I882"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882"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1</v>
      </c>
      <c r="K882"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82" s="34" t="b">
        <f>IF(Uebersicht[Schüler:innenfrage-bogen (SuS_Fb)]&gt;0,VLOOKUP(Uebersicht[[#This Row],[Konstrukt/Skala]],Konstrukte_SFB814[[Konstrukt/Skala]:[W3 Nacherhebung]],7,FALSE),FALSE)</f>
        <v>0</v>
      </c>
      <c r="M882"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882"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82"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82"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82"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83" spans="1:17" x14ac:dyDescent="0.25">
      <c r="A883" s="16" t="s">
        <v>943</v>
      </c>
      <c r="B883" s="16" t="s">
        <v>3761</v>
      </c>
      <c r="C883" s="19" t="str">
        <f>VLOOKUP(Uebersicht[[#This Row],[Konstr.Code]],KonstrBaum[[Code]:[Zusammenfassung]],5,FALSE)</f>
        <v>Individueller und institutioneller Hintergrund | Beruflicher Hintergrund | Ausbildung</v>
      </c>
      <c r="D883" s="21">
        <f>COUNTIF(Items_EFB814[Konstrukt/Skala],Uebersicht[[#This Row],[Konstrukt/Skala]])</f>
        <v>1</v>
      </c>
      <c r="E883" s="21">
        <f>COUNTIF(Items_KEinsch814[Konstrukt/Skala],Uebersicht[[#This Row],[Konstrukt/Skala]])</f>
        <v>0</v>
      </c>
      <c r="F883" s="21">
        <f>COUNTIF(Items_LFB814[Konstrukt/Skala],Uebersicht[[#This Row],[Konstrukt/Skala]])</f>
        <v>0</v>
      </c>
      <c r="G883" s="21">
        <f>COUNTIF(Items_SFB814[Konstrukt/Skala],Uebersicht[[#This Row],[Konstrukt/Skala]])</f>
        <v>0</v>
      </c>
      <c r="H883" s="21">
        <f>COUNTIF(Items_Stamm814[Konstrukt/Skala],Uebersicht[[#This Row],[Konstrukt/Skala]])</f>
        <v>0</v>
      </c>
      <c r="I883"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83"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83"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83" s="34" t="b">
        <f>IF(Uebersicht[Schüler:innenfrage-bogen (SuS_Fb)]&gt;0,VLOOKUP(Uebersicht[[#This Row],[Konstrukt/Skala]],Konstrukte_SFB814[[Konstrukt/Skala]:[W3 Nacherhebung]],7,FALSE),FALSE)</f>
        <v>0</v>
      </c>
      <c r="M883"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83"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83"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0</v>
      </c>
      <c r="P883"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83"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84" spans="1:17" x14ac:dyDescent="0.25">
      <c r="A884" s="16" t="s">
        <v>4098</v>
      </c>
      <c r="B884" s="16" t="s">
        <v>3753</v>
      </c>
      <c r="C884" s="19" t="str">
        <f>VLOOKUP(Uebersicht[[#This Row],[Konstr.Code]],KonstrBaum[[Code]:[Zusammenfassung]],5,FALSE)</f>
        <v>Individueller und institutioneller Hintergrund | Personale Merkmale | Lern- und leistungsbezogene Einstellungen</v>
      </c>
      <c r="D884" s="21">
        <f>COUNTIF(Items_EFB814[Konstrukt/Skala],Uebersicht[[#This Row],[Konstrukt/Skala]])</f>
        <v>0</v>
      </c>
      <c r="E884" s="21">
        <f>COUNTIF(Items_KEinsch814[Konstrukt/Skala],Uebersicht[[#This Row],[Konstrukt/Skala]])</f>
        <v>0</v>
      </c>
      <c r="F884" s="21">
        <f>COUNTIF(Items_LFB814[Konstrukt/Skala],Uebersicht[[#This Row],[Konstrukt/Skala]])</f>
        <v>32</v>
      </c>
      <c r="G884" s="21">
        <f>COUNTIF(Items_SFB814[Konstrukt/Skala],Uebersicht[[#This Row],[Konstrukt/Skala]])</f>
        <v>0</v>
      </c>
      <c r="H884" s="21">
        <f>COUNTIF(Items_Stamm814[Konstrukt/Skala],Uebersicht[[#This Row],[Konstrukt/Skala]])</f>
        <v>0</v>
      </c>
      <c r="I884"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0</v>
      </c>
      <c r="J884"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84"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0</v>
      </c>
      <c r="L884" s="34" t="b">
        <f>IF(Uebersicht[Schüler:innenfrage-bogen (SuS_Fb)]&gt;0,VLOOKUP(Uebersicht[[#This Row],[Konstrukt/Skala]],Konstrukte_SFB814[[Konstrukt/Skala]:[W3 Nacherhebung]],7,FALSE),FALSE)</f>
        <v>0</v>
      </c>
      <c r="M884"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1</v>
      </c>
      <c r="N884"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1</v>
      </c>
      <c r="O884"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84"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0</v>
      </c>
      <c r="Q884"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0</v>
      </c>
    </row>
    <row r="885" spans="1:17" x14ac:dyDescent="0.25">
      <c r="A885" s="16" t="s">
        <v>3303</v>
      </c>
      <c r="B885" s="16" t="s">
        <v>3779</v>
      </c>
      <c r="C885" s="19" t="str">
        <f>VLOOKUP(Uebersicht[[#This Row],[Konstr.Code]],KonstrBaum[[Code]:[Zusammenfassung]],5,FALSE)</f>
        <v>Individueller und institutioneller Hintergrund | Häusliche Lernumwelt | Häusliche Lernunterstützung</v>
      </c>
      <c r="D885" s="21">
        <f>COUNTIF(Items_EFB814[Konstrukt/Skala],Uebersicht[[#This Row],[Konstrukt/Skala]])</f>
        <v>1</v>
      </c>
      <c r="E885" s="21">
        <f>COUNTIF(Items_KEinsch814[Konstrukt/Skala],Uebersicht[[#This Row],[Konstrukt/Skala]])</f>
        <v>0</v>
      </c>
      <c r="F885" s="21">
        <f>COUNTIF(Items_LFB814[Konstrukt/Skala],Uebersicht[[#This Row],[Konstrukt/Skala]])</f>
        <v>0</v>
      </c>
      <c r="G885" s="21">
        <f>COUNTIF(Items_SFB814[Konstrukt/Skala],Uebersicht[[#This Row],[Konstrukt/Skala]])</f>
        <v>0</v>
      </c>
      <c r="H885" s="21">
        <f>COUNTIF(Items_Stamm814[Konstrukt/Skala],Uebersicht[[#This Row],[Konstrukt/Skala]])</f>
        <v>0</v>
      </c>
      <c r="I885" s="34" t="b">
        <f>IF(Uebersicht[[#This Row],[Elterninterview (E_I)]]&gt;0,VLOOKUP(Uebersicht[[#This Row],[Konstrukt/Skala]],Konstrukte_EFB814[[Konstrukt/Skala]:[W1]],4,FALSE),IF(Uebersicht[[#This Row],[Einschätzbogen (SuS_b)]]&gt;0,VLOOKUP(Uebersicht[[#This Row],[Konstrukt/Skala]],Konstrukte_KEinsch814[[Konstrukt/Skala]:[W1]],4,FALSE),IF(Uebersicht[[#This Row],[Lehrkraftfragebogen (Lk_Fb)]]&gt;0,VLOOKUP(Uebersicht[[#This Row],[Konstrukt/Skala]],Konstrukte_LFB814[[Konstrukt/Skala]:[W1]],4,FALSE),IF(Uebersicht[[#This Row],[Schüler:innenfrage-bogen (SuS_Fb)]]&gt;0,VLOOKUP(Uebersicht[[#This Row],[Konstrukt/Skala]],Konstrukte_SFB814[[Konstrukt/Skala]:[W1]],4,FALSE),VLOOKUP(Uebersicht[[#This Row],[Konstrukt/Skala]],Konstrukte_Stamm814[[Konstrukt/Skala]:[W1]],4,FALSE)))))</f>
        <v>1</v>
      </c>
      <c r="J885" s="34" t="b">
        <f>IF(Uebersicht[[#This Row],[Elterninterview (E_I)]]&gt;0,VLOOKUP(Uebersicht[[#This Row],[Konstrukt/Skala]],Konstrukte_EFB814[[Konstrukt/Skala]:[W2]],5,FALSE),IF(Uebersicht[[#This Row],[Einschätzbogen (SuS_b)]]&gt;0,VLOOKUP(Uebersicht[[#This Row],[Konstrukt/Skala]],Konstrukte_KEinsch814[[Konstrukt/Skala]:[W2]],5,FALSE),IF(Uebersicht[[#This Row],[Lehrkraftfragebogen (Lk_Fb)]]&gt;0,VLOOKUP(Uebersicht[[#This Row],[Konstrukt/Skala]],Konstrukte_LFB814[[Konstrukt/Skala]:[W2]],5,FALSE),IF(Uebersicht[[#This Row],[Schüler:innenfrage-bogen (SuS_Fb)]]&gt;0,VLOOKUP(Uebersicht[[#This Row],[Konstrukt/Skala]],Konstrukte_SFB814[[Konstrukt/Skala]:[W2]],5,FALSE),FALSE))))</f>
        <v>0</v>
      </c>
      <c r="K885" s="34" t="b">
        <f>IF(Uebersicht[[#This Row],[Elterninterview (E_I)]]&gt;0,VLOOKUP(Uebersicht[[#This Row],[Konstrukt/Skala]],Konstrukte_EFB814[[Konstrukt/Skala]:[W3]],6,FALSE),IF(Uebersicht[[#This Row],[Einschätzbogen (SuS_b)]]&gt;0,VLOOKUP(Uebersicht[[#This Row],[Konstrukt/Skala]],Konstrukte_KEinsch814[[Konstrukt/Skala]:[W3]],6,FALSE),IF(Uebersicht[[#This Row],[Lehrkraftfragebogen (Lk_Fb)]]&gt;0,VLOOKUP(Uebersicht[[#This Row],[Konstrukt/Skala]],Konstrukte_LFB814[[Konstrukt/Skala]:[W3]],6,FALSE),IF(Uebersicht[[#This Row],[Schüler:innenfrage-bogen (SuS_Fb)]]&gt;0,VLOOKUP(Uebersicht[[#This Row],[Konstrukt/Skala]],Konstrukte_SFB814[[Konstrukt/Skala]:[W3]],6,FALSE),VLOOKUP(Uebersicht[[#This Row],[Konstrukt/Skala]],Konstrukte_Stamm814[[Konstrukt/Skala]:[W3]],5,FALSE)))))</f>
        <v>1</v>
      </c>
      <c r="L885" s="34" t="b">
        <f>IF(Uebersicht[Schüler:innenfrage-bogen (SuS_Fb)]&gt;0,VLOOKUP(Uebersicht[[#This Row],[Konstrukt/Skala]],Konstrukte_SFB814[[Konstrukt/Skala]:[W3 Nacherhebung]],7,FALSE),FALSE)</f>
        <v>0</v>
      </c>
      <c r="M885" s="34" t="b">
        <f>IF(Uebersicht[[#This Row],[Elterninterview (E_I)]]&gt;0,VLOOKUP(Uebersicht[[#This Row],[Konstrukt/Skala]],Konstrukte_EFB814[[Konstrukt/Skala]:[W4]],7,FALSE),IF(Uebersicht[[#This Row],[Einschätzbogen (SuS_b)]]&gt;0,VLOOKUP(Uebersicht[[#This Row],[Konstrukt/Skala]],Konstrukte_KEinsch814[[Konstrukt/Skala]:[W4]],7,FALSE),IF(Uebersicht[[#This Row],[Lehrkraftfragebogen (Lk_Fb)]]&gt;0,VLOOKUP(Uebersicht[[#This Row],[Konstrukt/Skala]],Konstrukte_LFB814[[Konstrukt/Skala]:[W4]],7,FALSE),IF(Uebersicht[[#This Row],[Schüler:innenfrage-bogen (SuS_Fb)]]&gt;0,VLOOKUP(Uebersicht[[#This Row],[Konstrukt/Skala]],Konstrukte_SFB814[[Konstrukt/Skala]:[W4]],8,FALSE),VLOOKUP(Uebersicht[[#This Row],[Konstrukt/Skala]],Konstrukte_Stamm814[[Konstrukt/Skala]:[W4]],6,FALSE)))))</f>
        <v>0</v>
      </c>
      <c r="N885" s="34" t="b">
        <f>IF(Uebersicht[[#This Row],[Elterninterview (E_I)]]&gt;0,VLOOKUP(Uebersicht[[#This Row],[Konstrukt/Skala]],Konstrukte_EFB814[[Konstrukt/Skala]:[W5]],8,FALSE),IF(Uebersicht[[#This Row],[Einschätzbogen (SuS_b)]]&gt;0,VLOOKUP(Uebersicht[[#This Row],[Konstrukt/Skala]],Konstrukte_KEinsch814[[Konstrukt/Skala]:[W5]],8,FALSE),IF(Uebersicht[[#This Row],[Lehrkraftfragebogen (Lk_Fb)]]&gt;0,VLOOKUP(Uebersicht[[#This Row],[Konstrukt/Skala]],Konstrukte_LFB814[[Konstrukt/Skala]:[W5]],8,FALSE),IF(Uebersicht[[#This Row],[Schüler:innenfrage-bogen (SuS_Fb)]]&gt;0,VLOOKUP(Uebersicht[[#This Row],[Konstrukt/Skala]],Konstrukte_SFB814[[Konstrukt/Skala]:[W5]],9,FALSE),VLOOKUP(Uebersicht[[#This Row],[Konstrukt/Skala]],Konstrukte_Stamm814[[Konstrukt/Skala]:[W5]],7,FALSE)))))</f>
        <v>0</v>
      </c>
      <c r="O885" s="34" t="b">
        <f>IF(Uebersicht[[#This Row],[Elterninterview (E_I)]]&gt;0,VLOOKUP(Uebersicht[[#This Row],[Konstrukt/Skala]],Konstrukte_EFB814[[Konstrukt/Skala]:[W6]],9,FALSE),IF(Uebersicht[[#This Row],[Einschätzbogen (SuS_b)]]&gt;0,VLOOKUP(Uebersicht[[#This Row],[Konstrukt/Skala]],Konstrukte_KEinsch814[[Konstrukt/Skala]:[W6]],9,FALSE),IF(Uebersicht[[#This Row],[Lehrkraftfragebogen (Lk_Fb)]]&gt;0,VLOOKUP(Uebersicht[[#This Row],[Konstrukt/Skala]],Konstrukte_LFB814[[Konstrukt/Skala]:[W6]],9,FALSE),IF(Uebersicht[[#This Row],[Schüler:innenfrage-bogen (SuS_Fb)]]&gt;0,VLOOKUP(Uebersicht[[#This Row],[Konstrukt/Skala]],Konstrukte_SFB814[[Konstrukt/Skala]:[W6]],10,FALSE),VLOOKUP(Uebersicht[[#This Row],[Konstrukt/Skala]],Konstrukte_Stamm814[[Konstrukt/Skala]:[W6]],8,FALSE)))))</f>
        <v>1</v>
      </c>
      <c r="P885" s="34" t="b">
        <f>IF(Uebersicht[[#This Row],[Elterninterview (E_I)]]&gt;0,VLOOKUP(Uebersicht[[#This Row],[Konstrukt/Skala]],Konstrukte_EFB814[[Konstrukt/Skala]:[W7]],10,FALSE),IF(Uebersicht[[#This Row],[Einschätzbogen (SuS_b)]]&gt;0,VLOOKUP(Uebersicht[[#This Row],[Konstrukt/Skala]],Konstrukte_KEinsch814[[Konstrukt/Skala]:[W7]],10,FALSE),IF(Uebersicht[[#This Row],[Lehrkraftfragebogen (Lk_Fb)]]&gt;0,VLOOKUP(Uebersicht[[#This Row],[Konstrukt/Skala]],Konstrukte_LFB814[[Konstrukt/Skala]:[W7]],10,FALSE),IF(Uebersicht[[#This Row],[Schüler:innenfrage-bogen (SuS_Fb)]]&gt;0,VLOOKUP(Uebersicht[[#This Row],[Konstrukt/Skala]],Konstrukte_SFB814[[Konstrukt/Skala]:[W7]],11,FALSE),VLOOKUP(Uebersicht[[#This Row],[Konstrukt/Skala]],Konstrukte_Stamm814[[Konstrukt/Skala]:[W7]],9,FALSE)))))</f>
        <v>1</v>
      </c>
      <c r="Q885" s="34" t="b">
        <f>IF(Uebersicht[[#This Row],[Elterninterview (E_I)]]&gt;0,VLOOKUP(Uebersicht[[#This Row],[Konstrukt/Skala]],Konstrukte_EFB814[[Konstrukt/Skala]:[W8]],11,FALSE),IF(Uebersicht[[#This Row],[Einschätzbogen (SuS_b)]]&gt;0,VLOOKUP(Uebersicht[[#This Row],[Konstrukt/Skala]],Konstrukte_KEinsch814[[Konstrukt/Skala]:[W8]],11,FALSE),IF(Uebersicht[[#This Row],[Lehrkraftfragebogen (Lk_Fb)]]&gt;0,VLOOKUP(Uebersicht[[#This Row],[Konstrukt/Skala]],Konstrukte_LFB814[[Konstrukt/Skala]:[W8]],11,FALSE),IF(Uebersicht[[#This Row],[Schüler:innenfrage-bogen (SuS_Fb)]]&gt;0,VLOOKUP(Uebersicht[[#This Row],[Konstrukt/Skala]],Konstrukte_SFB814[[Konstrukt/Skala]:[W8]],12,FALSE),VLOOKUP(Uebersicht[[#This Row],[Konstrukt/Skala]],Konstrukte_Stamm814[[Konstrukt/Skala]:[W8]],10,FALSE)))))</f>
        <v>1</v>
      </c>
    </row>
    <row r="886" spans="1:17" x14ac:dyDescent="0.25">
      <c r="A886"/>
      <c r="B886"/>
      <c r="C886"/>
      <c r="H886"/>
      <c r="L886"/>
    </row>
    <row r="887" spans="1:17" x14ac:dyDescent="0.25">
      <c r="A887"/>
      <c r="B887"/>
      <c r="C887"/>
      <c r="H887"/>
      <c r="L887"/>
    </row>
    <row r="888" spans="1:17" x14ac:dyDescent="0.25">
      <c r="A888"/>
      <c r="B888"/>
      <c r="C888"/>
      <c r="H888"/>
      <c r="L888"/>
    </row>
    <row r="889" spans="1:17" x14ac:dyDescent="0.25">
      <c r="A889"/>
      <c r="B889"/>
      <c r="C889"/>
      <c r="H889"/>
      <c r="L889"/>
    </row>
    <row r="890" spans="1:17" x14ac:dyDescent="0.25">
      <c r="A890"/>
      <c r="B890"/>
      <c r="C890"/>
      <c r="H890"/>
      <c r="L890"/>
    </row>
    <row r="891" spans="1:17" x14ac:dyDescent="0.25">
      <c r="A891"/>
      <c r="B891"/>
      <c r="C891"/>
      <c r="H891"/>
      <c r="L891"/>
    </row>
    <row r="892" spans="1:17" x14ac:dyDescent="0.25">
      <c r="A892"/>
      <c r="B892"/>
      <c r="C892"/>
      <c r="H892"/>
      <c r="L892"/>
    </row>
    <row r="893" spans="1:17" x14ac:dyDescent="0.25">
      <c r="A893"/>
      <c r="B893"/>
      <c r="C893"/>
      <c r="H893"/>
      <c r="L893"/>
    </row>
    <row r="894" spans="1:17" x14ac:dyDescent="0.25">
      <c r="A894"/>
      <c r="B894"/>
      <c r="C894"/>
      <c r="H894"/>
      <c r="L894"/>
    </row>
    <row r="895" spans="1:17" x14ac:dyDescent="0.25">
      <c r="A895"/>
      <c r="B895"/>
      <c r="C895"/>
      <c r="H895"/>
      <c r="L895"/>
    </row>
    <row r="896" spans="1:17" x14ac:dyDescent="0.25">
      <c r="A896"/>
      <c r="B896"/>
      <c r="C896"/>
      <c r="H896"/>
      <c r="L896"/>
    </row>
    <row r="897" spans="1:12" x14ac:dyDescent="0.25">
      <c r="A897"/>
      <c r="B897"/>
      <c r="C897"/>
      <c r="H897"/>
      <c r="L897"/>
    </row>
    <row r="898" spans="1:12" x14ac:dyDescent="0.25">
      <c r="A898"/>
      <c r="B898"/>
      <c r="C898"/>
      <c r="H898"/>
      <c r="L898"/>
    </row>
    <row r="899" spans="1:12" x14ac:dyDescent="0.25">
      <c r="A899"/>
      <c r="B899"/>
      <c r="C899"/>
      <c r="H899"/>
      <c r="L899"/>
    </row>
    <row r="900" spans="1:12" x14ac:dyDescent="0.25">
      <c r="A900"/>
      <c r="B900"/>
      <c r="C900"/>
      <c r="H900"/>
      <c r="L900"/>
    </row>
    <row r="901" spans="1:12" x14ac:dyDescent="0.25">
      <c r="A901"/>
      <c r="B901"/>
      <c r="C901"/>
      <c r="H901"/>
      <c r="L901"/>
    </row>
    <row r="902" spans="1:12" x14ac:dyDescent="0.25">
      <c r="A902"/>
      <c r="B902"/>
      <c r="C902"/>
    </row>
    <row r="903" spans="1:12" x14ac:dyDescent="0.25">
      <c r="A903"/>
      <c r="B903"/>
      <c r="C903"/>
    </row>
  </sheetData>
  <mergeCells count="2">
    <mergeCell ref="I1:Q1"/>
    <mergeCell ref="D1:H1"/>
  </mergeCells>
  <conditionalFormatting sqref="D3:H885">
    <cfRule type="cellIs" dxfId="27" priority="3" operator="equal">
      <formula>0</formula>
    </cfRule>
  </conditionalFormatting>
  <conditionalFormatting sqref="I3:Q885">
    <cfRule type="cellIs" dxfId="26" priority="1" operator="equal">
      <formula>FALSE</formula>
    </cfRule>
    <cfRule type="cellIs" dxfId="25" priority="2" operator="equal">
      <formula>TRUE</formula>
    </cfRule>
  </conditionalFormatting>
  <pageMargins left="0.7" right="0.7" top="0.78740157499999996" bottom="0.78740157499999996"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891"/>
  <sheetViews>
    <sheetView topLeftCell="D407" zoomScale="90" zoomScaleNormal="90" workbookViewId="0">
      <selection activeCell="N4" sqref="N4"/>
    </sheetView>
  </sheetViews>
  <sheetFormatPr baseColWidth="10" defaultColWidth="9.140625" defaultRowHeight="15" x14ac:dyDescent="0.25"/>
  <cols>
    <col min="1" max="1" width="19.42578125" bestFit="1" customWidth="1"/>
    <col min="2" max="2" width="71.42578125" customWidth="1"/>
    <col min="3" max="3" width="78.5703125" customWidth="1"/>
    <col min="4" max="11" width="6.140625" customWidth="1"/>
    <col min="12" max="12" width="6.140625" style="14" customWidth="1"/>
    <col min="14" max="14" width="86.7109375" customWidth="1"/>
    <col min="15" max="15" width="14.28515625" hidden="1" customWidth="1"/>
    <col min="16" max="16" width="125.28515625" customWidth="1"/>
    <col min="17" max="24" width="6.42578125" bestFit="1" customWidth="1"/>
    <col min="30" max="30" width="9.5703125" bestFit="1" customWidth="1"/>
  </cols>
  <sheetData>
    <row r="1" spans="1:24" x14ac:dyDescent="0.25">
      <c r="A1" t="s">
        <v>4222</v>
      </c>
      <c r="B1" t="s">
        <v>1622</v>
      </c>
      <c r="C1" t="s">
        <v>3299</v>
      </c>
      <c r="D1" t="s">
        <v>0</v>
      </c>
      <c r="E1" t="s">
        <v>1</v>
      </c>
      <c r="F1" t="s">
        <v>2</v>
      </c>
      <c r="G1" t="s">
        <v>3</v>
      </c>
      <c r="H1" t="s">
        <v>4</v>
      </c>
      <c r="I1" t="s">
        <v>5</v>
      </c>
      <c r="J1" t="s">
        <v>6</v>
      </c>
      <c r="K1" t="s">
        <v>7</v>
      </c>
      <c r="N1" t="s">
        <v>3299</v>
      </c>
      <c r="O1" t="s">
        <v>3664</v>
      </c>
      <c r="P1" s="7" t="s">
        <v>3663</v>
      </c>
      <c r="Q1" t="s">
        <v>0</v>
      </c>
      <c r="R1" t="s">
        <v>1</v>
      </c>
      <c r="S1" t="s">
        <v>2</v>
      </c>
      <c r="T1" t="s">
        <v>3</v>
      </c>
      <c r="U1" t="s">
        <v>4</v>
      </c>
      <c r="V1" t="s">
        <v>5</v>
      </c>
      <c r="W1" t="s">
        <v>6</v>
      </c>
      <c r="X1" t="s">
        <v>7</v>
      </c>
    </row>
    <row r="2" spans="1:24" x14ac:dyDescent="0.25">
      <c r="A2" t="s">
        <v>4225</v>
      </c>
      <c r="B2" t="s">
        <v>960</v>
      </c>
      <c r="C2" t="s">
        <v>3949</v>
      </c>
      <c r="D2" t="b">
        <v>1</v>
      </c>
      <c r="E2" t="b">
        <v>0</v>
      </c>
      <c r="F2" t="b">
        <v>0</v>
      </c>
      <c r="G2" t="b">
        <v>0</v>
      </c>
      <c r="H2" t="b">
        <v>0</v>
      </c>
      <c r="I2" t="b">
        <v>0</v>
      </c>
      <c r="J2" t="b">
        <v>0</v>
      </c>
      <c r="K2" t="b">
        <v>0</v>
      </c>
      <c r="N2" s="21" t="s">
        <v>3949</v>
      </c>
      <c r="O2" s="14" t="s">
        <v>3753</v>
      </c>
      <c r="P2" s="38" t="s">
        <v>6103</v>
      </c>
      <c r="Q2" t="b">
        <v>1</v>
      </c>
      <c r="R2" s="14" t="b">
        <v>1</v>
      </c>
      <c r="S2" s="14" t="b">
        <v>0</v>
      </c>
      <c r="T2" s="14" t="b">
        <v>0</v>
      </c>
      <c r="U2" s="14" t="b">
        <v>0</v>
      </c>
      <c r="V2" s="14" t="b">
        <v>0</v>
      </c>
      <c r="W2" s="14" t="b">
        <v>0</v>
      </c>
      <c r="X2" s="14" t="b">
        <v>0</v>
      </c>
    </row>
    <row r="3" spans="1:24" x14ac:dyDescent="0.25">
      <c r="A3" t="s">
        <v>4226</v>
      </c>
      <c r="B3" t="s">
        <v>961</v>
      </c>
      <c r="C3" t="s">
        <v>4193</v>
      </c>
      <c r="D3" t="b">
        <v>1</v>
      </c>
      <c r="E3" t="b">
        <v>1</v>
      </c>
      <c r="F3" t="b">
        <v>0</v>
      </c>
      <c r="G3" t="b">
        <v>0</v>
      </c>
      <c r="H3" t="b">
        <v>0</v>
      </c>
      <c r="I3" t="b">
        <v>0</v>
      </c>
      <c r="J3" t="b">
        <v>0</v>
      </c>
      <c r="K3" t="b">
        <v>0</v>
      </c>
      <c r="N3" s="21" t="s">
        <v>4193</v>
      </c>
      <c r="O3" s="14" t="s">
        <v>3754</v>
      </c>
      <c r="P3" s="38" t="s">
        <v>6104</v>
      </c>
      <c r="Q3" s="14" t="b">
        <v>1</v>
      </c>
      <c r="R3" s="14" t="b">
        <v>1</v>
      </c>
      <c r="S3" s="14" t="b">
        <v>1</v>
      </c>
      <c r="T3" s="14" t="b">
        <v>1</v>
      </c>
      <c r="U3" s="14" t="b">
        <v>1</v>
      </c>
      <c r="V3" s="14" t="b">
        <v>0</v>
      </c>
      <c r="W3" s="14" t="b">
        <v>0</v>
      </c>
      <c r="X3" s="14" t="b">
        <v>0</v>
      </c>
    </row>
    <row r="4" spans="1:24" x14ac:dyDescent="0.25">
      <c r="A4" t="s">
        <v>4227</v>
      </c>
      <c r="B4" t="s">
        <v>962</v>
      </c>
      <c r="C4" t="s">
        <v>3951</v>
      </c>
      <c r="D4" t="b">
        <v>1</v>
      </c>
      <c r="E4" t="b">
        <v>1</v>
      </c>
      <c r="F4" t="b">
        <v>1</v>
      </c>
      <c r="G4" t="b">
        <v>0</v>
      </c>
      <c r="H4" t="b">
        <v>0</v>
      </c>
      <c r="I4" t="b">
        <v>0</v>
      </c>
      <c r="J4" t="b">
        <v>0</v>
      </c>
      <c r="K4" t="b">
        <v>0</v>
      </c>
      <c r="N4" s="21" t="s">
        <v>3951</v>
      </c>
      <c r="O4" s="14" t="s">
        <v>3753</v>
      </c>
      <c r="P4" s="38" t="s">
        <v>6103</v>
      </c>
      <c r="Q4" s="14" t="b">
        <v>1</v>
      </c>
      <c r="R4" s="14" t="b">
        <v>1</v>
      </c>
      <c r="S4" s="14" t="b">
        <v>1</v>
      </c>
      <c r="T4" s="14" t="b">
        <v>1</v>
      </c>
      <c r="U4" s="14" t="b">
        <v>1</v>
      </c>
      <c r="V4" s="14" t="b">
        <v>0</v>
      </c>
      <c r="W4" s="14" t="b">
        <v>0</v>
      </c>
      <c r="X4" s="14" t="b">
        <v>0</v>
      </c>
    </row>
    <row r="5" spans="1:24" x14ac:dyDescent="0.25">
      <c r="A5" t="s">
        <v>4228</v>
      </c>
      <c r="B5" t="s">
        <v>963</v>
      </c>
      <c r="C5" t="s">
        <v>3913</v>
      </c>
      <c r="D5" t="b">
        <v>1</v>
      </c>
      <c r="E5" t="b">
        <v>1</v>
      </c>
      <c r="F5" t="b">
        <v>0</v>
      </c>
      <c r="G5" t="b">
        <v>0</v>
      </c>
      <c r="H5" t="b">
        <v>0</v>
      </c>
      <c r="I5" t="b">
        <v>0</v>
      </c>
      <c r="J5" t="b">
        <v>0</v>
      </c>
      <c r="K5" t="b">
        <v>0</v>
      </c>
      <c r="N5" s="21" t="s">
        <v>3913</v>
      </c>
      <c r="O5" s="14" t="s">
        <v>3754</v>
      </c>
      <c r="P5" s="38" t="s">
        <v>6104</v>
      </c>
      <c r="Q5" s="14" t="b">
        <v>1</v>
      </c>
      <c r="R5" s="14" t="b">
        <v>1</v>
      </c>
      <c r="S5" s="14" t="b">
        <v>0</v>
      </c>
      <c r="T5" s="14" t="b">
        <v>0</v>
      </c>
      <c r="U5" s="14" t="b">
        <v>0</v>
      </c>
      <c r="V5" s="14" t="b">
        <v>0</v>
      </c>
      <c r="W5" s="14" t="b">
        <v>0</v>
      </c>
      <c r="X5" s="14" t="b">
        <v>0</v>
      </c>
    </row>
    <row r="6" spans="1:24" x14ac:dyDescent="0.25">
      <c r="A6" t="s">
        <v>4229</v>
      </c>
      <c r="B6" t="s">
        <v>964</v>
      </c>
      <c r="C6" t="s">
        <v>3914</v>
      </c>
      <c r="D6" t="b">
        <v>1</v>
      </c>
      <c r="E6" t="b">
        <v>0</v>
      </c>
      <c r="F6" t="b">
        <v>0</v>
      </c>
      <c r="G6" t="b">
        <v>0</v>
      </c>
      <c r="H6" t="b">
        <v>0</v>
      </c>
      <c r="I6" t="b">
        <v>0</v>
      </c>
      <c r="J6" t="b">
        <v>0</v>
      </c>
      <c r="K6" t="b">
        <v>0</v>
      </c>
      <c r="N6" s="21" t="s">
        <v>3914</v>
      </c>
      <c r="O6" s="14" t="s">
        <v>3751</v>
      </c>
      <c r="P6" s="38" t="s">
        <v>6105</v>
      </c>
      <c r="Q6" s="14" t="b">
        <v>1</v>
      </c>
      <c r="R6" s="14" t="b">
        <v>0</v>
      </c>
      <c r="S6" s="14" t="b">
        <v>0</v>
      </c>
      <c r="T6" s="14" t="b">
        <v>0</v>
      </c>
      <c r="U6" s="14" t="b">
        <v>0</v>
      </c>
      <c r="V6" s="14" t="b">
        <v>0</v>
      </c>
      <c r="W6" s="14" t="b">
        <v>0</v>
      </c>
      <c r="X6" s="14" t="b">
        <v>0</v>
      </c>
    </row>
    <row r="7" spans="1:24" x14ac:dyDescent="0.25">
      <c r="A7" t="s">
        <v>4230</v>
      </c>
      <c r="B7" t="s">
        <v>965</v>
      </c>
      <c r="C7" t="s">
        <v>4193</v>
      </c>
      <c r="D7" t="b">
        <v>1</v>
      </c>
      <c r="E7" t="b">
        <v>1</v>
      </c>
      <c r="F7" t="b">
        <v>1</v>
      </c>
      <c r="G7" t="b">
        <v>0</v>
      </c>
      <c r="H7" t="b">
        <v>0</v>
      </c>
      <c r="I7" t="b">
        <v>0</v>
      </c>
      <c r="J7" t="b">
        <v>0</v>
      </c>
      <c r="K7" t="b">
        <v>0</v>
      </c>
      <c r="N7" s="21" t="s">
        <v>3915</v>
      </c>
      <c r="O7" s="14" t="s">
        <v>3753</v>
      </c>
      <c r="P7" s="38" t="s">
        <v>6103</v>
      </c>
      <c r="Q7" s="14" t="b">
        <v>1</v>
      </c>
      <c r="R7" s="14" t="b">
        <v>1</v>
      </c>
      <c r="S7" s="14" t="b">
        <v>0</v>
      </c>
      <c r="T7" s="14" t="b">
        <v>0</v>
      </c>
      <c r="U7" s="14" t="b">
        <v>0</v>
      </c>
      <c r="V7" s="14" t="b">
        <v>0</v>
      </c>
      <c r="W7" s="14" t="b">
        <v>0</v>
      </c>
      <c r="X7" s="14" t="b">
        <v>0</v>
      </c>
    </row>
    <row r="8" spans="1:24" x14ac:dyDescent="0.25">
      <c r="A8" t="s">
        <v>4231</v>
      </c>
      <c r="B8" t="s">
        <v>966</v>
      </c>
      <c r="C8" t="s">
        <v>3915</v>
      </c>
      <c r="D8" t="b">
        <v>1</v>
      </c>
      <c r="E8" t="b">
        <v>0</v>
      </c>
      <c r="F8" t="b">
        <v>0</v>
      </c>
      <c r="G8" t="b">
        <v>0</v>
      </c>
      <c r="H8" t="b">
        <v>0</v>
      </c>
      <c r="I8" t="b">
        <v>0</v>
      </c>
      <c r="J8" t="b">
        <v>0</v>
      </c>
      <c r="K8" t="b">
        <v>0</v>
      </c>
      <c r="N8" s="21" t="s">
        <v>3916</v>
      </c>
      <c r="O8" s="14" t="s">
        <v>3753</v>
      </c>
      <c r="P8" s="38" t="s">
        <v>6103</v>
      </c>
      <c r="Q8" s="14" t="b">
        <v>1</v>
      </c>
      <c r="R8" s="14" t="b">
        <v>1</v>
      </c>
      <c r="S8" s="14" t="b">
        <v>0</v>
      </c>
      <c r="T8" s="14" t="b">
        <v>0</v>
      </c>
      <c r="U8" s="14" t="b">
        <v>0</v>
      </c>
      <c r="V8" s="14" t="b">
        <v>0</v>
      </c>
      <c r="W8" s="14" t="b">
        <v>0</v>
      </c>
      <c r="X8" s="14" t="b">
        <v>0</v>
      </c>
    </row>
    <row r="9" spans="1:24" x14ac:dyDescent="0.25">
      <c r="A9" t="s">
        <v>4232</v>
      </c>
      <c r="B9" t="s">
        <v>967</v>
      </c>
      <c r="C9" t="s">
        <v>3916</v>
      </c>
      <c r="D9" t="b">
        <v>1</v>
      </c>
      <c r="E9" t="b">
        <v>0</v>
      </c>
      <c r="F9" t="b">
        <v>0</v>
      </c>
      <c r="G9" t="b">
        <v>0</v>
      </c>
      <c r="H9" t="b">
        <v>0</v>
      </c>
      <c r="I9" t="b">
        <v>0</v>
      </c>
      <c r="J9" t="b">
        <v>0</v>
      </c>
      <c r="K9" t="b">
        <v>0</v>
      </c>
      <c r="N9" s="21" t="s">
        <v>3952</v>
      </c>
      <c r="O9" s="14" t="s">
        <v>3753</v>
      </c>
      <c r="P9" s="38" t="s">
        <v>6103</v>
      </c>
      <c r="Q9" s="14" t="b">
        <v>1</v>
      </c>
      <c r="R9" s="14" t="b">
        <v>1</v>
      </c>
      <c r="S9" s="14" t="b">
        <v>1</v>
      </c>
      <c r="T9" s="14" t="b">
        <v>1</v>
      </c>
      <c r="U9" s="14" t="b">
        <v>1</v>
      </c>
      <c r="V9" s="14" t="b">
        <v>0</v>
      </c>
      <c r="W9" s="14" t="b">
        <v>0</v>
      </c>
      <c r="X9" s="14" t="b">
        <v>0</v>
      </c>
    </row>
    <row r="10" spans="1:24" x14ac:dyDescent="0.25">
      <c r="A10" t="s">
        <v>4233</v>
      </c>
      <c r="B10" t="s">
        <v>968</v>
      </c>
      <c r="C10" t="s">
        <v>3952</v>
      </c>
      <c r="D10" t="b">
        <v>1</v>
      </c>
      <c r="E10" t="b">
        <v>1</v>
      </c>
      <c r="F10" t="b">
        <v>1</v>
      </c>
      <c r="G10" t="b">
        <v>0</v>
      </c>
      <c r="H10" t="b">
        <v>0</v>
      </c>
      <c r="I10" t="b">
        <v>0</v>
      </c>
      <c r="J10" t="b">
        <v>0</v>
      </c>
      <c r="K10" t="b">
        <v>0</v>
      </c>
      <c r="N10" s="21" t="s">
        <v>3917</v>
      </c>
      <c r="O10" s="14" t="s">
        <v>3753</v>
      </c>
      <c r="P10" s="41" t="s">
        <v>6103</v>
      </c>
      <c r="Q10" s="14" t="b">
        <v>1</v>
      </c>
      <c r="R10" s="14" t="b">
        <v>0</v>
      </c>
      <c r="S10" s="14" t="b">
        <v>0</v>
      </c>
      <c r="T10" s="14" t="b">
        <v>0</v>
      </c>
      <c r="U10" s="14" t="b">
        <v>0</v>
      </c>
      <c r="V10" s="14" t="b">
        <v>0</v>
      </c>
      <c r="W10" s="14" t="b">
        <v>0</v>
      </c>
      <c r="X10" s="14" t="b">
        <v>0</v>
      </c>
    </row>
    <row r="11" spans="1:24" x14ac:dyDescent="0.25">
      <c r="A11" t="s">
        <v>4234</v>
      </c>
      <c r="B11" t="s">
        <v>969</v>
      </c>
      <c r="C11" t="s">
        <v>3949</v>
      </c>
      <c r="D11" t="b">
        <v>1</v>
      </c>
      <c r="E11" t="b">
        <v>1</v>
      </c>
      <c r="F11" t="b">
        <v>0</v>
      </c>
      <c r="G11" t="b">
        <v>0</v>
      </c>
      <c r="H11" t="b">
        <v>0</v>
      </c>
      <c r="I11" t="b">
        <v>0</v>
      </c>
      <c r="J11" t="b">
        <v>0</v>
      </c>
      <c r="K11" t="b">
        <v>0</v>
      </c>
      <c r="N11" s="21" t="s">
        <v>3912</v>
      </c>
      <c r="O11" s="14" t="s">
        <v>3753</v>
      </c>
      <c r="P11" s="41" t="s">
        <v>6103</v>
      </c>
      <c r="Q11" s="14" t="b">
        <v>1</v>
      </c>
      <c r="R11" s="14" t="b">
        <v>1</v>
      </c>
      <c r="S11" s="14" t="b">
        <v>1</v>
      </c>
      <c r="T11" s="14" t="b">
        <v>1</v>
      </c>
      <c r="U11" s="14" t="b">
        <v>1</v>
      </c>
      <c r="V11" s="14" t="b">
        <v>0</v>
      </c>
      <c r="W11" s="14" t="b">
        <v>0</v>
      </c>
      <c r="X11" s="14" t="b">
        <v>0</v>
      </c>
    </row>
    <row r="12" spans="1:24" x14ac:dyDescent="0.25">
      <c r="A12" t="s">
        <v>4235</v>
      </c>
      <c r="B12" t="s">
        <v>970</v>
      </c>
      <c r="C12" t="s">
        <v>3917</v>
      </c>
      <c r="D12" t="b">
        <v>1</v>
      </c>
      <c r="E12" t="b">
        <v>0</v>
      </c>
      <c r="F12" t="b">
        <v>0</v>
      </c>
      <c r="G12" t="b">
        <v>0</v>
      </c>
      <c r="H12" t="b">
        <v>0</v>
      </c>
      <c r="I12" t="b">
        <v>0</v>
      </c>
      <c r="J12" t="b">
        <v>0</v>
      </c>
      <c r="K12" t="b">
        <v>0</v>
      </c>
      <c r="N12" s="21" t="s">
        <v>3918</v>
      </c>
      <c r="O12" s="14" t="s">
        <v>3753</v>
      </c>
      <c r="P12" s="41" t="s">
        <v>6103</v>
      </c>
      <c r="Q12" s="14" t="b">
        <v>1</v>
      </c>
      <c r="R12" s="14" t="b">
        <v>0</v>
      </c>
      <c r="S12" s="14" t="b">
        <v>0</v>
      </c>
      <c r="T12" s="14" t="b">
        <v>0</v>
      </c>
      <c r="U12" s="14" t="b">
        <v>0</v>
      </c>
      <c r="V12" s="14" t="b">
        <v>0</v>
      </c>
      <c r="W12" s="14" t="b">
        <v>0</v>
      </c>
      <c r="X12" s="14" t="b">
        <v>0</v>
      </c>
    </row>
    <row r="13" spans="1:24" x14ac:dyDescent="0.25">
      <c r="A13" t="s">
        <v>4236</v>
      </c>
      <c r="B13" t="s">
        <v>971</v>
      </c>
      <c r="C13" t="s">
        <v>3912</v>
      </c>
      <c r="D13" t="b">
        <v>1</v>
      </c>
      <c r="E13" t="b">
        <v>1</v>
      </c>
      <c r="F13" t="b">
        <v>1</v>
      </c>
      <c r="G13" t="b">
        <v>0</v>
      </c>
      <c r="H13" t="b">
        <v>0</v>
      </c>
      <c r="I13" t="b">
        <v>0</v>
      </c>
      <c r="J13" t="b">
        <v>0</v>
      </c>
      <c r="K13" t="b">
        <v>0</v>
      </c>
      <c r="N13" s="21" t="s">
        <v>3953</v>
      </c>
      <c r="O13" s="14" t="s">
        <v>3753</v>
      </c>
      <c r="P13" s="38" t="s">
        <v>6103</v>
      </c>
      <c r="Q13" s="14" t="b">
        <v>1</v>
      </c>
      <c r="R13" s="14" t="b">
        <v>1</v>
      </c>
      <c r="S13" s="14" t="b">
        <v>1</v>
      </c>
      <c r="T13" s="14" t="b">
        <v>1</v>
      </c>
      <c r="U13" s="14" t="b">
        <v>1</v>
      </c>
      <c r="V13" s="14" t="b">
        <v>0</v>
      </c>
      <c r="W13" s="14" t="b">
        <v>0</v>
      </c>
      <c r="X13" s="14" t="b">
        <v>0</v>
      </c>
    </row>
    <row r="14" spans="1:24" x14ac:dyDescent="0.25">
      <c r="A14" t="s">
        <v>4237</v>
      </c>
      <c r="B14" t="s">
        <v>972</v>
      </c>
      <c r="C14" t="s">
        <v>3918</v>
      </c>
      <c r="D14" t="b">
        <v>1</v>
      </c>
      <c r="E14" t="b">
        <v>0</v>
      </c>
      <c r="F14" t="b">
        <v>0</v>
      </c>
      <c r="G14" t="b">
        <v>0</v>
      </c>
      <c r="H14" t="b">
        <v>0</v>
      </c>
      <c r="I14" t="b">
        <v>0</v>
      </c>
      <c r="J14" t="b">
        <v>0</v>
      </c>
      <c r="K14" t="b">
        <v>0</v>
      </c>
      <c r="N14" s="21" t="s">
        <v>3954</v>
      </c>
      <c r="O14" s="14" t="s">
        <v>3752</v>
      </c>
      <c r="P14" s="38" t="s">
        <v>6106</v>
      </c>
      <c r="Q14" s="14" t="b">
        <v>1</v>
      </c>
      <c r="R14" s="14" t="b">
        <v>1</v>
      </c>
      <c r="S14" s="14" t="b">
        <v>1</v>
      </c>
      <c r="T14" s="14" t="b">
        <v>1</v>
      </c>
      <c r="U14" s="14" t="b">
        <v>1</v>
      </c>
      <c r="V14" s="14" t="b">
        <v>0</v>
      </c>
      <c r="W14" s="14" t="b">
        <v>0</v>
      </c>
      <c r="X14" s="14" t="b">
        <v>0</v>
      </c>
    </row>
    <row r="15" spans="1:24" x14ac:dyDescent="0.25">
      <c r="A15" t="s">
        <v>4238</v>
      </c>
      <c r="B15" t="s">
        <v>973</v>
      </c>
      <c r="C15" t="s">
        <v>3953</v>
      </c>
      <c r="D15" t="b">
        <v>1</v>
      </c>
      <c r="E15" t="b">
        <v>1</v>
      </c>
      <c r="F15" t="b">
        <v>1</v>
      </c>
      <c r="G15" t="b">
        <v>0</v>
      </c>
      <c r="H15" t="b">
        <v>0</v>
      </c>
      <c r="I15" t="b">
        <v>0</v>
      </c>
      <c r="J15" t="b">
        <v>0</v>
      </c>
      <c r="K15" t="b">
        <v>0</v>
      </c>
      <c r="N15" s="21" t="s">
        <v>3941</v>
      </c>
      <c r="O15" s="14" t="s">
        <v>3754</v>
      </c>
      <c r="P15" s="41" t="s">
        <v>6104</v>
      </c>
      <c r="Q15" s="14" t="b">
        <v>1</v>
      </c>
      <c r="R15" s="14" t="b">
        <v>1</v>
      </c>
      <c r="S15" s="14" t="b">
        <v>1</v>
      </c>
      <c r="T15" s="14" t="b">
        <v>1</v>
      </c>
      <c r="U15" s="14" t="b">
        <v>1</v>
      </c>
      <c r="V15" s="14" t="b">
        <v>0</v>
      </c>
      <c r="W15" s="14" t="b">
        <v>0</v>
      </c>
      <c r="X15" s="14" t="b">
        <v>0</v>
      </c>
    </row>
    <row r="16" spans="1:24" x14ac:dyDescent="0.25">
      <c r="A16" t="s">
        <v>4239</v>
      </c>
      <c r="B16" t="s">
        <v>974</v>
      </c>
      <c r="C16" t="s">
        <v>3954</v>
      </c>
      <c r="D16" t="b">
        <v>1</v>
      </c>
      <c r="E16" t="b">
        <v>1</v>
      </c>
      <c r="F16" t="b">
        <v>1</v>
      </c>
      <c r="G16" t="b">
        <v>0</v>
      </c>
      <c r="H16" t="b">
        <v>0</v>
      </c>
      <c r="I16" t="b">
        <v>0</v>
      </c>
      <c r="J16" t="b">
        <v>0</v>
      </c>
      <c r="K16" t="b">
        <v>0</v>
      </c>
      <c r="N16" s="21" t="s">
        <v>3967</v>
      </c>
      <c r="O16" s="14" t="s">
        <v>3753</v>
      </c>
      <c r="P16" s="38" t="s">
        <v>6103</v>
      </c>
      <c r="Q16" s="14" t="b">
        <v>1</v>
      </c>
      <c r="R16" s="14" t="b">
        <v>0</v>
      </c>
      <c r="S16" s="14" t="b">
        <v>1</v>
      </c>
      <c r="T16" s="14" t="b">
        <v>0</v>
      </c>
      <c r="U16" s="14" t="b">
        <v>0</v>
      </c>
      <c r="V16" s="14" t="b">
        <v>0</v>
      </c>
      <c r="W16" s="14" t="b">
        <v>0</v>
      </c>
      <c r="X16" s="14" t="b">
        <v>0</v>
      </c>
    </row>
    <row r="17" spans="1:24" x14ac:dyDescent="0.25">
      <c r="A17" t="s">
        <v>4240</v>
      </c>
      <c r="B17" t="s">
        <v>975</v>
      </c>
      <c r="C17" t="s">
        <v>3941</v>
      </c>
      <c r="D17" t="b">
        <v>1</v>
      </c>
      <c r="E17" t="b">
        <v>1</v>
      </c>
      <c r="F17" t="b">
        <v>1</v>
      </c>
      <c r="G17" t="b">
        <v>0</v>
      </c>
      <c r="H17" t="b">
        <v>0</v>
      </c>
      <c r="I17" t="b">
        <v>0</v>
      </c>
      <c r="J17" t="b">
        <v>0</v>
      </c>
      <c r="K17" t="b">
        <v>0</v>
      </c>
      <c r="N17" s="21" t="s">
        <v>3919</v>
      </c>
      <c r="O17" s="14" t="s">
        <v>3776</v>
      </c>
      <c r="P17" s="38" t="s">
        <v>6107</v>
      </c>
      <c r="Q17" s="14" t="b">
        <v>1</v>
      </c>
      <c r="R17" s="14" t="b">
        <v>0</v>
      </c>
      <c r="S17" s="14" t="b">
        <v>1</v>
      </c>
      <c r="T17" s="14" t="b">
        <v>1</v>
      </c>
      <c r="U17" s="14" t="b">
        <v>1</v>
      </c>
      <c r="V17" s="14" t="b">
        <v>1</v>
      </c>
      <c r="W17" s="14" t="b">
        <v>1</v>
      </c>
      <c r="X17" s="14" t="b">
        <v>1</v>
      </c>
    </row>
    <row r="18" spans="1:24" x14ac:dyDescent="0.25">
      <c r="A18" t="s">
        <v>4241</v>
      </c>
      <c r="B18" t="s">
        <v>976</v>
      </c>
      <c r="C18" t="s">
        <v>3967</v>
      </c>
      <c r="D18" t="b">
        <v>1</v>
      </c>
      <c r="E18" t="b">
        <v>0</v>
      </c>
      <c r="F18" t="b">
        <v>1</v>
      </c>
      <c r="G18" t="b">
        <v>0</v>
      </c>
      <c r="H18" t="b">
        <v>0</v>
      </c>
      <c r="I18" t="b">
        <v>0</v>
      </c>
      <c r="J18" t="b">
        <v>0</v>
      </c>
      <c r="K18" t="b">
        <v>0</v>
      </c>
      <c r="N18" s="21" t="s">
        <v>3968</v>
      </c>
      <c r="O18" s="14" t="s">
        <v>3775</v>
      </c>
      <c r="P18" s="38" t="s">
        <v>6108</v>
      </c>
      <c r="Q18" s="14" t="b">
        <v>1</v>
      </c>
      <c r="R18" s="14" t="b">
        <v>0</v>
      </c>
      <c r="S18" s="14" t="b">
        <v>1</v>
      </c>
      <c r="T18" s="14" t="b">
        <v>1</v>
      </c>
      <c r="U18" s="14" t="b">
        <v>1</v>
      </c>
      <c r="V18" s="14" t="b">
        <v>1</v>
      </c>
      <c r="W18" s="14" t="b">
        <v>1</v>
      </c>
      <c r="X18" s="14" t="b">
        <v>1</v>
      </c>
    </row>
    <row r="19" spans="1:24" x14ac:dyDescent="0.25">
      <c r="A19" t="s">
        <v>4242</v>
      </c>
      <c r="B19" t="s">
        <v>977</v>
      </c>
      <c r="C19" t="s">
        <v>3967</v>
      </c>
      <c r="D19" t="b">
        <v>1</v>
      </c>
      <c r="E19" t="b">
        <v>0</v>
      </c>
      <c r="F19" t="b">
        <v>1</v>
      </c>
      <c r="G19" t="b">
        <v>0</v>
      </c>
      <c r="H19" t="b">
        <v>0</v>
      </c>
      <c r="I19" t="b">
        <v>0</v>
      </c>
      <c r="J19" t="b">
        <v>0</v>
      </c>
      <c r="K19" t="b">
        <v>0</v>
      </c>
      <c r="N19" s="21" t="s">
        <v>3910</v>
      </c>
      <c r="O19" s="14" t="s">
        <v>3752</v>
      </c>
      <c r="P19" s="38" t="s">
        <v>6106</v>
      </c>
      <c r="Q19" s="14" t="b">
        <v>1</v>
      </c>
      <c r="R19" s="14" t="b">
        <v>0</v>
      </c>
      <c r="S19" s="14" t="b">
        <v>0</v>
      </c>
      <c r="T19" s="14" t="b">
        <v>0</v>
      </c>
      <c r="U19" s="14" t="b">
        <v>0</v>
      </c>
      <c r="V19" s="14" t="b">
        <v>0</v>
      </c>
      <c r="W19" s="14" t="b">
        <v>0</v>
      </c>
      <c r="X19" s="14" t="b">
        <v>0</v>
      </c>
    </row>
    <row r="20" spans="1:24" x14ac:dyDescent="0.25">
      <c r="A20" t="s">
        <v>4243</v>
      </c>
      <c r="B20" t="s">
        <v>978</v>
      </c>
      <c r="C20" t="s">
        <v>3967</v>
      </c>
      <c r="D20" t="b">
        <v>1</v>
      </c>
      <c r="E20" t="b">
        <v>0</v>
      </c>
      <c r="F20" t="b">
        <v>1</v>
      </c>
      <c r="G20" t="b">
        <v>0</v>
      </c>
      <c r="H20" t="b">
        <v>0</v>
      </c>
      <c r="I20" t="b">
        <v>0</v>
      </c>
      <c r="J20" t="b">
        <v>0</v>
      </c>
      <c r="K20" t="b">
        <v>0</v>
      </c>
      <c r="N20" s="21" t="s">
        <v>3969</v>
      </c>
      <c r="O20" s="14" t="s">
        <v>3752</v>
      </c>
      <c r="P20" s="38" t="s">
        <v>6106</v>
      </c>
      <c r="Q20" s="14" t="b">
        <v>1</v>
      </c>
      <c r="R20" s="14" t="b">
        <v>1</v>
      </c>
      <c r="S20" s="14" t="b">
        <v>1</v>
      </c>
      <c r="T20" s="14" t="b">
        <v>1</v>
      </c>
      <c r="U20" s="14" t="b">
        <v>1</v>
      </c>
      <c r="V20" s="14" t="b">
        <v>1</v>
      </c>
      <c r="W20" s="14" t="b">
        <v>1</v>
      </c>
      <c r="X20" s="14" t="b">
        <v>1</v>
      </c>
    </row>
    <row r="21" spans="1:24" x14ac:dyDescent="0.25">
      <c r="A21" t="s">
        <v>4244</v>
      </c>
      <c r="B21" t="s">
        <v>979</v>
      </c>
      <c r="C21" t="s">
        <v>3967</v>
      </c>
      <c r="D21" t="b">
        <v>1</v>
      </c>
      <c r="E21" t="b">
        <v>0</v>
      </c>
      <c r="F21" t="b">
        <v>1</v>
      </c>
      <c r="G21" t="b">
        <v>0</v>
      </c>
      <c r="H21" t="b">
        <v>0</v>
      </c>
      <c r="I21" t="b">
        <v>0</v>
      </c>
      <c r="J21" t="b">
        <v>0</v>
      </c>
      <c r="K21" t="b">
        <v>0</v>
      </c>
      <c r="N21" s="21" t="s">
        <v>3970</v>
      </c>
      <c r="O21" s="14" t="s">
        <v>3753</v>
      </c>
      <c r="P21" s="38" t="s">
        <v>6103</v>
      </c>
      <c r="Q21" s="14" t="b">
        <v>1</v>
      </c>
      <c r="R21" s="14" t="b">
        <v>1</v>
      </c>
      <c r="S21" s="14" t="b">
        <v>1</v>
      </c>
      <c r="T21" s="14" t="b">
        <v>1</v>
      </c>
      <c r="U21" s="14" t="b">
        <v>1</v>
      </c>
      <c r="V21" s="14" t="b">
        <v>1</v>
      </c>
      <c r="W21" s="14" t="b">
        <v>1</v>
      </c>
      <c r="X21" s="14" t="b">
        <v>1</v>
      </c>
    </row>
    <row r="22" spans="1:24" x14ac:dyDescent="0.25">
      <c r="A22" t="s">
        <v>4245</v>
      </c>
      <c r="B22" t="s">
        <v>980</v>
      </c>
      <c r="C22" t="s">
        <v>3967</v>
      </c>
      <c r="D22" t="b">
        <v>1</v>
      </c>
      <c r="E22" t="b">
        <v>0</v>
      </c>
      <c r="F22" t="b">
        <v>1</v>
      </c>
      <c r="G22" t="b">
        <v>0</v>
      </c>
      <c r="H22" t="b">
        <v>0</v>
      </c>
      <c r="I22" t="b">
        <v>0</v>
      </c>
      <c r="J22" t="b">
        <v>0</v>
      </c>
      <c r="K22" t="b">
        <v>0</v>
      </c>
      <c r="N22" s="21" t="s">
        <v>3920</v>
      </c>
      <c r="O22" s="14" t="s">
        <v>3753</v>
      </c>
      <c r="P22" s="41" t="s">
        <v>6103</v>
      </c>
      <c r="Q22" s="14" t="b">
        <v>1</v>
      </c>
      <c r="R22" s="14" t="b">
        <v>0</v>
      </c>
      <c r="S22" s="14" t="b">
        <v>0</v>
      </c>
      <c r="T22" s="14" t="b">
        <v>0</v>
      </c>
      <c r="U22" s="14" t="b">
        <v>0</v>
      </c>
      <c r="V22" s="14" t="b">
        <v>0</v>
      </c>
      <c r="W22" s="14" t="b">
        <v>0</v>
      </c>
      <c r="X22" s="14" t="b">
        <v>0</v>
      </c>
    </row>
    <row r="23" spans="1:24" x14ac:dyDescent="0.25">
      <c r="A23" t="s">
        <v>4246</v>
      </c>
      <c r="B23" t="s">
        <v>981</v>
      </c>
      <c r="C23" t="s">
        <v>3967</v>
      </c>
      <c r="D23" t="b">
        <v>1</v>
      </c>
      <c r="E23" t="b">
        <v>0</v>
      </c>
      <c r="F23" t="b">
        <v>1</v>
      </c>
      <c r="G23" t="b">
        <v>0</v>
      </c>
      <c r="H23" t="b">
        <v>0</v>
      </c>
      <c r="I23" t="b">
        <v>0</v>
      </c>
      <c r="J23" t="b">
        <v>0</v>
      </c>
      <c r="K23" t="b">
        <v>0</v>
      </c>
      <c r="N23" s="21" t="s">
        <v>3971</v>
      </c>
      <c r="O23" s="14" t="s">
        <v>3753</v>
      </c>
      <c r="P23" s="38" t="s">
        <v>6103</v>
      </c>
      <c r="Q23" s="14" t="b">
        <v>1</v>
      </c>
      <c r="R23" s="14" t="b">
        <v>1</v>
      </c>
      <c r="S23" s="14" t="b">
        <v>1</v>
      </c>
      <c r="T23" s="14" t="b">
        <v>1</v>
      </c>
      <c r="U23" s="14" t="b">
        <v>1</v>
      </c>
      <c r="V23" s="14" t="b">
        <v>1</v>
      </c>
      <c r="W23" s="14" t="b">
        <v>1</v>
      </c>
      <c r="X23" s="14" t="b">
        <v>1</v>
      </c>
    </row>
    <row r="24" spans="1:24" x14ac:dyDescent="0.25">
      <c r="A24" t="s">
        <v>4247</v>
      </c>
      <c r="B24" t="s">
        <v>982</v>
      </c>
      <c r="C24" t="s">
        <v>3967</v>
      </c>
      <c r="D24" t="b">
        <v>1</v>
      </c>
      <c r="E24" t="b">
        <v>0</v>
      </c>
      <c r="F24" t="b">
        <v>1</v>
      </c>
      <c r="G24" t="b">
        <v>0</v>
      </c>
      <c r="H24" t="b">
        <v>0</v>
      </c>
      <c r="I24" t="b">
        <v>0</v>
      </c>
      <c r="J24" t="b">
        <v>0</v>
      </c>
      <c r="K24" t="b">
        <v>0</v>
      </c>
      <c r="N24" s="21" t="s">
        <v>3972</v>
      </c>
      <c r="O24" s="14" t="s">
        <v>3753</v>
      </c>
      <c r="P24" s="41" t="s">
        <v>6103</v>
      </c>
      <c r="Q24" s="14" t="b">
        <v>1</v>
      </c>
      <c r="R24" s="14" t="b">
        <v>1</v>
      </c>
      <c r="S24" s="14" t="b">
        <v>1</v>
      </c>
      <c r="T24" s="14" t="b">
        <v>1</v>
      </c>
      <c r="U24" s="14" t="b">
        <v>1</v>
      </c>
      <c r="V24" s="14" t="b">
        <v>1</v>
      </c>
      <c r="W24" s="14" t="b">
        <v>1</v>
      </c>
      <c r="X24" s="14" t="b">
        <v>1</v>
      </c>
    </row>
    <row r="25" spans="1:24" x14ac:dyDescent="0.25">
      <c r="A25" t="s">
        <v>4248</v>
      </c>
      <c r="B25" t="s">
        <v>983</v>
      </c>
      <c r="C25" t="s">
        <v>3967</v>
      </c>
      <c r="D25" t="b">
        <v>1</v>
      </c>
      <c r="E25" t="b">
        <v>0</v>
      </c>
      <c r="F25" t="b">
        <v>1</v>
      </c>
      <c r="G25" t="b">
        <v>0</v>
      </c>
      <c r="H25" t="b">
        <v>0</v>
      </c>
      <c r="I25" t="b">
        <v>0</v>
      </c>
      <c r="J25" t="b">
        <v>0</v>
      </c>
      <c r="K25" t="b">
        <v>0</v>
      </c>
      <c r="N25" s="21" t="s">
        <v>3921</v>
      </c>
      <c r="O25" s="14" t="s">
        <v>3753</v>
      </c>
      <c r="P25" s="38" t="s">
        <v>6103</v>
      </c>
      <c r="Q25" s="14" t="b">
        <v>1</v>
      </c>
      <c r="R25" s="14" t="b">
        <v>0</v>
      </c>
      <c r="S25" s="14" t="b">
        <v>0</v>
      </c>
      <c r="T25" s="14" t="b">
        <v>0</v>
      </c>
      <c r="U25" s="14" t="b">
        <v>0</v>
      </c>
      <c r="V25" s="14" t="b">
        <v>0</v>
      </c>
      <c r="W25" s="14" t="b">
        <v>0</v>
      </c>
      <c r="X25" s="14" t="b">
        <v>0</v>
      </c>
    </row>
    <row r="26" spans="1:24" x14ac:dyDescent="0.25">
      <c r="A26" t="s">
        <v>4249</v>
      </c>
      <c r="B26" t="s">
        <v>984</v>
      </c>
      <c r="C26" t="s">
        <v>3919</v>
      </c>
      <c r="D26" t="b">
        <v>1</v>
      </c>
      <c r="E26" t="b">
        <v>0</v>
      </c>
      <c r="F26" t="b">
        <v>1</v>
      </c>
      <c r="G26" t="b">
        <v>0</v>
      </c>
      <c r="H26" t="b">
        <v>0</v>
      </c>
      <c r="I26" t="b">
        <v>0</v>
      </c>
      <c r="J26" t="b">
        <v>0</v>
      </c>
      <c r="K26" t="b">
        <v>0</v>
      </c>
      <c r="N26" s="21" t="s">
        <v>3922</v>
      </c>
      <c r="O26" s="14" t="s">
        <v>3753</v>
      </c>
      <c r="P26" s="41" t="s">
        <v>6103</v>
      </c>
      <c r="Q26" s="14" t="b">
        <v>1</v>
      </c>
      <c r="R26" s="14" t="b">
        <v>0</v>
      </c>
      <c r="S26" s="14" t="b">
        <v>0</v>
      </c>
      <c r="T26" s="14" t="b">
        <v>0</v>
      </c>
      <c r="U26" s="14" t="b">
        <v>0</v>
      </c>
      <c r="V26" s="14" t="b">
        <v>0</v>
      </c>
      <c r="W26" s="14" t="b">
        <v>0</v>
      </c>
      <c r="X26" s="14" t="b">
        <v>0</v>
      </c>
    </row>
    <row r="27" spans="1:24" x14ac:dyDescent="0.25">
      <c r="A27" t="s">
        <v>4250</v>
      </c>
      <c r="B27" t="s">
        <v>985</v>
      </c>
      <c r="C27" t="s">
        <v>3919</v>
      </c>
      <c r="D27" t="b">
        <v>1</v>
      </c>
      <c r="E27" t="b">
        <v>0</v>
      </c>
      <c r="F27" t="b">
        <v>1</v>
      </c>
      <c r="G27" t="b">
        <v>0</v>
      </c>
      <c r="H27" t="b">
        <v>0</v>
      </c>
      <c r="I27" t="b">
        <v>0</v>
      </c>
      <c r="J27" t="b">
        <v>0</v>
      </c>
      <c r="K27" t="b">
        <v>0</v>
      </c>
      <c r="N27" s="21" t="s">
        <v>3301</v>
      </c>
      <c r="O27" s="14" t="s">
        <v>3806</v>
      </c>
      <c r="P27" s="38" t="s">
        <v>6109</v>
      </c>
      <c r="Q27" s="14" t="b">
        <v>1</v>
      </c>
      <c r="R27" s="14" t="b">
        <v>0</v>
      </c>
      <c r="S27" s="14" t="b">
        <v>0</v>
      </c>
      <c r="T27" s="14" t="b">
        <v>1</v>
      </c>
      <c r="U27" s="14" t="b">
        <v>1</v>
      </c>
      <c r="V27" s="14" t="b">
        <v>1</v>
      </c>
      <c r="W27" s="14" t="b">
        <v>1</v>
      </c>
      <c r="X27" s="14" t="b">
        <v>1</v>
      </c>
    </row>
    <row r="28" spans="1:24" x14ac:dyDescent="0.25">
      <c r="A28" t="s">
        <v>4251</v>
      </c>
      <c r="B28" t="s">
        <v>986</v>
      </c>
      <c r="C28" t="s">
        <v>3968</v>
      </c>
      <c r="D28" t="b">
        <v>1</v>
      </c>
      <c r="E28" t="b">
        <v>0</v>
      </c>
      <c r="F28" t="b">
        <v>0</v>
      </c>
      <c r="G28" t="b">
        <v>0</v>
      </c>
      <c r="H28" t="b">
        <v>0</v>
      </c>
      <c r="I28" t="b">
        <v>0</v>
      </c>
      <c r="J28" t="b">
        <v>0</v>
      </c>
      <c r="K28" t="b">
        <v>0</v>
      </c>
      <c r="N28" s="21" t="s">
        <v>3302</v>
      </c>
      <c r="O28" s="14" t="s">
        <v>3779</v>
      </c>
      <c r="P28" s="38" t="s">
        <v>6110</v>
      </c>
      <c r="Q28" s="14" t="b">
        <v>1</v>
      </c>
      <c r="R28" s="14" t="b">
        <v>0</v>
      </c>
      <c r="S28" s="14" t="b">
        <v>1</v>
      </c>
      <c r="T28" s="14" t="b">
        <v>1</v>
      </c>
      <c r="U28" s="14" t="b">
        <v>0</v>
      </c>
      <c r="V28" s="14" t="b">
        <v>0</v>
      </c>
      <c r="W28" s="14" t="b">
        <v>0</v>
      </c>
      <c r="X28" s="14" t="b">
        <v>0</v>
      </c>
    </row>
    <row r="29" spans="1:24" x14ac:dyDescent="0.25">
      <c r="A29" t="s">
        <v>4252</v>
      </c>
      <c r="B29" t="s">
        <v>987</v>
      </c>
      <c r="C29" t="s">
        <v>3910</v>
      </c>
      <c r="D29" t="b">
        <v>1</v>
      </c>
      <c r="E29" t="b">
        <v>0</v>
      </c>
      <c r="F29" t="b">
        <v>0</v>
      </c>
      <c r="G29" t="b">
        <v>0</v>
      </c>
      <c r="H29" t="b">
        <v>0</v>
      </c>
      <c r="I29" t="b">
        <v>0</v>
      </c>
      <c r="J29" t="b">
        <v>0</v>
      </c>
      <c r="K29" t="b">
        <v>0</v>
      </c>
      <c r="N29" s="21" t="s">
        <v>3303</v>
      </c>
      <c r="O29" s="14" t="s">
        <v>3779</v>
      </c>
      <c r="P29" s="38" t="s">
        <v>6110</v>
      </c>
      <c r="Q29" s="14" t="b">
        <v>1</v>
      </c>
      <c r="R29" s="14" t="b">
        <v>0</v>
      </c>
      <c r="S29" s="14" t="b">
        <v>1</v>
      </c>
      <c r="T29" s="14" t="b">
        <v>0</v>
      </c>
      <c r="U29" s="14" t="b">
        <v>0</v>
      </c>
      <c r="V29" s="14" t="b">
        <v>1</v>
      </c>
      <c r="W29" s="14" t="b">
        <v>1</v>
      </c>
      <c r="X29" s="14" t="b">
        <v>1</v>
      </c>
    </row>
    <row r="30" spans="1:24" x14ac:dyDescent="0.25">
      <c r="A30" t="s">
        <v>4253</v>
      </c>
      <c r="B30" t="s">
        <v>988</v>
      </c>
      <c r="C30" t="s">
        <v>3910</v>
      </c>
      <c r="D30" t="b">
        <v>1</v>
      </c>
      <c r="E30" t="b">
        <v>0</v>
      </c>
      <c r="F30" t="b">
        <v>0</v>
      </c>
      <c r="G30" t="b">
        <v>0</v>
      </c>
      <c r="H30" t="b">
        <v>0</v>
      </c>
      <c r="I30" t="b">
        <v>0</v>
      </c>
      <c r="J30" t="b">
        <v>0</v>
      </c>
      <c r="K30" t="b">
        <v>0</v>
      </c>
      <c r="N30" s="21" t="s">
        <v>3304</v>
      </c>
      <c r="O30" s="14" t="s">
        <v>3779</v>
      </c>
      <c r="P30" s="38" t="s">
        <v>6110</v>
      </c>
      <c r="Q30" s="14" t="b">
        <v>1</v>
      </c>
      <c r="R30" s="14" t="b">
        <v>0</v>
      </c>
      <c r="S30" s="14" t="b">
        <v>1</v>
      </c>
      <c r="T30" s="14" t="b">
        <v>1</v>
      </c>
      <c r="U30" s="14" t="b">
        <v>0</v>
      </c>
      <c r="V30" s="14" t="b">
        <v>0</v>
      </c>
      <c r="W30" s="14" t="b">
        <v>0</v>
      </c>
      <c r="X30" s="14" t="b">
        <v>0</v>
      </c>
    </row>
    <row r="31" spans="1:24" x14ac:dyDescent="0.25">
      <c r="A31" t="s">
        <v>4254</v>
      </c>
      <c r="B31" t="s">
        <v>989</v>
      </c>
      <c r="C31" t="s">
        <v>3910</v>
      </c>
      <c r="D31" t="b">
        <v>1</v>
      </c>
      <c r="E31" t="b">
        <v>0</v>
      </c>
      <c r="F31" t="b">
        <v>0</v>
      </c>
      <c r="G31" t="b">
        <v>0</v>
      </c>
      <c r="H31" t="b">
        <v>0</v>
      </c>
      <c r="I31" t="b">
        <v>0</v>
      </c>
      <c r="J31" t="b">
        <v>0</v>
      </c>
      <c r="K31" t="b">
        <v>0</v>
      </c>
      <c r="N31" s="21" t="s">
        <v>3305</v>
      </c>
      <c r="O31" s="14" t="s">
        <v>3780</v>
      </c>
      <c r="P31" s="38" t="s">
        <v>6111</v>
      </c>
      <c r="Q31" s="14" t="b">
        <v>1</v>
      </c>
      <c r="R31" s="14" t="b">
        <v>0</v>
      </c>
      <c r="S31" s="14" t="b">
        <v>1</v>
      </c>
      <c r="T31" s="14" t="b">
        <v>1</v>
      </c>
      <c r="U31" s="14" t="b">
        <v>1</v>
      </c>
      <c r="V31" s="14" t="b">
        <v>1</v>
      </c>
      <c r="W31" s="14" t="b">
        <v>1</v>
      </c>
      <c r="X31" s="14" t="b">
        <v>1</v>
      </c>
    </row>
    <row r="32" spans="1:24" x14ac:dyDescent="0.25">
      <c r="A32" t="s">
        <v>4255</v>
      </c>
      <c r="B32" t="s">
        <v>990</v>
      </c>
      <c r="C32" t="s">
        <v>3910</v>
      </c>
      <c r="D32" t="b">
        <v>1</v>
      </c>
      <c r="E32" t="b">
        <v>0</v>
      </c>
      <c r="F32" t="b">
        <v>0</v>
      </c>
      <c r="G32" t="b">
        <v>0</v>
      </c>
      <c r="H32" t="b">
        <v>0</v>
      </c>
      <c r="I32" t="b">
        <v>0</v>
      </c>
      <c r="J32" t="b">
        <v>0</v>
      </c>
      <c r="K32" t="b">
        <v>0</v>
      </c>
      <c r="N32" s="21" t="s">
        <v>3306</v>
      </c>
      <c r="O32" s="14" t="s">
        <v>3781</v>
      </c>
      <c r="P32" s="38" t="s">
        <v>6112</v>
      </c>
      <c r="Q32" s="14" t="b">
        <v>1</v>
      </c>
      <c r="R32" s="14" t="b">
        <v>0</v>
      </c>
      <c r="S32" s="14" t="b">
        <v>1</v>
      </c>
      <c r="T32" s="14" t="b">
        <v>1</v>
      </c>
      <c r="U32" s="14" t="b">
        <v>1</v>
      </c>
      <c r="V32" s="14" t="b">
        <v>1</v>
      </c>
      <c r="W32" s="14" t="b">
        <v>1</v>
      </c>
      <c r="X32" s="14" t="b">
        <v>1</v>
      </c>
    </row>
    <row r="33" spans="1:24" x14ac:dyDescent="0.25">
      <c r="A33" t="s">
        <v>4256</v>
      </c>
      <c r="B33" t="s">
        <v>991</v>
      </c>
      <c r="C33" t="s">
        <v>3910</v>
      </c>
      <c r="D33" t="b">
        <v>1</v>
      </c>
      <c r="E33" t="b">
        <v>0</v>
      </c>
      <c r="F33" t="b">
        <v>0</v>
      </c>
      <c r="G33" t="b">
        <v>0</v>
      </c>
      <c r="H33" t="b">
        <v>0</v>
      </c>
      <c r="I33" t="b">
        <v>0</v>
      </c>
      <c r="J33" t="b">
        <v>0</v>
      </c>
      <c r="K33" t="b">
        <v>0</v>
      </c>
      <c r="N33" s="21" t="s">
        <v>3973</v>
      </c>
      <c r="O33" s="14" t="s">
        <v>3753</v>
      </c>
      <c r="P33" s="38" t="s">
        <v>6103</v>
      </c>
      <c r="Q33" s="14" t="b">
        <v>1</v>
      </c>
      <c r="R33" s="14" t="b">
        <v>0</v>
      </c>
      <c r="S33" s="14" t="b">
        <v>0</v>
      </c>
      <c r="T33" s="14" t="b">
        <v>0</v>
      </c>
      <c r="U33" s="14" t="b">
        <v>0</v>
      </c>
      <c r="V33" s="14" t="b">
        <v>0</v>
      </c>
      <c r="W33" s="14" t="b">
        <v>0</v>
      </c>
      <c r="X33" s="14" t="b">
        <v>0</v>
      </c>
    </row>
    <row r="34" spans="1:24" x14ac:dyDescent="0.25">
      <c r="A34" t="s">
        <v>4257</v>
      </c>
      <c r="B34" t="s">
        <v>992</v>
      </c>
      <c r="C34" t="s">
        <v>3910</v>
      </c>
      <c r="D34" t="b">
        <v>1</v>
      </c>
      <c r="E34" t="b">
        <v>0</v>
      </c>
      <c r="F34" t="b">
        <v>0</v>
      </c>
      <c r="G34" t="b">
        <v>0</v>
      </c>
      <c r="H34" t="b">
        <v>0</v>
      </c>
      <c r="I34" t="b">
        <v>0</v>
      </c>
      <c r="J34" t="b">
        <v>0</v>
      </c>
      <c r="K34" t="b">
        <v>0</v>
      </c>
      <c r="N34" s="21" t="s">
        <v>4215</v>
      </c>
      <c r="O34" s="14" t="s">
        <v>3779</v>
      </c>
      <c r="P34" s="38" t="s">
        <v>6110</v>
      </c>
      <c r="Q34" s="14" t="b">
        <v>1</v>
      </c>
      <c r="R34" s="14" t="b">
        <v>0</v>
      </c>
      <c r="S34" s="14" t="b">
        <v>0</v>
      </c>
      <c r="T34" s="14" t="b">
        <v>0</v>
      </c>
      <c r="U34" s="14" t="b">
        <v>0</v>
      </c>
      <c r="V34" s="14" t="b">
        <v>0</v>
      </c>
      <c r="W34" s="14" t="b">
        <v>0</v>
      </c>
      <c r="X34" s="14" t="b">
        <v>0</v>
      </c>
    </row>
    <row r="35" spans="1:24" x14ac:dyDescent="0.25">
      <c r="A35" t="s">
        <v>4258</v>
      </c>
      <c r="B35" t="s">
        <v>993</v>
      </c>
      <c r="C35" t="s">
        <v>3910</v>
      </c>
      <c r="D35" t="b">
        <v>1</v>
      </c>
      <c r="E35" t="b">
        <v>0</v>
      </c>
      <c r="F35" t="b">
        <v>0</v>
      </c>
      <c r="G35" t="b">
        <v>0</v>
      </c>
      <c r="H35" t="b">
        <v>0</v>
      </c>
      <c r="I35" t="b">
        <v>0</v>
      </c>
      <c r="J35" t="b">
        <v>0</v>
      </c>
      <c r="K35" t="b">
        <v>0</v>
      </c>
      <c r="N35" s="21" t="s">
        <v>3974</v>
      </c>
      <c r="O35" s="14" t="s">
        <v>3783</v>
      </c>
      <c r="P35" s="38" t="s">
        <v>6113</v>
      </c>
      <c r="Q35" s="14" t="b">
        <v>1</v>
      </c>
      <c r="R35" s="14" t="b">
        <v>1</v>
      </c>
      <c r="S35" s="14" t="b">
        <v>1</v>
      </c>
      <c r="T35" s="14" t="b">
        <v>1</v>
      </c>
      <c r="U35" s="14" t="b">
        <v>1</v>
      </c>
      <c r="V35" s="14" t="b">
        <v>1</v>
      </c>
      <c r="W35" s="14" t="b">
        <v>1</v>
      </c>
      <c r="X35" s="14" t="b">
        <v>1</v>
      </c>
    </row>
    <row r="36" spans="1:24" x14ac:dyDescent="0.25">
      <c r="A36" t="s">
        <v>4259</v>
      </c>
      <c r="B36" t="s">
        <v>994</v>
      </c>
      <c r="C36" t="s">
        <v>3910</v>
      </c>
      <c r="D36" t="b">
        <v>1</v>
      </c>
      <c r="E36" t="b">
        <v>0</v>
      </c>
      <c r="F36" t="b">
        <v>0</v>
      </c>
      <c r="G36" t="b">
        <v>0</v>
      </c>
      <c r="H36" t="b">
        <v>0</v>
      </c>
      <c r="I36" t="b">
        <v>0</v>
      </c>
      <c r="J36" t="b">
        <v>0</v>
      </c>
      <c r="K36" t="b">
        <v>0</v>
      </c>
      <c r="N36" s="21" t="s">
        <v>3975</v>
      </c>
      <c r="O36" s="21" t="s">
        <v>3783</v>
      </c>
      <c r="P36" s="39" t="s">
        <v>6113</v>
      </c>
      <c r="Q36" s="14" t="b">
        <v>1</v>
      </c>
      <c r="R36" s="15" t="b">
        <v>1</v>
      </c>
      <c r="S36" s="15" t="b">
        <v>1</v>
      </c>
      <c r="T36" s="15" t="b">
        <v>1</v>
      </c>
      <c r="U36" s="15" t="b">
        <v>1</v>
      </c>
      <c r="V36" s="15" t="b">
        <v>1</v>
      </c>
      <c r="W36" s="15" t="b">
        <v>1</v>
      </c>
      <c r="X36" s="15" t="b">
        <v>1</v>
      </c>
    </row>
    <row r="37" spans="1:24" x14ac:dyDescent="0.25">
      <c r="A37" t="s">
        <v>4260</v>
      </c>
      <c r="B37" t="s">
        <v>995</v>
      </c>
      <c r="C37" t="s">
        <v>3910</v>
      </c>
      <c r="D37" t="b">
        <v>1</v>
      </c>
      <c r="E37" t="b">
        <v>0</v>
      </c>
      <c r="F37" t="b">
        <v>0</v>
      </c>
      <c r="G37" t="b">
        <v>0</v>
      </c>
      <c r="H37" t="b">
        <v>0</v>
      </c>
      <c r="I37" t="b">
        <v>0</v>
      </c>
      <c r="J37" t="b">
        <v>0</v>
      </c>
      <c r="K37" t="b">
        <v>0</v>
      </c>
      <c r="N37" s="21" t="s">
        <v>3314</v>
      </c>
      <c r="O37" s="14" t="s">
        <v>3748</v>
      </c>
      <c r="P37" s="38" t="s">
        <v>6114</v>
      </c>
      <c r="Q37" s="14" t="b">
        <v>1</v>
      </c>
      <c r="R37" s="14" t="b">
        <v>0</v>
      </c>
      <c r="S37" s="14" t="b">
        <v>0</v>
      </c>
      <c r="T37" s="14" t="b">
        <v>0</v>
      </c>
      <c r="U37" s="14" t="b">
        <v>1</v>
      </c>
      <c r="V37" s="14" t="b">
        <v>1</v>
      </c>
      <c r="W37" s="14" t="b">
        <v>0</v>
      </c>
      <c r="X37" s="14" t="b">
        <v>1</v>
      </c>
    </row>
    <row r="38" spans="1:24" x14ac:dyDescent="0.25">
      <c r="A38" t="s">
        <v>4261</v>
      </c>
      <c r="B38" t="s">
        <v>996</v>
      </c>
      <c r="C38" t="s">
        <v>3910</v>
      </c>
      <c r="D38" t="b">
        <v>1</v>
      </c>
      <c r="E38" t="b">
        <v>0</v>
      </c>
      <c r="F38" t="b">
        <v>0</v>
      </c>
      <c r="G38" t="b">
        <v>0</v>
      </c>
      <c r="H38" t="b">
        <v>0</v>
      </c>
      <c r="I38" t="b">
        <v>0</v>
      </c>
      <c r="J38" t="b">
        <v>0</v>
      </c>
      <c r="K38" t="b">
        <v>0</v>
      </c>
      <c r="N38" s="21" t="s">
        <v>3976</v>
      </c>
      <c r="O38" s="14" t="s">
        <v>3748</v>
      </c>
      <c r="P38" s="38" t="s">
        <v>6114</v>
      </c>
      <c r="Q38" s="14" t="b">
        <v>1</v>
      </c>
      <c r="R38" s="14" t="b">
        <v>0</v>
      </c>
      <c r="S38" s="14" t="b">
        <v>0</v>
      </c>
      <c r="T38" s="14" t="b">
        <v>0</v>
      </c>
      <c r="U38" s="14" t="b">
        <v>1</v>
      </c>
      <c r="V38" s="14" t="b">
        <v>1</v>
      </c>
      <c r="W38" s="14" t="b">
        <v>0</v>
      </c>
      <c r="X38" s="14" t="b">
        <v>1</v>
      </c>
    </row>
    <row r="39" spans="1:24" x14ac:dyDescent="0.25">
      <c r="A39" t="s">
        <v>4262</v>
      </c>
      <c r="B39" t="s">
        <v>18</v>
      </c>
      <c r="C39" t="s">
        <v>3969</v>
      </c>
      <c r="D39" t="b">
        <v>1</v>
      </c>
      <c r="E39" t="b">
        <v>1</v>
      </c>
      <c r="F39" t="b">
        <v>1</v>
      </c>
      <c r="G39" t="b">
        <v>0</v>
      </c>
      <c r="H39" t="b">
        <v>0</v>
      </c>
      <c r="I39" t="b">
        <v>0</v>
      </c>
      <c r="J39" t="b">
        <v>0</v>
      </c>
      <c r="K39" t="b">
        <v>0</v>
      </c>
      <c r="N39" s="21" t="s">
        <v>3977</v>
      </c>
      <c r="O39" s="14" t="s">
        <v>3748</v>
      </c>
      <c r="P39" s="38" t="s">
        <v>6114</v>
      </c>
      <c r="Q39" s="14" t="b">
        <v>1</v>
      </c>
      <c r="R39" s="14" t="b">
        <v>0</v>
      </c>
      <c r="S39" s="14" t="b">
        <v>0</v>
      </c>
      <c r="T39" s="14" t="b">
        <v>0</v>
      </c>
      <c r="U39" s="14" t="b">
        <v>1</v>
      </c>
      <c r="V39" s="14" t="b">
        <v>1</v>
      </c>
      <c r="W39" s="14" t="b">
        <v>0</v>
      </c>
      <c r="X39" s="14" t="b">
        <v>1</v>
      </c>
    </row>
    <row r="40" spans="1:24" x14ac:dyDescent="0.25">
      <c r="A40" t="s">
        <v>4263</v>
      </c>
      <c r="B40" t="s">
        <v>19</v>
      </c>
      <c r="C40" t="s">
        <v>3969</v>
      </c>
      <c r="D40" t="b">
        <v>1</v>
      </c>
      <c r="E40" t="b">
        <v>1</v>
      </c>
      <c r="F40" t="b">
        <v>1</v>
      </c>
      <c r="G40" t="b">
        <v>0</v>
      </c>
      <c r="H40" t="b">
        <v>0</v>
      </c>
      <c r="I40" t="b">
        <v>0</v>
      </c>
      <c r="J40" t="b">
        <v>0</v>
      </c>
      <c r="K40" t="b">
        <v>0</v>
      </c>
      <c r="N40" s="21" t="s">
        <v>3923</v>
      </c>
      <c r="O40" s="14" t="s">
        <v>3781</v>
      </c>
      <c r="P40" s="38" t="s">
        <v>6112</v>
      </c>
      <c r="Q40" s="14" t="b">
        <v>1</v>
      </c>
      <c r="R40" s="14" t="b">
        <v>1</v>
      </c>
      <c r="S40" s="14" t="b">
        <v>0</v>
      </c>
      <c r="T40" s="14" t="b">
        <v>0</v>
      </c>
      <c r="U40" s="14" t="b">
        <v>0</v>
      </c>
      <c r="V40" s="14" t="b">
        <v>0</v>
      </c>
      <c r="W40" s="14" t="b">
        <v>0</v>
      </c>
      <c r="X40" s="14" t="b">
        <v>0</v>
      </c>
    </row>
    <row r="41" spans="1:24" x14ac:dyDescent="0.25">
      <c r="A41" t="s">
        <v>4264</v>
      </c>
      <c r="B41" t="s">
        <v>20</v>
      </c>
      <c r="C41" t="s">
        <v>3969</v>
      </c>
      <c r="D41" t="b">
        <v>1</v>
      </c>
      <c r="E41" t="b">
        <v>1</v>
      </c>
      <c r="F41" t="b">
        <v>1</v>
      </c>
      <c r="G41" t="b">
        <v>0</v>
      </c>
      <c r="H41" t="b">
        <v>0</v>
      </c>
      <c r="I41" t="b">
        <v>0</v>
      </c>
      <c r="J41" t="b">
        <v>0</v>
      </c>
      <c r="K41" t="b">
        <v>0</v>
      </c>
      <c r="N41" s="21" t="s">
        <v>3315</v>
      </c>
      <c r="O41" s="14" t="s">
        <v>3754</v>
      </c>
      <c r="P41" s="38" t="s">
        <v>6104</v>
      </c>
      <c r="Q41" s="14" t="b">
        <v>1</v>
      </c>
      <c r="R41" s="14" t="b">
        <v>0</v>
      </c>
      <c r="S41" s="14" t="b">
        <v>0</v>
      </c>
      <c r="T41" s="14" t="b">
        <v>0</v>
      </c>
      <c r="U41" s="14" t="b">
        <v>0</v>
      </c>
      <c r="V41" s="14" t="b">
        <v>0</v>
      </c>
      <c r="W41" s="14" t="b">
        <v>0</v>
      </c>
      <c r="X41" s="14" t="b">
        <v>0</v>
      </c>
    </row>
    <row r="42" spans="1:24" x14ac:dyDescent="0.25">
      <c r="A42" t="s">
        <v>4265</v>
      </c>
      <c r="B42" t="s">
        <v>24</v>
      </c>
      <c r="C42" t="s">
        <v>3970</v>
      </c>
      <c r="D42" t="b">
        <v>1</v>
      </c>
      <c r="E42" t="b">
        <v>1</v>
      </c>
      <c r="F42" t="b">
        <v>1</v>
      </c>
      <c r="G42" t="b">
        <v>0</v>
      </c>
      <c r="H42" t="b">
        <v>0</v>
      </c>
      <c r="I42" t="b">
        <v>0</v>
      </c>
      <c r="J42" t="b">
        <v>0</v>
      </c>
      <c r="K42" t="b">
        <v>0</v>
      </c>
      <c r="N42" s="21" t="s">
        <v>507</v>
      </c>
      <c r="O42" s="14" t="s">
        <v>3749</v>
      </c>
      <c r="P42" s="38" t="s">
        <v>6115</v>
      </c>
      <c r="Q42" s="14" t="b">
        <v>1</v>
      </c>
      <c r="R42" s="14" t="b">
        <v>1</v>
      </c>
      <c r="S42" s="14" t="b">
        <v>1</v>
      </c>
      <c r="T42" s="14" t="b">
        <v>1</v>
      </c>
      <c r="U42" s="14" t="b">
        <v>1</v>
      </c>
      <c r="V42" s="14" t="b">
        <v>1</v>
      </c>
      <c r="W42" s="14" t="b">
        <v>1</v>
      </c>
      <c r="X42" s="14" t="b">
        <v>1</v>
      </c>
    </row>
    <row r="43" spans="1:24" x14ac:dyDescent="0.25">
      <c r="A43" t="s">
        <v>4266</v>
      </c>
      <c r="B43" t="s">
        <v>25</v>
      </c>
      <c r="C43" t="s">
        <v>3970</v>
      </c>
      <c r="D43" t="b">
        <v>1</v>
      </c>
      <c r="E43" t="b">
        <v>1</v>
      </c>
      <c r="F43" t="b">
        <v>1</v>
      </c>
      <c r="G43" t="b">
        <v>0</v>
      </c>
      <c r="H43" t="b">
        <v>0</v>
      </c>
      <c r="I43" t="b">
        <v>0</v>
      </c>
      <c r="J43" t="b">
        <v>0</v>
      </c>
      <c r="K43" t="b">
        <v>0</v>
      </c>
      <c r="N43" s="21" t="s">
        <v>4130</v>
      </c>
      <c r="O43" s="14" t="s">
        <v>3749</v>
      </c>
      <c r="P43" s="38" t="s">
        <v>6115</v>
      </c>
      <c r="Q43" s="14" t="b">
        <v>1</v>
      </c>
      <c r="R43" s="14" t="b">
        <v>1</v>
      </c>
      <c r="S43" s="14" t="b">
        <v>1</v>
      </c>
      <c r="T43" s="14" t="b">
        <v>1</v>
      </c>
      <c r="U43" s="14" t="b">
        <v>1</v>
      </c>
      <c r="V43" s="14" t="b">
        <v>1</v>
      </c>
      <c r="W43" s="14" t="b">
        <v>1</v>
      </c>
      <c r="X43" s="14" t="b">
        <v>1</v>
      </c>
    </row>
    <row r="44" spans="1:24" x14ac:dyDescent="0.25">
      <c r="A44" t="s">
        <v>4267</v>
      </c>
      <c r="B44" t="s">
        <v>26</v>
      </c>
      <c r="C44" t="s">
        <v>3970</v>
      </c>
      <c r="D44" t="b">
        <v>1</v>
      </c>
      <c r="E44" t="b">
        <v>1</v>
      </c>
      <c r="F44" t="b">
        <v>1</v>
      </c>
      <c r="G44" t="b">
        <v>0</v>
      </c>
      <c r="H44" t="b">
        <v>0</v>
      </c>
      <c r="I44" t="b">
        <v>0</v>
      </c>
      <c r="J44" t="b">
        <v>0</v>
      </c>
      <c r="K44" t="b">
        <v>0</v>
      </c>
      <c r="N44" s="21" t="s">
        <v>4131</v>
      </c>
      <c r="O44" s="14" t="s">
        <v>3749</v>
      </c>
      <c r="P44" s="41" t="s">
        <v>6115</v>
      </c>
      <c r="Q44" s="14" t="b">
        <v>1</v>
      </c>
      <c r="R44" s="14" t="b">
        <v>0</v>
      </c>
      <c r="S44" s="14" t="b">
        <v>1</v>
      </c>
      <c r="T44" s="14" t="b">
        <v>1</v>
      </c>
      <c r="U44" s="14" t="b">
        <v>0</v>
      </c>
      <c r="V44" s="14" t="b">
        <v>1</v>
      </c>
      <c r="W44" s="14" t="b">
        <v>1</v>
      </c>
      <c r="X44" s="14" t="b">
        <v>0</v>
      </c>
    </row>
    <row r="45" spans="1:24" x14ac:dyDescent="0.25">
      <c r="A45" t="s">
        <v>4268</v>
      </c>
      <c r="B45" t="s">
        <v>997</v>
      </c>
      <c r="C45" t="s">
        <v>3920</v>
      </c>
      <c r="D45" t="b">
        <v>1</v>
      </c>
      <c r="E45" t="b">
        <v>0</v>
      </c>
      <c r="F45" t="b">
        <v>0</v>
      </c>
      <c r="G45" t="b">
        <v>0</v>
      </c>
      <c r="H45" t="b">
        <v>0</v>
      </c>
      <c r="I45" t="b">
        <v>0</v>
      </c>
      <c r="J45" t="b">
        <v>0</v>
      </c>
      <c r="K45" t="b">
        <v>0</v>
      </c>
      <c r="N45" s="21" t="s">
        <v>513</v>
      </c>
      <c r="O45" s="14" t="s">
        <v>3749</v>
      </c>
      <c r="P45" s="38" t="s">
        <v>6115</v>
      </c>
      <c r="Q45" s="14" t="b">
        <v>1</v>
      </c>
      <c r="R45" s="14" t="b">
        <v>0</v>
      </c>
      <c r="S45" s="14" t="b">
        <v>0</v>
      </c>
      <c r="T45" s="14" t="b">
        <v>0</v>
      </c>
      <c r="U45" s="14" t="b">
        <v>0</v>
      </c>
      <c r="V45" s="14" t="b">
        <v>1</v>
      </c>
      <c r="W45" s="14" t="b">
        <v>1</v>
      </c>
      <c r="X45" s="14" t="b">
        <v>0</v>
      </c>
    </row>
    <row r="46" spans="1:24" x14ac:dyDescent="0.25">
      <c r="A46" t="s">
        <v>4269</v>
      </c>
      <c r="B46" t="s">
        <v>998</v>
      </c>
      <c r="C46" t="s">
        <v>3920</v>
      </c>
      <c r="D46" t="b">
        <v>1</v>
      </c>
      <c r="E46" t="b">
        <v>0</v>
      </c>
      <c r="F46" t="b">
        <v>0</v>
      </c>
      <c r="G46" t="b">
        <v>0</v>
      </c>
      <c r="H46" t="b">
        <v>0</v>
      </c>
      <c r="I46" t="b">
        <v>0</v>
      </c>
      <c r="J46" t="b">
        <v>0</v>
      </c>
      <c r="K46" t="b">
        <v>0</v>
      </c>
      <c r="N46" s="21" t="s">
        <v>4132</v>
      </c>
      <c r="O46" s="14" t="s">
        <v>3750</v>
      </c>
      <c r="P46" s="38" t="s">
        <v>6116</v>
      </c>
      <c r="Q46" s="14" t="b">
        <v>1</v>
      </c>
      <c r="R46" s="14" t="b">
        <v>1</v>
      </c>
      <c r="S46" s="14" t="b">
        <v>0</v>
      </c>
      <c r="T46" s="14" t="b">
        <v>1</v>
      </c>
      <c r="U46" s="14" t="b">
        <v>0</v>
      </c>
      <c r="V46" s="14" t="b">
        <v>1</v>
      </c>
      <c r="W46" s="14" t="b">
        <v>1</v>
      </c>
      <c r="X46" s="14" t="b">
        <v>0</v>
      </c>
    </row>
    <row r="47" spans="1:24" x14ac:dyDescent="0.25">
      <c r="A47" t="s">
        <v>4270</v>
      </c>
      <c r="B47" t="s">
        <v>27</v>
      </c>
      <c r="C47" t="s">
        <v>3971</v>
      </c>
      <c r="D47" t="b">
        <v>1</v>
      </c>
      <c r="E47" t="b">
        <v>1</v>
      </c>
      <c r="F47" t="b">
        <v>1</v>
      </c>
      <c r="G47" t="b">
        <v>0</v>
      </c>
      <c r="H47" t="b">
        <v>0</v>
      </c>
      <c r="I47" t="b">
        <v>0</v>
      </c>
      <c r="J47" t="b">
        <v>0</v>
      </c>
      <c r="K47" t="b">
        <v>0</v>
      </c>
      <c r="N47" s="21" t="s">
        <v>4133</v>
      </c>
      <c r="O47" s="14" t="s">
        <v>3750</v>
      </c>
      <c r="P47" s="38" t="s">
        <v>6116</v>
      </c>
      <c r="Q47" s="14" t="b">
        <v>1</v>
      </c>
      <c r="R47" s="14" t="b">
        <v>0</v>
      </c>
      <c r="S47" s="14" t="b">
        <v>0</v>
      </c>
      <c r="T47" s="14" t="b">
        <v>1</v>
      </c>
      <c r="U47" s="14" t="b">
        <v>0</v>
      </c>
      <c r="V47" s="14" t="b">
        <v>1</v>
      </c>
      <c r="W47" s="14" t="b">
        <v>1</v>
      </c>
      <c r="X47" s="14" t="b">
        <v>0</v>
      </c>
    </row>
    <row r="48" spans="1:24" x14ac:dyDescent="0.25">
      <c r="A48" t="s">
        <v>4271</v>
      </c>
      <c r="B48" t="s">
        <v>28</v>
      </c>
      <c r="C48" t="s">
        <v>3971</v>
      </c>
      <c r="D48" t="b">
        <v>1</v>
      </c>
      <c r="E48" t="b">
        <v>1</v>
      </c>
      <c r="F48" t="b">
        <v>1</v>
      </c>
      <c r="G48" t="b">
        <v>0</v>
      </c>
      <c r="H48" t="b">
        <v>0</v>
      </c>
      <c r="I48" t="b">
        <v>0</v>
      </c>
      <c r="J48" t="b">
        <v>0</v>
      </c>
      <c r="K48" t="b">
        <v>0</v>
      </c>
      <c r="N48" s="21" t="s">
        <v>517</v>
      </c>
      <c r="O48" s="14" t="s">
        <v>3750</v>
      </c>
      <c r="P48" s="38" t="s">
        <v>6116</v>
      </c>
      <c r="Q48" s="14" t="b">
        <v>1</v>
      </c>
      <c r="R48" s="14" t="b">
        <v>1</v>
      </c>
      <c r="S48" s="14" t="b">
        <v>1</v>
      </c>
      <c r="T48" s="14" t="b">
        <v>1</v>
      </c>
      <c r="U48" s="14" t="b">
        <v>1</v>
      </c>
      <c r="V48" s="14" t="b">
        <v>1</v>
      </c>
      <c r="W48" s="14" t="b">
        <v>1</v>
      </c>
      <c r="X48" s="14" t="b">
        <v>1</v>
      </c>
    </row>
    <row r="49" spans="1:24" x14ac:dyDescent="0.25">
      <c r="A49" t="s">
        <v>4272</v>
      </c>
      <c r="B49" t="s">
        <v>29</v>
      </c>
      <c r="C49" t="s">
        <v>3971</v>
      </c>
      <c r="D49" t="b">
        <v>1</v>
      </c>
      <c r="E49" t="b">
        <v>1</v>
      </c>
      <c r="F49" t="b">
        <v>1</v>
      </c>
      <c r="G49" t="b">
        <v>0</v>
      </c>
      <c r="H49" t="b">
        <v>0</v>
      </c>
      <c r="I49" t="b">
        <v>0</v>
      </c>
      <c r="J49" t="b">
        <v>0</v>
      </c>
      <c r="K49" t="b">
        <v>0</v>
      </c>
      <c r="N49" s="21" t="s">
        <v>4027</v>
      </c>
      <c r="O49" s="14" t="s">
        <v>3750</v>
      </c>
      <c r="P49" s="38" t="s">
        <v>6116</v>
      </c>
      <c r="Q49" s="14" t="b">
        <v>1</v>
      </c>
      <c r="R49" s="14" t="b">
        <v>1</v>
      </c>
      <c r="S49" s="14" t="b">
        <v>1</v>
      </c>
      <c r="T49" s="14" t="b">
        <v>1</v>
      </c>
      <c r="U49" s="14" t="b">
        <v>1</v>
      </c>
      <c r="V49" s="14" t="b">
        <v>1</v>
      </c>
      <c r="W49" s="14" t="b">
        <v>1</v>
      </c>
      <c r="X49" s="14" t="b">
        <v>1</v>
      </c>
    </row>
    <row r="50" spans="1:24" x14ac:dyDescent="0.25">
      <c r="A50" t="s">
        <v>4273</v>
      </c>
      <c r="B50" t="s">
        <v>999</v>
      </c>
      <c r="C50" t="s">
        <v>3972</v>
      </c>
      <c r="D50" t="b">
        <v>1</v>
      </c>
      <c r="E50" t="b">
        <v>1</v>
      </c>
      <c r="F50" t="b">
        <v>1</v>
      </c>
      <c r="G50" t="b">
        <v>0</v>
      </c>
      <c r="H50" t="b">
        <v>0</v>
      </c>
      <c r="I50" t="b">
        <v>0</v>
      </c>
      <c r="J50" t="b">
        <v>0</v>
      </c>
      <c r="K50" t="b">
        <v>0</v>
      </c>
      <c r="N50" s="21" t="s">
        <v>3851</v>
      </c>
      <c r="O50" s="14" t="s">
        <v>3750</v>
      </c>
      <c r="P50" s="41" t="s">
        <v>6116</v>
      </c>
      <c r="Q50" s="14" t="b">
        <v>1</v>
      </c>
      <c r="R50" s="14" t="b">
        <v>1</v>
      </c>
      <c r="S50" s="14" t="b">
        <v>1</v>
      </c>
      <c r="T50" s="14" t="b">
        <v>1</v>
      </c>
      <c r="U50" s="14" t="b">
        <v>1</v>
      </c>
      <c r="V50" s="14" t="b">
        <v>1</v>
      </c>
      <c r="W50" s="14" t="b">
        <v>1</v>
      </c>
      <c r="X50" s="14" t="b">
        <v>1</v>
      </c>
    </row>
    <row r="51" spans="1:24" x14ac:dyDescent="0.25">
      <c r="A51" t="s">
        <v>4274</v>
      </c>
      <c r="B51" t="s">
        <v>30</v>
      </c>
      <c r="C51" t="s">
        <v>3972</v>
      </c>
      <c r="D51" t="b">
        <v>1</v>
      </c>
      <c r="E51" t="b">
        <v>1</v>
      </c>
      <c r="F51" t="b">
        <v>1</v>
      </c>
      <c r="G51" t="b">
        <v>0</v>
      </c>
      <c r="H51" t="b">
        <v>0</v>
      </c>
      <c r="I51" t="b">
        <v>0</v>
      </c>
      <c r="J51" t="b">
        <v>0</v>
      </c>
      <c r="K51" t="b">
        <v>0</v>
      </c>
      <c r="N51" s="21" t="s">
        <v>4125</v>
      </c>
      <c r="O51" s="14" t="s">
        <v>3750</v>
      </c>
      <c r="P51" s="38" t="s">
        <v>6116</v>
      </c>
      <c r="Q51" s="14" t="b">
        <v>1</v>
      </c>
      <c r="R51" s="14" t="b">
        <v>1</v>
      </c>
      <c r="S51" s="14" t="b">
        <v>1</v>
      </c>
      <c r="T51" s="14" t="b">
        <v>1</v>
      </c>
      <c r="U51" s="14" t="b">
        <v>1</v>
      </c>
      <c r="V51" s="14" t="b">
        <v>1</v>
      </c>
      <c r="W51" s="14" t="b">
        <v>1</v>
      </c>
      <c r="X51" s="14" t="b">
        <v>1</v>
      </c>
    </row>
    <row r="52" spans="1:24" x14ac:dyDescent="0.25">
      <c r="A52" t="s">
        <v>4275</v>
      </c>
      <c r="B52" t="s">
        <v>1000</v>
      </c>
      <c r="C52" t="s">
        <v>3971</v>
      </c>
      <c r="D52" t="b">
        <v>1</v>
      </c>
      <c r="E52" t="b">
        <v>0</v>
      </c>
      <c r="F52" t="b">
        <v>0</v>
      </c>
      <c r="G52" t="b">
        <v>0</v>
      </c>
      <c r="H52" t="b">
        <v>0</v>
      </c>
      <c r="I52" t="b">
        <v>0</v>
      </c>
      <c r="J52" t="b">
        <v>0</v>
      </c>
      <c r="K52" t="b">
        <v>0</v>
      </c>
      <c r="N52" s="21" t="s">
        <v>4348</v>
      </c>
      <c r="O52" s="14" t="s">
        <v>3749</v>
      </c>
      <c r="P52" s="38" t="s">
        <v>6115</v>
      </c>
      <c r="Q52" s="14" t="b">
        <v>1</v>
      </c>
      <c r="R52" s="14" t="b">
        <v>1</v>
      </c>
      <c r="S52" s="14" t="b">
        <v>1</v>
      </c>
      <c r="T52" s="14" t="b">
        <v>1</v>
      </c>
      <c r="U52" s="14" t="b">
        <v>1</v>
      </c>
      <c r="V52" s="14" t="b">
        <v>1</v>
      </c>
      <c r="W52" s="14" t="b">
        <v>1</v>
      </c>
      <c r="X52" s="14" t="b">
        <v>1</v>
      </c>
    </row>
    <row r="53" spans="1:24" x14ac:dyDescent="0.25">
      <c r="A53" t="s">
        <v>4276</v>
      </c>
      <c r="B53" t="s">
        <v>1001</v>
      </c>
      <c r="C53" t="s">
        <v>3921</v>
      </c>
      <c r="D53" t="b">
        <v>1</v>
      </c>
      <c r="E53" t="b">
        <v>0</v>
      </c>
      <c r="F53" t="b">
        <v>0</v>
      </c>
      <c r="G53" t="b">
        <v>0</v>
      </c>
      <c r="H53" t="b">
        <v>0</v>
      </c>
      <c r="I53" t="b">
        <v>0</v>
      </c>
      <c r="J53" t="b">
        <v>0</v>
      </c>
      <c r="K53" t="b">
        <v>0</v>
      </c>
      <c r="N53" s="21" t="s">
        <v>4126</v>
      </c>
      <c r="O53" s="14" t="s">
        <v>3750</v>
      </c>
      <c r="P53" s="38" t="s">
        <v>6116</v>
      </c>
      <c r="Q53" s="14" t="b">
        <v>1</v>
      </c>
      <c r="R53" s="14" t="b">
        <v>1</v>
      </c>
      <c r="S53" s="14" t="b">
        <v>1</v>
      </c>
      <c r="T53" s="14" t="b">
        <v>1</v>
      </c>
      <c r="U53" s="14" t="b">
        <v>1</v>
      </c>
      <c r="V53" s="14" t="b">
        <v>1</v>
      </c>
      <c r="W53" s="14" t="b">
        <v>1</v>
      </c>
      <c r="X53" s="14" t="b">
        <v>1</v>
      </c>
    </row>
    <row r="54" spans="1:24" x14ac:dyDescent="0.25">
      <c r="A54" t="s">
        <v>4277</v>
      </c>
      <c r="B54" t="s">
        <v>1002</v>
      </c>
      <c r="C54" t="s">
        <v>3922</v>
      </c>
      <c r="D54" t="b">
        <v>1</v>
      </c>
      <c r="E54" t="b">
        <v>0</v>
      </c>
      <c r="F54" t="b">
        <v>0</v>
      </c>
      <c r="G54" t="b">
        <v>0</v>
      </c>
      <c r="H54" t="b">
        <v>0</v>
      </c>
      <c r="I54" t="b">
        <v>0</v>
      </c>
      <c r="J54" t="b">
        <v>0</v>
      </c>
      <c r="K54" t="b">
        <v>0</v>
      </c>
      <c r="N54" s="21" t="s">
        <v>4127</v>
      </c>
      <c r="O54" s="14" t="s">
        <v>3750</v>
      </c>
      <c r="P54" s="38" t="s">
        <v>6116</v>
      </c>
      <c r="Q54" s="14" t="b">
        <v>1</v>
      </c>
      <c r="R54" s="14" t="b">
        <v>1</v>
      </c>
      <c r="S54" s="14" t="b">
        <v>1</v>
      </c>
      <c r="T54" s="14" t="b">
        <v>1</v>
      </c>
      <c r="U54" s="14" t="b">
        <v>1</v>
      </c>
      <c r="V54" s="14" t="b">
        <v>1</v>
      </c>
      <c r="W54" s="14" t="b">
        <v>1</v>
      </c>
      <c r="X54" s="14" t="b">
        <v>1</v>
      </c>
    </row>
    <row r="55" spans="1:24" x14ac:dyDescent="0.25">
      <c r="A55" t="s">
        <v>4278</v>
      </c>
      <c r="B55" t="s">
        <v>1003</v>
      </c>
      <c r="C55" t="s">
        <v>3301</v>
      </c>
      <c r="D55" t="b">
        <v>1</v>
      </c>
      <c r="E55" t="b">
        <v>0</v>
      </c>
      <c r="F55" t="b">
        <v>0</v>
      </c>
      <c r="G55" t="b">
        <v>0</v>
      </c>
      <c r="H55" t="b">
        <v>0</v>
      </c>
      <c r="I55" t="b">
        <v>0</v>
      </c>
      <c r="J55" t="b">
        <v>0</v>
      </c>
      <c r="K55" t="b">
        <v>0</v>
      </c>
      <c r="N55" s="21" t="s">
        <v>4128</v>
      </c>
      <c r="O55" s="14" t="s">
        <v>3750</v>
      </c>
      <c r="P55" s="38" t="s">
        <v>6116</v>
      </c>
      <c r="Q55" s="14" t="b">
        <v>1</v>
      </c>
      <c r="R55" s="14" t="b">
        <v>1</v>
      </c>
      <c r="S55" s="14" t="b">
        <v>1</v>
      </c>
      <c r="T55" s="14" t="b">
        <v>1</v>
      </c>
      <c r="U55" s="14" t="b">
        <v>1</v>
      </c>
      <c r="V55" s="14" t="b">
        <v>1</v>
      </c>
      <c r="W55" s="14" t="b">
        <v>1</v>
      </c>
      <c r="X55" s="14" t="b">
        <v>1</v>
      </c>
    </row>
    <row r="56" spans="1:24" x14ac:dyDescent="0.25">
      <c r="A56" t="s">
        <v>4279</v>
      </c>
      <c r="B56" t="s">
        <v>1004</v>
      </c>
      <c r="C56" t="s">
        <v>3302</v>
      </c>
      <c r="D56" t="b">
        <v>1</v>
      </c>
      <c r="E56" t="b">
        <v>0</v>
      </c>
      <c r="F56" t="b">
        <v>0</v>
      </c>
      <c r="G56" t="b">
        <v>0</v>
      </c>
      <c r="H56" t="b">
        <v>0</v>
      </c>
      <c r="I56" t="b">
        <v>0</v>
      </c>
      <c r="J56" t="b">
        <v>0</v>
      </c>
      <c r="K56" t="b">
        <v>0</v>
      </c>
      <c r="N56" s="21" t="s">
        <v>4129</v>
      </c>
      <c r="O56" s="14" t="s">
        <v>3750</v>
      </c>
      <c r="P56" s="38" t="s">
        <v>6116</v>
      </c>
      <c r="Q56" s="14" t="b">
        <v>1</v>
      </c>
      <c r="R56" s="14" t="b">
        <v>1</v>
      </c>
      <c r="S56" s="14" t="b">
        <v>1</v>
      </c>
      <c r="T56" s="14" t="b">
        <v>1</v>
      </c>
      <c r="U56" s="14" t="b">
        <v>1</v>
      </c>
      <c r="V56" s="14" t="b">
        <v>1</v>
      </c>
      <c r="W56" s="14" t="b">
        <v>1</v>
      </c>
      <c r="X56" s="14" t="b">
        <v>1</v>
      </c>
    </row>
    <row r="57" spans="1:24" x14ac:dyDescent="0.25">
      <c r="A57" t="s">
        <v>4280</v>
      </c>
      <c r="B57" t="s">
        <v>1005</v>
      </c>
      <c r="C57" t="s">
        <v>3302</v>
      </c>
      <c r="D57" t="b">
        <v>1</v>
      </c>
      <c r="E57" t="b">
        <v>0</v>
      </c>
      <c r="F57" t="b">
        <v>1</v>
      </c>
      <c r="G57" t="b">
        <v>0</v>
      </c>
      <c r="H57" t="b">
        <v>0</v>
      </c>
      <c r="I57" t="b">
        <v>0</v>
      </c>
      <c r="J57" t="b">
        <v>0</v>
      </c>
      <c r="K57" t="b">
        <v>0</v>
      </c>
      <c r="N57" s="21" t="s">
        <v>534</v>
      </c>
      <c r="O57" s="14" t="s">
        <v>3750</v>
      </c>
      <c r="P57" s="38" t="s">
        <v>6116</v>
      </c>
      <c r="Q57" s="14" t="b">
        <v>1</v>
      </c>
      <c r="R57" s="14" t="b">
        <v>0</v>
      </c>
      <c r="S57" s="14" t="b">
        <v>0</v>
      </c>
      <c r="T57" s="14" t="b">
        <v>1</v>
      </c>
      <c r="U57" s="14" t="b">
        <v>0</v>
      </c>
      <c r="V57" s="14" t="b">
        <v>1</v>
      </c>
      <c r="W57" s="14" t="b">
        <v>1</v>
      </c>
      <c r="X57" s="14" t="b">
        <v>0</v>
      </c>
    </row>
    <row r="58" spans="1:24" x14ac:dyDescent="0.25">
      <c r="A58" t="s">
        <v>4281</v>
      </c>
      <c r="B58" t="s">
        <v>34</v>
      </c>
      <c r="C58" t="s">
        <v>3303</v>
      </c>
      <c r="D58" t="b">
        <v>1</v>
      </c>
      <c r="E58" t="b">
        <v>0</v>
      </c>
      <c r="F58" t="b">
        <v>1</v>
      </c>
      <c r="G58" t="b">
        <v>0</v>
      </c>
      <c r="H58" t="b">
        <v>0</v>
      </c>
      <c r="I58" t="b">
        <v>1</v>
      </c>
      <c r="J58" t="b">
        <v>1</v>
      </c>
      <c r="K58" t="b">
        <v>1</v>
      </c>
      <c r="N58" s="21" t="s">
        <v>3852</v>
      </c>
      <c r="O58" s="14" t="s">
        <v>3749</v>
      </c>
      <c r="P58" s="38" t="s">
        <v>6115</v>
      </c>
      <c r="Q58" s="14" t="b">
        <v>1</v>
      </c>
      <c r="R58" s="14" t="b">
        <v>0</v>
      </c>
      <c r="S58" s="14" t="b">
        <v>0</v>
      </c>
      <c r="T58" s="14" t="b">
        <v>1</v>
      </c>
      <c r="U58" s="14" t="b">
        <v>1</v>
      </c>
      <c r="V58" s="14" t="b">
        <v>1</v>
      </c>
      <c r="W58" s="14" t="b">
        <v>1</v>
      </c>
      <c r="X58" s="14" t="b">
        <v>0</v>
      </c>
    </row>
    <row r="59" spans="1:24" x14ac:dyDescent="0.25">
      <c r="A59" t="s">
        <v>4282</v>
      </c>
      <c r="B59" t="s">
        <v>1006</v>
      </c>
      <c r="C59" t="s">
        <v>3304</v>
      </c>
      <c r="D59" t="b">
        <v>1</v>
      </c>
      <c r="E59" t="b">
        <v>0</v>
      </c>
      <c r="F59" t="b">
        <v>1</v>
      </c>
      <c r="G59" t="b">
        <v>0</v>
      </c>
      <c r="H59" t="b">
        <v>0</v>
      </c>
      <c r="I59" t="b">
        <v>0</v>
      </c>
      <c r="J59" t="b">
        <v>0</v>
      </c>
      <c r="K59" t="b">
        <v>0</v>
      </c>
      <c r="N59" s="21" t="s">
        <v>3853</v>
      </c>
      <c r="O59" s="14" t="s">
        <v>3750</v>
      </c>
      <c r="P59" s="41" t="s">
        <v>6116</v>
      </c>
      <c r="Q59" s="14" t="b">
        <v>1</v>
      </c>
      <c r="R59" s="14" t="b">
        <v>0</v>
      </c>
      <c r="S59" s="14" t="b">
        <v>0</v>
      </c>
      <c r="T59" s="14" t="b">
        <v>1</v>
      </c>
      <c r="U59" s="14" t="b">
        <v>0</v>
      </c>
      <c r="V59" s="14" t="b">
        <v>1</v>
      </c>
      <c r="W59" s="14" t="b">
        <v>1</v>
      </c>
      <c r="X59" s="14" t="b">
        <v>0</v>
      </c>
    </row>
    <row r="60" spans="1:24" x14ac:dyDescent="0.25">
      <c r="A60" t="s">
        <v>4283</v>
      </c>
      <c r="B60" t="s">
        <v>35</v>
      </c>
      <c r="C60" t="s">
        <v>3305</v>
      </c>
      <c r="D60" t="b">
        <v>1</v>
      </c>
      <c r="E60" t="b">
        <v>0</v>
      </c>
      <c r="F60" t="b">
        <v>1</v>
      </c>
      <c r="G60" t="b">
        <v>1</v>
      </c>
      <c r="H60" t="b">
        <v>1</v>
      </c>
      <c r="I60" t="b">
        <v>1</v>
      </c>
      <c r="J60" t="b">
        <v>1</v>
      </c>
      <c r="K60" t="b">
        <v>1</v>
      </c>
      <c r="N60" s="21" t="s">
        <v>541</v>
      </c>
      <c r="O60" s="14" t="s">
        <v>3749</v>
      </c>
      <c r="P60" s="38" t="s">
        <v>6115</v>
      </c>
      <c r="Q60" s="14" t="b">
        <v>1</v>
      </c>
      <c r="R60" s="14" t="b">
        <v>0</v>
      </c>
      <c r="S60" s="14" t="b">
        <v>0</v>
      </c>
      <c r="T60" s="14" t="b">
        <v>1</v>
      </c>
      <c r="U60" s="14" t="b">
        <v>0</v>
      </c>
      <c r="V60" s="14" t="b">
        <v>1</v>
      </c>
      <c r="W60" s="14" t="b">
        <v>1</v>
      </c>
      <c r="X60" s="14" t="b">
        <v>0</v>
      </c>
    </row>
    <row r="61" spans="1:24" x14ac:dyDescent="0.25">
      <c r="A61" t="s">
        <v>4284</v>
      </c>
      <c r="B61" t="s">
        <v>36</v>
      </c>
      <c r="C61" t="s">
        <v>3305</v>
      </c>
      <c r="D61" t="b">
        <v>1</v>
      </c>
      <c r="E61" t="b">
        <v>0</v>
      </c>
      <c r="F61" t="b">
        <v>1</v>
      </c>
      <c r="G61" t="b">
        <v>1</v>
      </c>
      <c r="H61" t="b">
        <v>1</v>
      </c>
      <c r="I61" t="b">
        <v>1</v>
      </c>
      <c r="J61" t="b">
        <v>1</v>
      </c>
      <c r="K61" t="b">
        <v>1</v>
      </c>
      <c r="N61" s="21" t="s">
        <v>3854</v>
      </c>
      <c r="O61" s="14" t="s">
        <v>3750</v>
      </c>
      <c r="P61" s="38" t="s">
        <v>6116</v>
      </c>
      <c r="Q61" s="14" t="b">
        <v>1</v>
      </c>
      <c r="R61" s="14" t="b">
        <v>0</v>
      </c>
      <c r="S61" s="14" t="b">
        <v>0</v>
      </c>
      <c r="T61" s="14" t="b">
        <v>1</v>
      </c>
      <c r="U61" s="14" t="b">
        <v>0</v>
      </c>
      <c r="V61" s="14" t="b">
        <v>1</v>
      </c>
      <c r="W61" s="14" t="b">
        <v>1</v>
      </c>
      <c r="X61" s="14" t="b">
        <v>0</v>
      </c>
    </row>
    <row r="62" spans="1:24" x14ac:dyDescent="0.25">
      <c r="A62" t="s">
        <v>4285</v>
      </c>
      <c r="B62" t="s">
        <v>37</v>
      </c>
      <c r="C62" t="s">
        <v>3306</v>
      </c>
      <c r="D62" t="b">
        <v>1</v>
      </c>
      <c r="E62" t="b">
        <v>0</v>
      </c>
      <c r="F62" t="b">
        <v>1</v>
      </c>
      <c r="G62" t="b">
        <v>1</v>
      </c>
      <c r="H62" t="b">
        <v>1</v>
      </c>
      <c r="I62" t="b">
        <v>1</v>
      </c>
      <c r="J62" t="b">
        <v>1</v>
      </c>
      <c r="K62" t="b">
        <v>1</v>
      </c>
      <c r="N62" s="21" t="s">
        <v>547</v>
      </c>
      <c r="O62" s="14" t="s">
        <v>3749</v>
      </c>
      <c r="P62" s="41" t="s">
        <v>6115</v>
      </c>
      <c r="Q62" s="14" t="b">
        <v>1</v>
      </c>
      <c r="R62" s="14" t="b">
        <v>0</v>
      </c>
      <c r="S62" s="14" t="b">
        <v>0</v>
      </c>
      <c r="T62" s="14" t="b">
        <v>1</v>
      </c>
      <c r="U62" s="14" t="b">
        <v>0</v>
      </c>
      <c r="V62" s="14" t="b">
        <v>1</v>
      </c>
      <c r="W62" s="14" t="b">
        <v>1</v>
      </c>
      <c r="X62" s="14" t="b">
        <v>0</v>
      </c>
    </row>
    <row r="63" spans="1:24" x14ac:dyDescent="0.25">
      <c r="A63" t="s">
        <v>4286</v>
      </c>
      <c r="B63" t="s">
        <v>38</v>
      </c>
      <c r="C63" t="s">
        <v>3306</v>
      </c>
      <c r="D63" t="b">
        <v>1</v>
      </c>
      <c r="E63" t="b">
        <v>0</v>
      </c>
      <c r="F63" t="b">
        <v>1</v>
      </c>
      <c r="G63" t="b">
        <v>1</v>
      </c>
      <c r="H63" t="b">
        <v>1</v>
      </c>
      <c r="I63" t="b">
        <v>1</v>
      </c>
      <c r="J63" t="b">
        <v>1</v>
      </c>
      <c r="K63" t="b">
        <v>1</v>
      </c>
      <c r="N63" s="21" t="s">
        <v>3855</v>
      </c>
      <c r="O63" s="14" t="s">
        <v>3750</v>
      </c>
      <c r="P63" s="38" t="s">
        <v>6116</v>
      </c>
      <c r="Q63" s="14" t="b">
        <v>1</v>
      </c>
      <c r="R63" s="14" t="b">
        <v>0</v>
      </c>
      <c r="S63" s="14" t="b">
        <v>0</v>
      </c>
      <c r="T63" s="14" t="b">
        <v>1</v>
      </c>
      <c r="U63" s="14" t="b">
        <v>0</v>
      </c>
      <c r="V63" s="14" t="b">
        <v>1</v>
      </c>
      <c r="W63" s="14" t="b">
        <v>1</v>
      </c>
      <c r="X63" s="14" t="b">
        <v>0</v>
      </c>
    </row>
    <row r="64" spans="1:24" x14ac:dyDescent="0.25">
      <c r="A64" t="s">
        <v>4287</v>
      </c>
      <c r="B64" t="s">
        <v>39</v>
      </c>
      <c r="C64" t="s">
        <v>3306</v>
      </c>
      <c r="D64" t="b">
        <v>1</v>
      </c>
      <c r="E64" t="b">
        <v>0</v>
      </c>
      <c r="F64" t="b">
        <v>1</v>
      </c>
      <c r="G64" t="b">
        <v>1</v>
      </c>
      <c r="H64" t="b">
        <v>1</v>
      </c>
      <c r="I64" t="b">
        <v>1</v>
      </c>
      <c r="J64" t="b">
        <v>1</v>
      </c>
      <c r="K64" t="b">
        <v>1</v>
      </c>
      <c r="N64" s="21" t="s">
        <v>4028</v>
      </c>
      <c r="O64" s="14" t="s">
        <v>3750</v>
      </c>
      <c r="P64" s="38" t="s">
        <v>6116</v>
      </c>
      <c r="Q64" s="14" t="b">
        <v>1</v>
      </c>
      <c r="R64" s="14" t="b">
        <v>0</v>
      </c>
      <c r="S64" s="14" t="b">
        <v>0</v>
      </c>
      <c r="T64" s="14" t="b">
        <v>1</v>
      </c>
      <c r="U64" s="14" t="b">
        <v>0</v>
      </c>
      <c r="V64" s="14" t="b">
        <v>1</v>
      </c>
      <c r="W64" s="14" t="b">
        <v>1</v>
      </c>
      <c r="X64" s="14" t="b">
        <v>0</v>
      </c>
    </row>
    <row r="65" spans="1:24" x14ac:dyDescent="0.25">
      <c r="A65" t="s">
        <v>4288</v>
      </c>
      <c r="B65" t="s">
        <v>1007</v>
      </c>
      <c r="C65" t="s">
        <v>3973</v>
      </c>
      <c r="D65" t="b">
        <v>1</v>
      </c>
      <c r="E65" t="b">
        <v>0</v>
      </c>
      <c r="F65" t="b">
        <v>0</v>
      </c>
      <c r="G65" t="b">
        <v>0</v>
      </c>
      <c r="H65" t="b">
        <v>0</v>
      </c>
      <c r="I65" t="b">
        <v>0</v>
      </c>
      <c r="J65" t="b">
        <v>0</v>
      </c>
      <c r="K65" t="b">
        <v>0</v>
      </c>
      <c r="N65" s="21" t="s">
        <v>4029</v>
      </c>
      <c r="O65" s="14" t="s">
        <v>3750</v>
      </c>
      <c r="P65" s="38" t="s">
        <v>6116</v>
      </c>
      <c r="Q65" s="14" t="b">
        <v>1</v>
      </c>
      <c r="R65" s="14" t="b">
        <v>0</v>
      </c>
      <c r="S65" s="14" t="b">
        <v>0</v>
      </c>
      <c r="T65" s="14" t="b">
        <v>1</v>
      </c>
      <c r="U65" s="14" t="b">
        <v>0</v>
      </c>
      <c r="V65" s="14" t="b">
        <v>1</v>
      </c>
      <c r="W65" s="14" t="b">
        <v>1</v>
      </c>
      <c r="X65" s="14" t="b">
        <v>0</v>
      </c>
    </row>
    <row r="66" spans="1:24" x14ac:dyDescent="0.25">
      <c r="A66" t="s">
        <v>4289</v>
      </c>
      <c r="B66" t="s">
        <v>1008</v>
      </c>
      <c r="C66" t="s">
        <v>3973</v>
      </c>
      <c r="D66" t="b">
        <v>1</v>
      </c>
      <c r="E66" t="b">
        <v>0</v>
      </c>
      <c r="F66" t="b">
        <v>0</v>
      </c>
      <c r="G66" t="b">
        <v>0</v>
      </c>
      <c r="H66" t="b">
        <v>0</v>
      </c>
      <c r="I66" t="b">
        <v>0</v>
      </c>
      <c r="J66" t="b">
        <v>0</v>
      </c>
      <c r="K66" t="b">
        <v>0</v>
      </c>
      <c r="N66" s="21" t="s">
        <v>4030</v>
      </c>
      <c r="O66" s="14" t="s">
        <v>3750</v>
      </c>
      <c r="P66" s="38" t="s">
        <v>6116</v>
      </c>
      <c r="Q66" s="14" t="b">
        <v>1</v>
      </c>
      <c r="R66" s="14" t="b">
        <v>0</v>
      </c>
      <c r="S66" s="14" t="b">
        <v>0</v>
      </c>
      <c r="T66" s="14" t="b">
        <v>1</v>
      </c>
      <c r="U66" s="14" t="b">
        <v>0</v>
      </c>
      <c r="V66" s="14" t="b">
        <v>1</v>
      </c>
      <c r="W66" s="14" t="b">
        <v>1</v>
      </c>
      <c r="X66" s="14" t="b">
        <v>0</v>
      </c>
    </row>
    <row r="67" spans="1:24" x14ac:dyDescent="0.25">
      <c r="A67" t="s">
        <v>4290</v>
      </c>
      <c r="B67" t="s">
        <v>1009</v>
      </c>
      <c r="C67" t="s">
        <v>3973</v>
      </c>
      <c r="D67" t="b">
        <v>1</v>
      </c>
      <c r="E67" t="b">
        <v>0</v>
      </c>
      <c r="F67" t="b">
        <v>0</v>
      </c>
      <c r="G67" t="b">
        <v>0</v>
      </c>
      <c r="H67" t="b">
        <v>0</v>
      </c>
      <c r="I67" t="b">
        <v>0</v>
      </c>
      <c r="J67" t="b">
        <v>0</v>
      </c>
      <c r="K67" t="b">
        <v>0</v>
      </c>
      <c r="N67" s="21" t="s">
        <v>4031</v>
      </c>
      <c r="O67" s="14" t="s">
        <v>3750</v>
      </c>
      <c r="P67" s="38" t="s">
        <v>6116</v>
      </c>
      <c r="Q67" s="14" t="b">
        <v>1</v>
      </c>
      <c r="R67" s="14" t="b">
        <v>0</v>
      </c>
      <c r="S67" s="14" t="b">
        <v>0</v>
      </c>
      <c r="T67" s="14" t="b">
        <v>1</v>
      </c>
      <c r="U67" s="14" t="b">
        <v>0</v>
      </c>
      <c r="V67" s="14" t="b">
        <v>1</v>
      </c>
      <c r="W67" s="14" t="b">
        <v>1</v>
      </c>
      <c r="X67" s="14" t="b">
        <v>0</v>
      </c>
    </row>
    <row r="68" spans="1:24" x14ac:dyDescent="0.25">
      <c r="A68" t="s">
        <v>4291</v>
      </c>
      <c r="B68" t="s">
        <v>1010</v>
      </c>
      <c r="C68" t="s">
        <v>4215</v>
      </c>
      <c r="D68" t="b">
        <v>1</v>
      </c>
      <c r="E68" t="b">
        <v>0</v>
      </c>
      <c r="F68" t="b">
        <v>0</v>
      </c>
      <c r="G68" t="b">
        <v>0</v>
      </c>
      <c r="H68" t="b">
        <v>0</v>
      </c>
      <c r="I68" t="b">
        <v>0</v>
      </c>
      <c r="J68" t="b">
        <v>0</v>
      </c>
      <c r="K68" t="b">
        <v>0</v>
      </c>
      <c r="N68" s="21" t="s">
        <v>4032</v>
      </c>
      <c r="O68" s="14" t="s">
        <v>3750</v>
      </c>
      <c r="P68" s="38" t="s">
        <v>6116</v>
      </c>
      <c r="Q68" s="14" t="b">
        <v>1</v>
      </c>
      <c r="R68" s="14" t="b">
        <v>0</v>
      </c>
      <c r="S68" s="14" t="b">
        <v>0</v>
      </c>
      <c r="T68" s="14" t="b">
        <v>1</v>
      </c>
      <c r="U68" s="14" t="b">
        <v>0</v>
      </c>
      <c r="V68" s="14" t="b">
        <v>1</v>
      </c>
      <c r="W68" s="14" t="b">
        <v>1</v>
      </c>
      <c r="X68" s="14" t="b">
        <v>0</v>
      </c>
    </row>
    <row r="69" spans="1:24" x14ac:dyDescent="0.25">
      <c r="A69" t="s">
        <v>4292</v>
      </c>
      <c r="B69" t="s">
        <v>41</v>
      </c>
      <c r="C69" t="s">
        <v>3974</v>
      </c>
      <c r="D69" t="b">
        <v>1</v>
      </c>
      <c r="E69" t="b">
        <v>1</v>
      </c>
      <c r="F69" t="b">
        <v>1</v>
      </c>
      <c r="G69" t="b">
        <v>0</v>
      </c>
      <c r="H69" t="b">
        <v>0</v>
      </c>
      <c r="I69" t="b">
        <v>0</v>
      </c>
      <c r="J69" t="b">
        <v>0</v>
      </c>
      <c r="K69" t="b">
        <v>0</v>
      </c>
      <c r="N69" s="21" t="s">
        <v>3857</v>
      </c>
      <c r="O69" s="14" t="s">
        <v>3750</v>
      </c>
      <c r="P69" s="38" t="s">
        <v>6116</v>
      </c>
      <c r="Q69" s="14" t="b">
        <v>1</v>
      </c>
      <c r="R69" s="14" t="b">
        <v>0</v>
      </c>
      <c r="S69" s="14" t="b">
        <v>0</v>
      </c>
      <c r="T69" s="14" t="b">
        <v>1</v>
      </c>
      <c r="U69" s="14" t="b">
        <v>0</v>
      </c>
      <c r="V69" s="14" t="b">
        <v>1</v>
      </c>
      <c r="W69" s="14" t="b">
        <v>1</v>
      </c>
      <c r="X69" s="14" t="b">
        <v>0</v>
      </c>
    </row>
    <row r="70" spans="1:24" x14ac:dyDescent="0.25">
      <c r="A70" t="s">
        <v>4293</v>
      </c>
      <c r="B70" t="s">
        <v>1011</v>
      </c>
      <c r="C70" t="s">
        <v>3974</v>
      </c>
      <c r="D70" t="b">
        <v>1</v>
      </c>
      <c r="E70" t="b">
        <v>1</v>
      </c>
      <c r="F70" t="b">
        <v>0</v>
      </c>
      <c r="G70" t="b">
        <v>0</v>
      </c>
      <c r="H70" t="b">
        <v>0</v>
      </c>
      <c r="I70" t="b">
        <v>0</v>
      </c>
      <c r="J70" t="b">
        <v>0</v>
      </c>
      <c r="K70" t="b">
        <v>0</v>
      </c>
      <c r="N70" s="21" t="s">
        <v>3858</v>
      </c>
      <c r="O70" s="14" t="s">
        <v>3750</v>
      </c>
      <c r="P70" s="38" t="s">
        <v>6116</v>
      </c>
      <c r="Q70" s="14" t="b">
        <v>1</v>
      </c>
      <c r="R70" s="14" t="b">
        <v>0</v>
      </c>
      <c r="S70" s="14" t="b">
        <v>0</v>
      </c>
      <c r="T70" s="14" t="b">
        <v>1</v>
      </c>
      <c r="U70" s="14" t="b">
        <v>0</v>
      </c>
      <c r="V70" s="14" t="b">
        <v>1</v>
      </c>
      <c r="W70" s="14" t="b">
        <v>1</v>
      </c>
      <c r="X70" s="14" t="b">
        <v>0</v>
      </c>
    </row>
    <row r="71" spans="1:24" x14ac:dyDescent="0.25">
      <c r="A71" t="s">
        <v>4294</v>
      </c>
      <c r="B71" t="s">
        <v>43</v>
      </c>
      <c r="C71" t="s">
        <v>3974</v>
      </c>
      <c r="D71" t="b">
        <v>1</v>
      </c>
      <c r="E71" t="b">
        <v>1</v>
      </c>
      <c r="F71" t="b">
        <v>1</v>
      </c>
      <c r="G71" t="b">
        <v>0</v>
      </c>
      <c r="H71" t="b">
        <v>0</v>
      </c>
      <c r="I71" t="b">
        <v>0</v>
      </c>
      <c r="J71" t="b">
        <v>0</v>
      </c>
      <c r="K71" t="b">
        <v>0</v>
      </c>
      <c r="N71" s="21" t="s">
        <v>3859</v>
      </c>
      <c r="O71" s="14" t="s">
        <v>3750</v>
      </c>
      <c r="P71" s="41" t="s">
        <v>6116</v>
      </c>
      <c r="Q71" s="14" t="b">
        <v>1</v>
      </c>
      <c r="R71" s="14" t="b">
        <v>0</v>
      </c>
      <c r="S71" s="14" t="b">
        <v>0</v>
      </c>
      <c r="T71" s="14" t="b">
        <v>0</v>
      </c>
      <c r="U71" s="14" t="b">
        <v>0</v>
      </c>
      <c r="V71" s="14" t="b">
        <v>0</v>
      </c>
      <c r="W71" s="14" t="b">
        <v>0</v>
      </c>
      <c r="X71" s="14" t="b">
        <v>0</v>
      </c>
    </row>
    <row r="72" spans="1:24" x14ac:dyDescent="0.25">
      <c r="A72" t="s">
        <v>4295</v>
      </c>
      <c r="B72" t="s">
        <v>44</v>
      </c>
      <c r="C72" t="s">
        <v>3975</v>
      </c>
      <c r="D72" t="b">
        <v>1</v>
      </c>
      <c r="E72" t="b">
        <v>1</v>
      </c>
      <c r="F72" t="b">
        <v>1</v>
      </c>
      <c r="G72" t="b">
        <v>0</v>
      </c>
      <c r="H72" t="b">
        <v>0</v>
      </c>
      <c r="I72" t="b">
        <v>0</v>
      </c>
      <c r="J72" t="b">
        <v>0</v>
      </c>
      <c r="K72" t="b">
        <v>0</v>
      </c>
      <c r="N72" s="21" t="s">
        <v>4135</v>
      </c>
      <c r="O72" s="14" t="s">
        <v>3750</v>
      </c>
      <c r="P72" s="38" t="s">
        <v>6116</v>
      </c>
      <c r="Q72" s="14" t="b">
        <v>1</v>
      </c>
      <c r="R72" s="14" t="b">
        <v>0</v>
      </c>
      <c r="S72" s="14" t="b">
        <v>0</v>
      </c>
      <c r="T72" s="14" t="b">
        <v>0</v>
      </c>
      <c r="U72" s="14" t="b">
        <v>0</v>
      </c>
      <c r="V72" s="14" t="b">
        <v>0</v>
      </c>
      <c r="W72" s="14" t="b">
        <v>0</v>
      </c>
      <c r="X72" s="14" t="b">
        <v>0</v>
      </c>
    </row>
    <row r="73" spans="1:24" x14ac:dyDescent="0.25">
      <c r="A73" t="s">
        <v>4296</v>
      </c>
      <c r="B73" t="s">
        <v>45</v>
      </c>
      <c r="C73" t="s">
        <v>3975</v>
      </c>
      <c r="D73" t="b">
        <v>1</v>
      </c>
      <c r="E73" t="b">
        <v>1</v>
      </c>
      <c r="F73" t="b">
        <v>1</v>
      </c>
      <c r="G73" t="b">
        <v>0</v>
      </c>
      <c r="H73" t="b">
        <v>0</v>
      </c>
      <c r="I73" t="b">
        <v>0</v>
      </c>
      <c r="J73" t="b">
        <v>0</v>
      </c>
      <c r="K73" t="b">
        <v>0</v>
      </c>
      <c r="N73" s="21" t="s">
        <v>4136</v>
      </c>
      <c r="O73" s="14" t="s">
        <v>3750</v>
      </c>
      <c r="P73" s="38" t="s">
        <v>6116</v>
      </c>
      <c r="Q73" s="14" t="b">
        <v>1</v>
      </c>
      <c r="R73" s="14" t="b">
        <v>0</v>
      </c>
      <c r="S73" s="14" t="b">
        <v>0</v>
      </c>
      <c r="T73" s="14" t="b">
        <v>0</v>
      </c>
      <c r="U73" s="14" t="b">
        <v>0</v>
      </c>
      <c r="V73" s="14" t="b">
        <v>0</v>
      </c>
      <c r="W73" s="14" t="b">
        <v>0</v>
      </c>
      <c r="X73" s="14" t="b">
        <v>0</v>
      </c>
    </row>
    <row r="74" spans="1:24" x14ac:dyDescent="0.25">
      <c r="A74" t="s">
        <v>4297</v>
      </c>
      <c r="B74" t="s">
        <v>46</v>
      </c>
      <c r="C74" t="s">
        <v>3975</v>
      </c>
      <c r="D74" t="b">
        <v>1</v>
      </c>
      <c r="E74" t="b">
        <v>1</v>
      </c>
      <c r="F74" t="b">
        <v>1</v>
      </c>
      <c r="G74" t="b">
        <v>0</v>
      </c>
      <c r="H74" t="b">
        <v>0</v>
      </c>
      <c r="I74" t="b">
        <v>0</v>
      </c>
      <c r="J74" t="b">
        <v>0</v>
      </c>
      <c r="K74" t="b">
        <v>0</v>
      </c>
      <c r="N74" s="21" t="s">
        <v>3860</v>
      </c>
      <c r="O74" s="14" t="s">
        <v>3750</v>
      </c>
      <c r="P74" s="38" t="s">
        <v>6116</v>
      </c>
      <c r="Q74" s="14" t="b">
        <v>1</v>
      </c>
      <c r="R74" s="14" t="b">
        <v>0</v>
      </c>
      <c r="S74" s="14" t="b">
        <v>0</v>
      </c>
      <c r="T74" s="14" t="b">
        <v>0</v>
      </c>
      <c r="U74" s="14" t="b">
        <v>0</v>
      </c>
      <c r="V74" s="14" t="b">
        <v>0</v>
      </c>
      <c r="W74" s="14" t="b">
        <v>0</v>
      </c>
      <c r="X74" s="14" t="b">
        <v>0</v>
      </c>
    </row>
    <row r="75" spans="1:24" x14ac:dyDescent="0.25">
      <c r="A75" t="s">
        <v>4298</v>
      </c>
      <c r="B75" t="s">
        <v>47</v>
      </c>
      <c r="C75" t="s">
        <v>3975</v>
      </c>
      <c r="D75" t="b">
        <v>1</v>
      </c>
      <c r="E75" t="b">
        <v>1</v>
      </c>
      <c r="F75" t="b">
        <v>1</v>
      </c>
      <c r="G75" t="b">
        <v>0</v>
      </c>
      <c r="H75" t="b">
        <v>0</v>
      </c>
      <c r="I75" t="b">
        <v>0</v>
      </c>
      <c r="J75" t="b">
        <v>0</v>
      </c>
      <c r="K75" t="b">
        <v>0</v>
      </c>
      <c r="N75" s="21" t="s">
        <v>3861</v>
      </c>
      <c r="O75" s="14" t="s">
        <v>3750</v>
      </c>
      <c r="P75" s="38" t="s">
        <v>6116</v>
      </c>
      <c r="Q75" s="14" t="b">
        <v>1</v>
      </c>
      <c r="R75" s="14" t="b">
        <v>0</v>
      </c>
      <c r="S75" s="14" t="b">
        <v>0</v>
      </c>
      <c r="T75" s="14" t="b">
        <v>0</v>
      </c>
      <c r="U75" s="14" t="b">
        <v>0</v>
      </c>
      <c r="V75" s="14" t="b">
        <v>0</v>
      </c>
      <c r="W75" s="14" t="b">
        <v>0</v>
      </c>
      <c r="X75" s="14" t="b">
        <v>0</v>
      </c>
    </row>
    <row r="76" spans="1:24" x14ac:dyDescent="0.25">
      <c r="A76" t="s">
        <v>4299</v>
      </c>
      <c r="B76" t="s">
        <v>48</v>
      </c>
      <c r="C76" t="s">
        <v>3314</v>
      </c>
      <c r="D76" t="b">
        <v>1</v>
      </c>
      <c r="E76" t="b">
        <v>0</v>
      </c>
      <c r="F76" t="b">
        <v>0</v>
      </c>
      <c r="G76" t="b">
        <v>0</v>
      </c>
      <c r="H76" t="b">
        <v>1</v>
      </c>
      <c r="I76" t="b">
        <v>1</v>
      </c>
      <c r="J76" t="b">
        <v>0</v>
      </c>
      <c r="K76" t="b">
        <v>1</v>
      </c>
      <c r="N76" s="21" t="s">
        <v>3862</v>
      </c>
      <c r="O76" s="14" t="s">
        <v>3750</v>
      </c>
      <c r="P76" s="38" t="s">
        <v>6116</v>
      </c>
      <c r="Q76" s="14" t="b">
        <v>1</v>
      </c>
      <c r="R76" s="14" t="b">
        <v>0</v>
      </c>
      <c r="S76" s="14" t="b">
        <v>0</v>
      </c>
      <c r="T76" s="14" t="b">
        <v>0</v>
      </c>
      <c r="U76" s="14" t="b">
        <v>0</v>
      </c>
      <c r="V76" s="14" t="b">
        <v>0</v>
      </c>
      <c r="W76" s="14" t="b">
        <v>0</v>
      </c>
      <c r="X76" s="14" t="b">
        <v>0</v>
      </c>
    </row>
    <row r="77" spans="1:24" x14ac:dyDescent="0.25">
      <c r="A77" t="s">
        <v>4300</v>
      </c>
      <c r="B77" t="s">
        <v>49</v>
      </c>
      <c r="C77" t="s">
        <v>3314</v>
      </c>
      <c r="D77" t="b">
        <v>1</v>
      </c>
      <c r="E77" t="b">
        <v>0</v>
      </c>
      <c r="F77" t="b">
        <v>0</v>
      </c>
      <c r="G77" t="b">
        <v>0</v>
      </c>
      <c r="H77" t="b">
        <v>1</v>
      </c>
      <c r="I77" t="b">
        <v>1</v>
      </c>
      <c r="J77" t="b">
        <v>0</v>
      </c>
      <c r="K77" t="b">
        <v>1</v>
      </c>
      <c r="N77" s="21" t="s">
        <v>3863</v>
      </c>
      <c r="O77" s="14" t="s">
        <v>3777</v>
      </c>
      <c r="P77" s="38" t="s">
        <v>6117</v>
      </c>
      <c r="Q77" s="14" t="b">
        <v>1</v>
      </c>
      <c r="R77" s="14" t="b">
        <v>0</v>
      </c>
      <c r="S77" s="14" t="b">
        <v>0</v>
      </c>
      <c r="T77" s="14" t="b">
        <v>1</v>
      </c>
      <c r="U77" s="14" t="b">
        <v>0</v>
      </c>
      <c r="V77" s="14" t="b">
        <v>0</v>
      </c>
      <c r="W77" s="14" t="b">
        <v>0</v>
      </c>
      <c r="X77" s="14" t="b">
        <v>0</v>
      </c>
    </row>
    <row r="78" spans="1:24" x14ac:dyDescent="0.25">
      <c r="A78" t="s">
        <v>4301</v>
      </c>
      <c r="B78" t="s">
        <v>50</v>
      </c>
      <c r="C78" t="s">
        <v>3976</v>
      </c>
      <c r="D78" t="b">
        <v>1</v>
      </c>
      <c r="E78" t="b">
        <v>0</v>
      </c>
      <c r="F78" t="b">
        <v>0</v>
      </c>
      <c r="G78" t="b">
        <v>0</v>
      </c>
      <c r="H78" t="b">
        <v>1</v>
      </c>
      <c r="I78" t="b">
        <v>1</v>
      </c>
      <c r="J78" t="b">
        <v>0</v>
      </c>
      <c r="K78" t="b">
        <v>1</v>
      </c>
      <c r="N78" s="21" t="s">
        <v>4451</v>
      </c>
      <c r="O78" s="14" t="s">
        <v>3757</v>
      </c>
      <c r="P78" s="38" t="s">
        <v>6118</v>
      </c>
      <c r="Q78" s="14" t="b">
        <v>1</v>
      </c>
      <c r="R78" s="14" t="b">
        <v>1</v>
      </c>
      <c r="S78" s="14" t="b">
        <v>1</v>
      </c>
      <c r="T78" s="14" t="b">
        <v>1</v>
      </c>
      <c r="U78" s="14" t="b">
        <v>1</v>
      </c>
      <c r="V78" s="14" t="b">
        <v>1</v>
      </c>
      <c r="W78" s="14" t="b">
        <v>1</v>
      </c>
      <c r="X78" s="14" t="b">
        <v>1</v>
      </c>
    </row>
    <row r="79" spans="1:24" x14ac:dyDescent="0.25">
      <c r="A79" t="s">
        <v>4302</v>
      </c>
      <c r="B79" t="s">
        <v>51</v>
      </c>
      <c r="C79" t="s">
        <v>3976</v>
      </c>
      <c r="D79" t="b">
        <v>1</v>
      </c>
      <c r="E79" t="b">
        <v>0</v>
      </c>
      <c r="F79" t="b">
        <v>0</v>
      </c>
      <c r="G79" t="b">
        <v>0</v>
      </c>
      <c r="H79" t="b">
        <v>1</v>
      </c>
      <c r="I79" t="b">
        <v>1</v>
      </c>
      <c r="J79" t="b">
        <v>0</v>
      </c>
      <c r="K79" t="b">
        <v>1</v>
      </c>
      <c r="N79" s="21" t="s">
        <v>4137</v>
      </c>
      <c r="O79" s="14" t="s">
        <v>3757</v>
      </c>
      <c r="P79" s="38" t="s">
        <v>6118</v>
      </c>
      <c r="Q79" s="14" t="b">
        <v>1</v>
      </c>
      <c r="R79" s="14" t="b">
        <v>1</v>
      </c>
      <c r="S79" s="14" t="b">
        <v>1</v>
      </c>
      <c r="T79" s="14" t="b">
        <v>1</v>
      </c>
      <c r="U79" s="14" t="b">
        <v>1</v>
      </c>
      <c r="V79" s="14" t="b">
        <v>1</v>
      </c>
      <c r="W79" s="14" t="b">
        <v>1</v>
      </c>
      <c r="X79" s="14" t="b">
        <v>1</v>
      </c>
    </row>
    <row r="80" spans="1:24" x14ac:dyDescent="0.25">
      <c r="A80" t="s">
        <v>4303</v>
      </c>
      <c r="B80" t="s">
        <v>4304</v>
      </c>
      <c r="C80" t="s">
        <v>3314</v>
      </c>
      <c r="D80" t="b">
        <v>1</v>
      </c>
      <c r="E80" t="b">
        <v>0</v>
      </c>
      <c r="F80" t="b">
        <v>0</v>
      </c>
      <c r="G80" t="b">
        <v>0</v>
      </c>
      <c r="H80" t="b">
        <v>0</v>
      </c>
      <c r="I80" t="b">
        <v>0</v>
      </c>
      <c r="J80" t="b">
        <v>0</v>
      </c>
      <c r="K80" t="b">
        <v>0</v>
      </c>
      <c r="N80" s="21" t="s">
        <v>611</v>
      </c>
      <c r="O80" s="14" t="s">
        <v>3757</v>
      </c>
      <c r="P80" s="41" t="s">
        <v>6118</v>
      </c>
      <c r="Q80" s="14" t="b">
        <v>1</v>
      </c>
      <c r="R80" s="14" t="b">
        <v>1</v>
      </c>
      <c r="S80" s="14" t="b">
        <v>1</v>
      </c>
      <c r="T80" s="14" t="b">
        <v>1</v>
      </c>
      <c r="U80" s="14" t="b">
        <v>1</v>
      </c>
      <c r="V80" s="14" t="b">
        <v>1</v>
      </c>
      <c r="W80" s="14" t="b">
        <v>1</v>
      </c>
      <c r="X80" s="14" t="b">
        <v>1</v>
      </c>
    </row>
    <row r="81" spans="1:24" x14ac:dyDescent="0.25">
      <c r="A81" t="s">
        <v>4305</v>
      </c>
      <c r="B81" t="s">
        <v>1012</v>
      </c>
      <c r="C81" t="s">
        <v>3977</v>
      </c>
      <c r="D81" t="b">
        <v>1</v>
      </c>
      <c r="E81" t="b">
        <v>0</v>
      </c>
      <c r="F81" t="b">
        <v>0</v>
      </c>
      <c r="G81" t="b">
        <v>0</v>
      </c>
      <c r="H81" t="b">
        <v>0</v>
      </c>
      <c r="I81" t="b">
        <v>0</v>
      </c>
      <c r="J81" t="b">
        <v>0</v>
      </c>
      <c r="K81" t="b">
        <v>0</v>
      </c>
      <c r="N81" s="21" t="s">
        <v>4138</v>
      </c>
      <c r="O81" s="14" t="s">
        <v>3757</v>
      </c>
      <c r="P81" s="41" t="s">
        <v>6118</v>
      </c>
      <c r="Q81" s="14" t="b">
        <v>1</v>
      </c>
      <c r="R81" s="14" t="b">
        <v>1</v>
      </c>
      <c r="S81" s="14" t="b">
        <v>1</v>
      </c>
      <c r="T81" s="14" t="b">
        <v>1</v>
      </c>
      <c r="U81" s="14" t="b">
        <v>1</v>
      </c>
      <c r="V81" s="14" t="b">
        <v>1</v>
      </c>
      <c r="W81" s="14" t="b">
        <v>1</v>
      </c>
      <c r="X81" s="14" t="b">
        <v>1</v>
      </c>
    </row>
    <row r="82" spans="1:24" x14ac:dyDescent="0.25">
      <c r="A82" t="s">
        <v>4306</v>
      </c>
      <c r="B82" t="s">
        <v>1013</v>
      </c>
      <c r="C82" t="s">
        <v>3977</v>
      </c>
      <c r="D82" t="b">
        <v>1</v>
      </c>
      <c r="E82" t="b">
        <v>0</v>
      </c>
      <c r="F82" t="b">
        <v>0</v>
      </c>
      <c r="G82" t="b">
        <v>0</v>
      </c>
      <c r="H82" t="b">
        <v>0</v>
      </c>
      <c r="I82" t="b">
        <v>0</v>
      </c>
      <c r="J82" t="b">
        <v>0</v>
      </c>
      <c r="K82" t="b">
        <v>0</v>
      </c>
      <c r="N82" s="21" t="s">
        <v>4139</v>
      </c>
      <c r="O82" s="14" t="s">
        <v>3757</v>
      </c>
      <c r="P82" s="41" t="s">
        <v>6118</v>
      </c>
      <c r="Q82" s="14" t="b">
        <v>1</v>
      </c>
      <c r="R82" s="14" t="b">
        <v>1</v>
      </c>
      <c r="S82" s="14" t="b">
        <v>1</v>
      </c>
      <c r="T82" s="14" t="b">
        <v>1</v>
      </c>
      <c r="U82" s="14" t="b">
        <v>1</v>
      </c>
      <c r="V82" s="14" t="b">
        <v>1</v>
      </c>
      <c r="W82" s="14" t="b">
        <v>1</v>
      </c>
      <c r="X82" s="14" t="b">
        <v>1</v>
      </c>
    </row>
    <row r="83" spans="1:24" x14ac:dyDescent="0.25">
      <c r="A83" t="s">
        <v>4307</v>
      </c>
      <c r="B83" t="s">
        <v>1014</v>
      </c>
      <c r="C83" t="s">
        <v>3977</v>
      </c>
      <c r="D83" t="b">
        <v>1</v>
      </c>
      <c r="E83" t="b">
        <v>0</v>
      </c>
      <c r="F83" t="b">
        <v>0</v>
      </c>
      <c r="G83" t="b">
        <v>0</v>
      </c>
      <c r="H83" t="b">
        <v>0</v>
      </c>
      <c r="I83" t="b">
        <v>0</v>
      </c>
      <c r="J83" t="b">
        <v>0</v>
      </c>
      <c r="K83" t="b">
        <v>0</v>
      </c>
      <c r="N83" s="21" t="s">
        <v>4140</v>
      </c>
      <c r="O83" s="14" t="s">
        <v>3757</v>
      </c>
      <c r="P83" s="41" t="s">
        <v>6118</v>
      </c>
      <c r="Q83" s="14" t="b">
        <v>1</v>
      </c>
      <c r="R83" s="14" t="b">
        <v>1</v>
      </c>
      <c r="S83" s="14" t="b">
        <v>1</v>
      </c>
      <c r="T83" s="14" t="b">
        <v>1</v>
      </c>
      <c r="U83" s="14" t="b">
        <v>1</v>
      </c>
      <c r="V83" s="14" t="b">
        <v>1</v>
      </c>
      <c r="W83" s="14" t="b">
        <v>1</v>
      </c>
      <c r="X83" s="14" t="b">
        <v>1</v>
      </c>
    </row>
    <row r="84" spans="1:24" x14ac:dyDescent="0.25">
      <c r="A84" t="s">
        <v>4308</v>
      </c>
      <c r="B84" t="s">
        <v>1015</v>
      </c>
      <c r="C84" t="s">
        <v>3977</v>
      </c>
      <c r="D84" t="b">
        <v>1</v>
      </c>
      <c r="E84" t="b">
        <v>0</v>
      </c>
      <c r="F84" t="b">
        <v>0</v>
      </c>
      <c r="G84" t="b">
        <v>0</v>
      </c>
      <c r="H84" t="b">
        <v>0</v>
      </c>
      <c r="I84" t="b">
        <v>0</v>
      </c>
      <c r="J84" t="b">
        <v>0</v>
      </c>
      <c r="K84" t="b">
        <v>0</v>
      </c>
      <c r="N84" s="21" t="s">
        <v>617</v>
      </c>
      <c r="O84" s="14" t="s">
        <v>3757</v>
      </c>
      <c r="P84" s="41" t="s">
        <v>6118</v>
      </c>
      <c r="Q84" s="14" t="b">
        <v>1</v>
      </c>
      <c r="R84" s="14" t="b">
        <v>1</v>
      </c>
      <c r="S84" s="14" t="b">
        <v>1</v>
      </c>
      <c r="T84" s="14" t="b">
        <v>1</v>
      </c>
      <c r="U84" s="14" t="b">
        <v>1</v>
      </c>
      <c r="V84" s="14" t="b">
        <v>1</v>
      </c>
      <c r="W84" s="14" t="b">
        <v>1</v>
      </c>
      <c r="X84" s="14" t="b">
        <v>1</v>
      </c>
    </row>
    <row r="85" spans="1:24" x14ac:dyDescent="0.25">
      <c r="A85" t="s">
        <v>4309</v>
      </c>
      <c r="B85" t="s">
        <v>1016</v>
      </c>
      <c r="C85" t="s">
        <v>3977</v>
      </c>
      <c r="D85" t="b">
        <v>1</v>
      </c>
      <c r="E85" t="b">
        <v>0</v>
      </c>
      <c r="F85" t="b">
        <v>0</v>
      </c>
      <c r="G85" t="b">
        <v>0</v>
      </c>
      <c r="H85" t="b">
        <v>0</v>
      </c>
      <c r="I85" t="b">
        <v>0</v>
      </c>
      <c r="J85" t="b">
        <v>0</v>
      </c>
      <c r="K85" t="b">
        <v>0</v>
      </c>
      <c r="N85" s="21" t="s">
        <v>4142</v>
      </c>
      <c r="O85" s="14" t="s">
        <v>3757</v>
      </c>
      <c r="P85" s="41" t="s">
        <v>6118</v>
      </c>
      <c r="Q85" s="14" t="b">
        <v>1</v>
      </c>
      <c r="R85" s="14" t="b">
        <v>1</v>
      </c>
      <c r="S85" s="14" t="b">
        <v>1</v>
      </c>
      <c r="T85" s="14" t="b">
        <v>1</v>
      </c>
      <c r="U85" s="14" t="b">
        <v>1</v>
      </c>
      <c r="V85" s="14" t="b">
        <v>1</v>
      </c>
      <c r="W85" s="14" t="b">
        <v>1</v>
      </c>
      <c r="X85" s="14" t="b">
        <v>1</v>
      </c>
    </row>
    <row r="86" spans="1:24" x14ac:dyDescent="0.25">
      <c r="A86" t="s">
        <v>4310</v>
      </c>
      <c r="B86" t="s">
        <v>1017</v>
      </c>
      <c r="C86" t="s">
        <v>3923</v>
      </c>
      <c r="D86" t="b">
        <v>1</v>
      </c>
      <c r="E86" t="b">
        <v>1</v>
      </c>
      <c r="F86" t="b">
        <v>0</v>
      </c>
      <c r="G86" t="b">
        <v>0</v>
      </c>
      <c r="H86" t="b">
        <v>0</v>
      </c>
      <c r="I86" t="b">
        <v>0</v>
      </c>
      <c r="J86" t="b">
        <v>0</v>
      </c>
      <c r="K86" t="b">
        <v>0</v>
      </c>
      <c r="N86" s="21" t="s">
        <v>623</v>
      </c>
      <c r="O86" s="21" t="s">
        <v>3761</v>
      </c>
      <c r="P86" s="41" t="s">
        <v>6119</v>
      </c>
      <c r="Q86" s="14" t="b">
        <v>1</v>
      </c>
      <c r="R86" s="15" t="b">
        <v>1</v>
      </c>
      <c r="S86" s="15" t="b">
        <v>1</v>
      </c>
      <c r="T86" s="15" t="b">
        <v>1</v>
      </c>
      <c r="U86" s="15" t="b">
        <v>1</v>
      </c>
      <c r="V86" s="15" t="b">
        <v>1</v>
      </c>
      <c r="W86" s="15" t="b">
        <v>1</v>
      </c>
      <c r="X86" s="15" t="b">
        <v>1</v>
      </c>
    </row>
    <row r="87" spans="1:24" x14ac:dyDescent="0.25">
      <c r="A87" t="s">
        <v>4311</v>
      </c>
      <c r="B87" t="s">
        <v>1018</v>
      </c>
      <c r="C87" t="s">
        <v>3923</v>
      </c>
      <c r="D87" t="b">
        <v>1</v>
      </c>
      <c r="E87" t="b">
        <v>1</v>
      </c>
      <c r="F87" t="b">
        <v>0</v>
      </c>
      <c r="G87" t="b">
        <v>0</v>
      </c>
      <c r="H87" t="b">
        <v>0</v>
      </c>
      <c r="I87" t="b">
        <v>0</v>
      </c>
      <c r="J87" t="b">
        <v>0</v>
      </c>
      <c r="K87" t="b">
        <v>0</v>
      </c>
      <c r="N87" s="21" t="s">
        <v>4469</v>
      </c>
      <c r="O87" s="14" t="s">
        <v>3750</v>
      </c>
      <c r="P87" s="41" t="s">
        <v>6116</v>
      </c>
      <c r="Q87" s="14" t="b">
        <v>1</v>
      </c>
      <c r="R87" s="14" t="b">
        <v>1</v>
      </c>
      <c r="S87" s="14" t="b">
        <v>1</v>
      </c>
      <c r="T87" s="14" t="b">
        <v>1</v>
      </c>
      <c r="U87" s="14" t="b">
        <v>1</v>
      </c>
      <c r="V87" s="14" t="b">
        <v>1</v>
      </c>
      <c r="W87" s="14" t="b">
        <v>1</v>
      </c>
      <c r="X87" s="14" t="b">
        <v>1</v>
      </c>
    </row>
    <row r="88" spans="1:24" x14ac:dyDescent="0.25">
      <c r="A88" t="s">
        <v>4312</v>
      </c>
      <c r="B88" t="s">
        <v>1019</v>
      </c>
      <c r="C88" t="s">
        <v>3923</v>
      </c>
      <c r="D88" t="b">
        <v>1</v>
      </c>
      <c r="E88" t="b">
        <v>1</v>
      </c>
      <c r="F88" t="b">
        <v>0</v>
      </c>
      <c r="G88" t="b">
        <v>0</v>
      </c>
      <c r="H88" t="b">
        <v>0</v>
      </c>
      <c r="I88" t="b">
        <v>0</v>
      </c>
      <c r="J88" t="b">
        <v>0</v>
      </c>
      <c r="K88" t="b">
        <v>0</v>
      </c>
      <c r="N88" s="21" t="s">
        <v>4472</v>
      </c>
      <c r="O88" s="14" t="s">
        <v>3750</v>
      </c>
      <c r="P88" s="41" t="s">
        <v>6116</v>
      </c>
      <c r="Q88" s="14" t="b">
        <v>1</v>
      </c>
      <c r="R88" s="14" t="b">
        <v>1</v>
      </c>
      <c r="S88" s="14" t="b">
        <v>1</v>
      </c>
      <c r="T88" s="14" t="b">
        <v>1</v>
      </c>
      <c r="U88" s="14" t="b">
        <v>0</v>
      </c>
      <c r="V88" s="14" t="b">
        <v>0</v>
      </c>
      <c r="W88" s="14" t="b">
        <v>0</v>
      </c>
      <c r="X88" s="14" t="b">
        <v>0</v>
      </c>
    </row>
    <row r="89" spans="1:24" x14ac:dyDescent="0.25">
      <c r="A89" t="s">
        <v>4313</v>
      </c>
      <c r="B89" t="s">
        <v>1020</v>
      </c>
      <c r="C89" t="s">
        <v>3923</v>
      </c>
      <c r="D89" t="b">
        <v>1</v>
      </c>
      <c r="E89" t="b">
        <v>1</v>
      </c>
      <c r="F89" t="b">
        <v>0</v>
      </c>
      <c r="G89" t="b">
        <v>0</v>
      </c>
      <c r="H89" t="b">
        <v>0</v>
      </c>
      <c r="I89" t="b">
        <v>0</v>
      </c>
      <c r="J89" t="b">
        <v>0</v>
      </c>
      <c r="K89" t="b">
        <v>0</v>
      </c>
      <c r="N89" s="21" t="s">
        <v>4475</v>
      </c>
      <c r="O89" s="14" t="s">
        <v>3750</v>
      </c>
      <c r="P89" s="41" t="s">
        <v>6116</v>
      </c>
      <c r="Q89" s="14" t="b">
        <v>1</v>
      </c>
      <c r="R89" s="14" t="b">
        <v>1</v>
      </c>
      <c r="S89" s="14" t="b">
        <v>1</v>
      </c>
      <c r="T89" s="14" t="b">
        <v>1</v>
      </c>
      <c r="U89" s="14" t="b">
        <v>0</v>
      </c>
      <c r="V89" s="14" t="b">
        <v>0</v>
      </c>
      <c r="W89" s="14" t="b">
        <v>0</v>
      </c>
      <c r="X89" s="14" t="b">
        <v>0</v>
      </c>
    </row>
    <row r="90" spans="1:24" x14ac:dyDescent="0.25">
      <c r="A90" t="s">
        <v>4314</v>
      </c>
      <c r="B90" t="s">
        <v>1021</v>
      </c>
      <c r="C90" t="s">
        <v>3923</v>
      </c>
      <c r="D90" t="b">
        <v>1</v>
      </c>
      <c r="E90" t="b">
        <v>1</v>
      </c>
      <c r="F90" t="b">
        <v>0</v>
      </c>
      <c r="G90" t="b">
        <v>0</v>
      </c>
      <c r="H90" t="b">
        <v>0</v>
      </c>
      <c r="I90" t="b">
        <v>0</v>
      </c>
      <c r="J90" t="b">
        <v>0</v>
      </c>
      <c r="K90" t="b">
        <v>0</v>
      </c>
      <c r="N90" s="21" t="s">
        <v>4146</v>
      </c>
      <c r="O90" s="14" t="s">
        <v>3750</v>
      </c>
      <c r="P90" s="41" t="s">
        <v>6116</v>
      </c>
      <c r="Q90" s="14" t="b">
        <v>1</v>
      </c>
      <c r="R90" s="14" t="b">
        <v>1</v>
      </c>
      <c r="S90" s="14" t="b">
        <v>1</v>
      </c>
      <c r="T90" s="14" t="b">
        <v>1</v>
      </c>
      <c r="U90" s="14" t="b">
        <v>1</v>
      </c>
      <c r="V90" s="14" t="b">
        <v>1</v>
      </c>
      <c r="W90" s="14" t="b">
        <v>1</v>
      </c>
      <c r="X90" s="14" t="b">
        <v>1</v>
      </c>
    </row>
    <row r="91" spans="1:24" x14ac:dyDescent="0.25">
      <c r="A91" t="s">
        <v>4315</v>
      </c>
      <c r="B91" t="s">
        <v>1022</v>
      </c>
      <c r="C91" t="s">
        <v>3315</v>
      </c>
      <c r="D91" t="b">
        <v>1</v>
      </c>
      <c r="E91" t="b">
        <v>0</v>
      </c>
      <c r="F91" t="b">
        <v>0</v>
      </c>
      <c r="G91" t="b">
        <v>0</v>
      </c>
      <c r="H91" t="b">
        <v>0</v>
      </c>
      <c r="I91" t="b">
        <v>0</v>
      </c>
      <c r="J91" t="b">
        <v>0</v>
      </c>
      <c r="K91" t="b">
        <v>0</v>
      </c>
      <c r="N91" s="21" t="s">
        <v>4192</v>
      </c>
      <c r="O91" s="14" t="s">
        <v>3750</v>
      </c>
      <c r="P91" s="41" t="s">
        <v>6116</v>
      </c>
      <c r="Q91" s="14" t="b">
        <v>1</v>
      </c>
      <c r="R91" s="14" t="b">
        <v>1</v>
      </c>
      <c r="S91" s="14" t="b">
        <v>1</v>
      </c>
      <c r="T91" s="14" t="b">
        <v>1</v>
      </c>
      <c r="U91" s="14" t="b">
        <v>1</v>
      </c>
      <c r="V91" s="14" t="b">
        <v>1</v>
      </c>
      <c r="W91" s="14" t="b">
        <v>1</v>
      </c>
      <c r="X91" s="14" t="b">
        <v>1</v>
      </c>
    </row>
    <row r="92" spans="1:24" x14ac:dyDescent="0.25">
      <c r="A92" t="s">
        <v>4316</v>
      </c>
      <c r="B92" t="s">
        <v>1023</v>
      </c>
      <c r="C92" t="s">
        <v>3315</v>
      </c>
      <c r="D92" t="b">
        <v>1</v>
      </c>
      <c r="E92" t="b">
        <v>0</v>
      </c>
      <c r="F92" t="b">
        <v>0</v>
      </c>
      <c r="G92" t="b">
        <v>0</v>
      </c>
      <c r="H92" t="b">
        <v>0</v>
      </c>
      <c r="I92" t="b">
        <v>0</v>
      </c>
      <c r="J92" t="b">
        <v>0</v>
      </c>
      <c r="K92" t="b">
        <v>0</v>
      </c>
      <c r="N92" s="21" t="s">
        <v>4148</v>
      </c>
      <c r="O92" s="14" t="s">
        <v>3750</v>
      </c>
      <c r="P92" s="41" t="s">
        <v>6116</v>
      </c>
      <c r="Q92" s="14" t="b">
        <v>1</v>
      </c>
      <c r="R92" s="14" t="b">
        <v>1</v>
      </c>
      <c r="S92" s="14" t="b">
        <v>1</v>
      </c>
      <c r="T92" s="14" t="b">
        <v>1</v>
      </c>
      <c r="U92" s="14" t="b">
        <v>1</v>
      </c>
      <c r="V92" s="14" t="b">
        <v>1</v>
      </c>
      <c r="W92" s="14" t="b">
        <v>1</v>
      </c>
      <c r="X92" s="14" t="b">
        <v>1</v>
      </c>
    </row>
    <row r="93" spans="1:24" x14ac:dyDescent="0.25">
      <c r="A93" t="s">
        <v>4317</v>
      </c>
      <c r="B93" t="s">
        <v>1024</v>
      </c>
      <c r="C93" t="s">
        <v>3315</v>
      </c>
      <c r="D93" t="b">
        <v>1</v>
      </c>
      <c r="E93" t="b">
        <v>0</v>
      </c>
      <c r="F93" t="b">
        <v>0</v>
      </c>
      <c r="G93" t="b">
        <v>0</v>
      </c>
      <c r="H93" t="b">
        <v>0</v>
      </c>
      <c r="I93" t="b">
        <v>0</v>
      </c>
      <c r="J93" t="b">
        <v>0</v>
      </c>
      <c r="K93" t="b">
        <v>0</v>
      </c>
      <c r="N93" s="21" t="s">
        <v>4150</v>
      </c>
      <c r="O93" s="14" t="s">
        <v>3750</v>
      </c>
      <c r="P93" s="41" t="s">
        <v>6116</v>
      </c>
      <c r="Q93" s="14" t="b">
        <v>1</v>
      </c>
      <c r="R93" s="14" t="b">
        <v>1</v>
      </c>
      <c r="S93" s="14" t="b">
        <v>1</v>
      </c>
      <c r="T93" s="14" t="b">
        <v>1</v>
      </c>
      <c r="U93" s="14" t="b">
        <v>1</v>
      </c>
      <c r="V93" s="14" t="b">
        <v>1</v>
      </c>
      <c r="W93" s="14" t="b">
        <v>1</v>
      </c>
      <c r="X93" s="14" t="b">
        <v>1</v>
      </c>
    </row>
    <row r="94" spans="1:24" x14ac:dyDescent="0.25">
      <c r="A94" t="s">
        <v>4318</v>
      </c>
      <c r="B94" t="s">
        <v>1025</v>
      </c>
      <c r="C94" t="s">
        <v>3315</v>
      </c>
      <c r="D94" t="b">
        <v>1</v>
      </c>
      <c r="E94" t="b">
        <v>0</v>
      </c>
      <c r="F94" t="b">
        <v>0</v>
      </c>
      <c r="G94" t="b">
        <v>0</v>
      </c>
      <c r="H94" t="b">
        <v>0</v>
      </c>
      <c r="I94" t="b">
        <v>0</v>
      </c>
      <c r="J94" t="b">
        <v>0</v>
      </c>
      <c r="K94" t="b">
        <v>0</v>
      </c>
      <c r="N94" s="21" t="s">
        <v>4151</v>
      </c>
      <c r="O94" s="14" t="s">
        <v>3750</v>
      </c>
      <c r="P94" s="41" t="s">
        <v>6116</v>
      </c>
      <c r="Q94" s="14" t="b">
        <v>1</v>
      </c>
      <c r="R94" s="14" t="b">
        <v>1</v>
      </c>
      <c r="S94" s="14" t="b">
        <v>1</v>
      </c>
      <c r="T94" s="14" t="b">
        <v>1</v>
      </c>
      <c r="U94" s="14" t="b">
        <v>1</v>
      </c>
      <c r="V94" s="14" t="b">
        <v>1</v>
      </c>
      <c r="W94" s="14" t="b">
        <v>1</v>
      </c>
      <c r="X94" s="14" t="b">
        <v>1</v>
      </c>
    </row>
    <row r="95" spans="1:24" x14ac:dyDescent="0.25">
      <c r="A95" t="s">
        <v>4319</v>
      </c>
      <c r="B95" t="s">
        <v>1026</v>
      </c>
      <c r="C95" t="s">
        <v>3315</v>
      </c>
      <c r="D95" t="b">
        <v>1</v>
      </c>
      <c r="E95" t="b">
        <v>0</v>
      </c>
      <c r="F95" t="b">
        <v>0</v>
      </c>
      <c r="G95" t="b">
        <v>0</v>
      </c>
      <c r="H95" t="b">
        <v>0</v>
      </c>
      <c r="I95" t="b">
        <v>0</v>
      </c>
      <c r="J95" t="b">
        <v>0</v>
      </c>
      <c r="K95" t="b">
        <v>0</v>
      </c>
      <c r="N95" s="21" t="s">
        <v>4152</v>
      </c>
      <c r="O95" s="14" t="s">
        <v>3750</v>
      </c>
      <c r="P95" s="41" t="s">
        <v>6116</v>
      </c>
      <c r="Q95" s="14" t="b">
        <v>1</v>
      </c>
      <c r="R95" s="14" t="b">
        <v>1</v>
      </c>
      <c r="S95" s="14" t="b">
        <v>1</v>
      </c>
      <c r="T95" s="14" t="b">
        <v>1</v>
      </c>
      <c r="U95" s="14" t="b">
        <v>1</v>
      </c>
      <c r="V95" s="14" t="b">
        <v>1</v>
      </c>
      <c r="W95" s="14" t="b">
        <v>1</v>
      </c>
      <c r="X95" s="14" t="b">
        <v>1</v>
      </c>
    </row>
    <row r="96" spans="1:24" x14ac:dyDescent="0.25">
      <c r="A96" t="s">
        <v>4320</v>
      </c>
      <c r="B96" t="s">
        <v>1027</v>
      </c>
      <c r="C96" t="s">
        <v>3315</v>
      </c>
      <c r="D96" t="b">
        <v>1</v>
      </c>
      <c r="E96" t="b">
        <v>0</v>
      </c>
      <c r="F96" t="b">
        <v>0</v>
      </c>
      <c r="G96" t="b">
        <v>0</v>
      </c>
      <c r="H96" t="b">
        <v>0</v>
      </c>
      <c r="I96" t="b">
        <v>0</v>
      </c>
      <c r="J96" t="b">
        <v>0</v>
      </c>
      <c r="K96" t="b">
        <v>0</v>
      </c>
      <c r="N96" s="21" t="s">
        <v>4154</v>
      </c>
      <c r="O96" s="14" t="s">
        <v>3750</v>
      </c>
      <c r="P96" s="41" t="s">
        <v>6116</v>
      </c>
      <c r="Q96" s="14" t="b">
        <v>1</v>
      </c>
      <c r="R96" s="14" t="b">
        <v>0</v>
      </c>
      <c r="S96" s="14" t="b">
        <v>0</v>
      </c>
      <c r="T96" s="14" t="b">
        <v>0</v>
      </c>
      <c r="U96" s="14" t="b">
        <v>0</v>
      </c>
      <c r="V96" s="14" t="b">
        <v>0</v>
      </c>
      <c r="W96" s="14" t="b">
        <v>0</v>
      </c>
      <c r="X96" s="14" t="b">
        <v>0</v>
      </c>
    </row>
    <row r="97" spans="1:24" x14ac:dyDescent="0.25">
      <c r="A97" t="s">
        <v>4321</v>
      </c>
      <c r="B97" t="s">
        <v>1028</v>
      </c>
      <c r="C97" t="s">
        <v>3315</v>
      </c>
      <c r="D97" t="b">
        <v>1</v>
      </c>
      <c r="E97" t="b">
        <v>0</v>
      </c>
      <c r="F97" t="b">
        <v>0</v>
      </c>
      <c r="G97" t="b">
        <v>0</v>
      </c>
      <c r="H97" t="b">
        <v>0</v>
      </c>
      <c r="I97" t="b">
        <v>0</v>
      </c>
      <c r="J97" t="b">
        <v>0</v>
      </c>
      <c r="K97" t="b">
        <v>0</v>
      </c>
      <c r="N97" s="21" t="s">
        <v>3864</v>
      </c>
      <c r="O97" s="14" t="s">
        <v>3778</v>
      </c>
      <c r="P97" s="41" t="s">
        <v>6120</v>
      </c>
      <c r="Q97" s="14" t="b">
        <v>1</v>
      </c>
      <c r="R97" s="14" t="b">
        <v>0</v>
      </c>
      <c r="S97" s="14" t="b">
        <v>1</v>
      </c>
      <c r="T97" s="14" t="b">
        <v>1</v>
      </c>
      <c r="U97" s="14" t="b">
        <v>1</v>
      </c>
      <c r="V97" s="14" t="b">
        <v>1</v>
      </c>
      <c r="W97" s="14" t="b">
        <v>1</v>
      </c>
      <c r="X97" s="14" t="b">
        <v>1</v>
      </c>
    </row>
    <row r="98" spans="1:24" x14ac:dyDescent="0.25">
      <c r="A98" t="s">
        <v>4322</v>
      </c>
      <c r="B98" t="s">
        <v>1029</v>
      </c>
      <c r="C98" t="s">
        <v>3315</v>
      </c>
      <c r="D98" t="b">
        <v>1</v>
      </c>
      <c r="E98" t="b">
        <v>0</v>
      </c>
      <c r="F98" t="b">
        <v>0</v>
      </c>
      <c r="G98" t="b">
        <v>0</v>
      </c>
      <c r="H98" t="b">
        <v>0</v>
      </c>
      <c r="I98" t="b">
        <v>0</v>
      </c>
      <c r="J98" t="b">
        <v>0</v>
      </c>
      <c r="K98" t="b">
        <v>0</v>
      </c>
      <c r="N98" s="21" t="s">
        <v>3865</v>
      </c>
      <c r="O98" s="14" t="s">
        <v>3750</v>
      </c>
      <c r="P98" s="41" t="s">
        <v>6116</v>
      </c>
      <c r="Q98" s="14" t="b">
        <v>1</v>
      </c>
      <c r="R98" s="14" t="b">
        <v>1</v>
      </c>
      <c r="S98" s="14" t="b">
        <v>1</v>
      </c>
      <c r="T98" s="14" t="b">
        <v>1</v>
      </c>
      <c r="U98" s="14" t="b">
        <v>1</v>
      </c>
      <c r="V98" s="14" t="b">
        <v>1</v>
      </c>
      <c r="W98" s="14" t="b">
        <v>1</v>
      </c>
      <c r="X98" s="14" t="b">
        <v>1</v>
      </c>
    </row>
    <row r="99" spans="1:24" x14ac:dyDescent="0.25">
      <c r="A99" t="s">
        <v>4323</v>
      </c>
      <c r="B99" t="s">
        <v>1030</v>
      </c>
      <c r="C99" t="s">
        <v>3315</v>
      </c>
      <c r="D99" t="b">
        <v>1</v>
      </c>
      <c r="E99" t="b">
        <v>0</v>
      </c>
      <c r="F99" t="b">
        <v>0</v>
      </c>
      <c r="G99" t="b">
        <v>0</v>
      </c>
      <c r="H99" t="b">
        <v>0</v>
      </c>
      <c r="I99" t="b">
        <v>0</v>
      </c>
      <c r="J99" t="b">
        <v>0</v>
      </c>
      <c r="K99" t="b">
        <v>0</v>
      </c>
      <c r="N99" s="21" t="s">
        <v>4033</v>
      </c>
      <c r="O99" s="14" t="s">
        <v>3750</v>
      </c>
      <c r="P99" s="41" t="s">
        <v>6116</v>
      </c>
      <c r="Q99" s="14" t="b">
        <v>1</v>
      </c>
      <c r="R99" s="14" t="b">
        <v>1</v>
      </c>
      <c r="S99" s="14" t="b">
        <v>1</v>
      </c>
      <c r="T99" s="14" t="b">
        <v>1</v>
      </c>
      <c r="U99" s="14" t="b">
        <v>1</v>
      </c>
      <c r="V99" s="14" t="b">
        <v>1</v>
      </c>
      <c r="W99" s="14" t="b">
        <v>1</v>
      </c>
      <c r="X99" s="14" t="b">
        <v>1</v>
      </c>
    </row>
    <row r="100" spans="1:24" x14ac:dyDescent="0.25">
      <c r="A100" t="s">
        <v>4324</v>
      </c>
      <c r="B100" t="s">
        <v>507</v>
      </c>
      <c r="C100" t="s">
        <v>507</v>
      </c>
      <c r="D100" t="b">
        <v>1</v>
      </c>
      <c r="E100" t="b">
        <v>1</v>
      </c>
      <c r="F100" t="b">
        <v>1</v>
      </c>
      <c r="G100" t="b">
        <v>1</v>
      </c>
      <c r="H100" t="b">
        <v>1</v>
      </c>
      <c r="I100" t="b">
        <v>1</v>
      </c>
      <c r="J100" t="b">
        <v>1</v>
      </c>
      <c r="K100" t="b">
        <v>1</v>
      </c>
      <c r="N100" s="21" t="s">
        <v>3866</v>
      </c>
      <c r="O100" s="14" t="s">
        <v>3750</v>
      </c>
      <c r="P100" s="41" t="s">
        <v>6116</v>
      </c>
      <c r="Q100" s="14" t="b">
        <v>1</v>
      </c>
      <c r="R100" s="14" t="b">
        <v>1</v>
      </c>
      <c r="S100" s="14" t="b">
        <v>1</v>
      </c>
      <c r="T100" s="14" t="b">
        <v>1</v>
      </c>
      <c r="U100" s="14" t="b">
        <v>1</v>
      </c>
      <c r="V100" s="14" t="b">
        <v>1</v>
      </c>
      <c r="W100" s="14" t="b">
        <v>1</v>
      </c>
      <c r="X100" s="14" t="b">
        <v>1</v>
      </c>
    </row>
    <row r="101" spans="1:24" x14ac:dyDescent="0.25">
      <c r="A101" t="s">
        <v>4325</v>
      </c>
      <c r="B101" t="s">
        <v>508</v>
      </c>
      <c r="C101" t="s">
        <v>4130</v>
      </c>
      <c r="D101" t="b">
        <v>1</v>
      </c>
      <c r="E101" t="b">
        <v>1</v>
      </c>
      <c r="F101" t="b">
        <v>1</v>
      </c>
      <c r="G101" t="b">
        <v>1</v>
      </c>
      <c r="H101" t="b">
        <v>1</v>
      </c>
      <c r="I101" t="b">
        <v>1</v>
      </c>
      <c r="J101" t="b">
        <v>1</v>
      </c>
      <c r="K101" t="b">
        <v>1</v>
      </c>
      <c r="N101" s="21" t="s">
        <v>3867</v>
      </c>
      <c r="O101" s="14" t="s">
        <v>3752</v>
      </c>
      <c r="P101" s="41" t="s">
        <v>6106</v>
      </c>
      <c r="Q101" s="14" t="b">
        <v>1</v>
      </c>
      <c r="R101" s="14" t="b">
        <v>0</v>
      </c>
      <c r="S101" s="14" t="b">
        <v>0</v>
      </c>
      <c r="T101" s="14" t="b">
        <v>0</v>
      </c>
      <c r="U101" s="14" t="b">
        <v>0</v>
      </c>
      <c r="V101" s="14" t="b">
        <v>0</v>
      </c>
      <c r="W101" s="14" t="b">
        <v>0</v>
      </c>
      <c r="X101" s="14" t="b">
        <v>0</v>
      </c>
    </row>
    <row r="102" spans="1:24" x14ac:dyDescent="0.25">
      <c r="A102" t="s">
        <v>4326</v>
      </c>
      <c r="B102" t="s">
        <v>509</v>
      </c>
      <c r="C102" t="s">
        <v>4130</v>
      </c>
      <c r="D102" t="b">
        <v>1</v>
      </c>
      <c r="E102" t="b">
        <v>1</v>
      </c>
      <c r="F102" t="b">
        <v>1</v>
      </c>
      <c r="G102" t="b">
        <v>1</v>
      </c>
      <c r="H102" t="b">
        <v>1</v>
      </c>
      <c r="I102" t="b">
        <v>1</v>
      </c>
      <c r="J102" t="b">
        <v>1</v>
      </c>
      <c r="K102" t="b">
        <v>1</v>
      </c>
      <c r="N102" s="21" t="s">
        <v>4034</v>
      </c>
      <c r="O102" s="14" t="s">
        <v>3746</v>
      </c>
      <c r="P102" s="41" t="s">
        <v>6121</v>
      </c>
      <c r="Q102" s="14" t="b">
        <v>1</v>
      </c>
      <c r="R102" s="14" t="b">
        <v>0</v>
      </c>
      <c r="S102" s="14" t="b">
        <v>0</v>
      </c>
      <c r="T102" s="14" t="b">
        <v>0</v>
      </c>
      <c r="U102" s="14" t="b">
        <v>0</v>
      </c>
      <c r="V102" s="14" t="b">
        <v>0</v>
      </c>
      <c r="W102" s="14" t="b">
        <v>0</v>
      </c>
      <c r="X102" s="14" t="b">
        <v>0</v>
      </c>
    </row>
    <row r="103" spans="1:24" x14ac:dyDescent="0.25">
      <c r="A103" t="s">
        <v>4327</v>
      </c>
      <c r="B103" t="s">
        <v>510</v>
      </c>
      <c r="C103" t="s">
        <v>4131</v>
      </c>
      <c r="D103" t="b">
        <v>1</v>
      </c>
      <c r="E103" t="b">
        <v>0</v>
      </c>
      <c r="F103" t="b">
        <v>1</v>
      </c>
      <c r="G103" t="b">
        <v>1</v>
      </c>
      <c r="H103" t="b">
        <v>0</v>
      </c>
      <c r="I103" t="b">
        <v>1</v>
      </c>
      <c r="J103" t="b">
        <v>1</v>
      </c>
      <c r="K103" t="b">
        <v>0</v>
      </c>
      <c r="N103" s="21" t="s">
        <v>3868</v>
      </c>
      <c r="O103" s="14" t="s">
        <v>3827</v>
      </c>
      <c r="P103" s="41" t="s">
        <v>3829</v>
      </c>
      <c r="Q103" s="14" t="b">
        <v>1</v>
      </c>
      <c r="R103" s="14" t="b">
        <v>0</v>
      </c>
      <c r="S103" s="14" t="b">
        <v>0</v>
      </c>
      <c r="T103" s="14" t="b">
        <v>1</v>
      </c>
      <c r="U103" s="14" t="b">
        <v>0</v>
      </c>
      <c r="V103" s="14" t="b">
        <v>1</v>
      </c>
      <c r="W103" s="14" t="b">
        <v>1</v>
      </c>
      <c r="X103" s="14" t="b">
        <v>0</v>
      </c>
    </row>
    <row r="104" spans="1:24" x14ac:dyDescent="0.25">
      <c r="A104" t="s">
        <v>4328</v>
      </c>
      <c r="B104" t="s">
        <v>512</v>
      </c>
      <c r="C104" t="s">
        <v>4131</v>
      </c>
      <c r="D104" t="b">
        <v>1</v>
      </c>
      <c r="E104" t="b">
        <v>0</v>
      </c>
      <c r="F104" t="b">
        <v>0</v>
      </c>
      <c r="G104" t="b">
        <v>1</v>
      </c>
      <c r="H104" t="b">
        <v>0</v>
      </c>
      <c r="I104" t="b">
        <v>1</v>
      </c>
      <c r="J104" t="b">
        <v>1</v>
      </c>
      <c r="K104" t="b">
        <v>0</v>
      </c>
      <c r="N104" s="21" t="s">
        <v>3869</v>
      </c>
      <c r="O104" s="14" t="s">
        <v>3750</v>
      </c>
      <c r="P104" s="41" t="s">
        <v>6116</v>
      </c>
      <c r="Q104" s="14" t="b">
        <v>1</v>
      </c>
      <c r="R104" s="14" t="b">
        <v>0</v>
      </c>
      <c r="S104" s="14" t="b">
        <v>0</v>
      </c>
      <c r="T104" s="14" t="b">
        <v>1</v>
      </c>
      <c r="U104" s="14" t="b">
        <v>0</v>
      </c>
      <c r="V104" s="14" t="b">
        <v>1</v>
      </c>
      <c r="W104" s="14" t="b">
        <v>1</v>
      </c>
      <c r="X104" s="14" t="b">
        <v>0</v>
      </c>
    </row>
    <row r="105" spans="1:24" x14ac:dyDescent="0.25">
      <c r="A105" t="s">
        <v>4329</v>
      </c>
      <c r="B105" t="s">
        <v>513</v>
      </c>
      <c r="C105" t="s">
        <v>513</v>
      </c>
      <c r="D105" t="b">
        <v>1</v>
      </c>
      <c r="E105" t="b">
        <v>0</v>
      </c>
      <c r="F105" t="b">
        <v>0</v>
      </c>
      <c r="G105" t="b">
        <v>0</v>
      </c>
      <c r="H105" t="b">
        <v>0</v>
      </c>
      <c r="I105" t="b">
        <v>1</v>
      </c>
      <c r="J105" t="b">
        <v>1</v>
      </c>
      <c r="K105" t="b">
        <v>0</v>
      </c>
      <c r="N105" s="21" t="s">
        <v>3870</v>
      </c>
      <c r="O105" s="14" t="s">
        <v>3750</v>
      </c>
      <c r="P105" s="41" t="s">
        <v>6116</v>
      </c>
      <c r="Q105" s="14" t="b">
        <v>1</v>
      </c>
      <c r="R105" s="14" t="b">
        <v>0</v>
      </c>
      <c r="S105" s="14" t="b">
        <v>0</v>
      </c>
      <c r="T105" s="14" t="b">
        <v>1</v>
      </c>
      <c r="U105" s="14" t="b">
        <v>0</v>
      </c>
      <c r="V105" s="14" t="b">
        <v>1</v>
      </c>
      <c r="W105" s="14" t="b">
        <v>1</v>
      </c>
      <c r="X105" s="14" t="b">
        <v>0</v>
      </c>
    </row>
    <row r="106" spans="1:24" x14ac:dyDescent="0.25">
      <c r="A106" t="s">
        <v>4330</v>
      </c>
      <c r="B106" t="s">
        <v>515</v>
      </c>
      <c r="C106" t="s">
        <v>4132</v>
      </c>
      <c r="D106" t="b">
        <v>1</v>
      </c>
      <c r="E106" t="b">
        <v>1</v>
      </c>
      <c r="F106" t="b">
        <v>0</v>
      </c>
      <c r="G106" t="b">
        <v>1</v>
      </c>
      <c r="H106" t="b">
        <v>0</v>
      </c>
      <c r="I106" t="b">
        <v>1</v>
      </c>
      <c r="J106" t="b">
        <v>1</v>
      </c>
      <c r="K106" t="b">
        <v>0</v>
      </c>
      <c r="N106" s="21" t="s">
        <v>3871</v>
      </c>
      <c r="O106" s="14" t="s">
        <v>3750</v>
      </c>
      <c r="P106" s="41" t="s">
        <v>6116</v>
      </c>
      <c r="Q106" s="14" t="b">
        <v>1</v>
      </c>
      <c r="R106" s="14" t="b">
        <v>0</v>
      </c>
      <c r="S106" s="14" t="b">
        <v>0</v>
      </c>
      <c r="T106" s="14" t="b">
        <v>1</v>
      </c>
      <c r="U106" s="14" t="b">
        <v>0</v>
      </c>
      <c r="V106" s="14" t="b">
        <v>1</v>
      </c>
      <c r="W106" s="14" t="b">
        <v>1</v>
      </c>
      <c r="X106" s="14" t="b">
        <v>0</v>
      </c>
    </row>
    <row r="107" spans="1:24" x14ac:dyDescent="0.25">
      <c r="A107" t="s">
        <v>4331</v>
      </c>
      <c r="B107" t="s">
        <v>516</v>
      </c>
      <c r="C107" t="s">
        <v>4133</v>
      </c>
      <c r="D107" t="b">
        <v>1</v>
      </c>
      <c r="E107" t="b">
        <v>0</v>
      </c>
      <c r="F107" t="b">
        <v>0</v>
      </c>
      <c r="G107" t="b">
        <v>1</v>
      </c>
      <c r="H107" t="b">
        <v>0</v>
      </c>
      <c r="I107" t="b">
        <v>1</v>
      </c>
      <c r="J107" t="b">
        <v>1</v>
      </c>
      <c r="K107" t="b">
        <v>0</v>
      </c>
      <c r="N107" s="21" t="s">
        <v>3872</v>
      </c>
      <c r="O107" s="14" t="s">
        <v>3750</v>
      </c>
      <c r="P107" s="41" t="s">
        <v>6116</v>
      </c>
      <c r="Q107" s="14" t="b">
        <v>1</v>
      </c>
      <c r="R107" s="14" t="b">
        <v>0</v>
      </c>
      <c r="S107" s="14" t="b">
        <v>0</v>
      </c>
      <c r="T107" s="14" t="b">
        <v>1</v>
      </c>
      <c r="U107" s="14" t="b">
        <v>0</v>
      </c>
      <c r="V107" s="14" t="b">
        <v>1</v>
      </c>
      <c r="W107" s="14" t="b">
        <v>1</v>
      </c>
      <c r="X107" s="14" t="b">
        <v>0</v>
      </c>
    </row>
    <row r="108" spans="1:24" x14ac:dyDescent="0.25">
      <c r="A108" t="s">
        <v>4332</v>
      </c>
      <c r="B108" t="s">
        <v>517</v>
      </c>
      <c r="C108" t="s">
        <v>517</v>
      </c>
      <c r="D108" t="b">
        <v>1</v>
      </c>
      <c r="E108" t="b">
        <v>0</v>
      </c>
      <c r="F108" t="b">
        <v>0</v>
      </c>
      <c r="G108" t="b">
        <v>1</v>
      </c>
      <c r="H108" t="b">
        <v>0</v>
      </c>
      <c r="I108" t="b">
        <v>1</v>
      </c>
      <c r="J108" t="b">
        <v>1</v>
      </c>
      <c r="K108" t="b">
        <v>0</v>
      </c>
      <c r="N108" s="21" t="s">
        <v>3873</v>
      </c>
      <c r="O108" s="14" t="s">
        <v>3750</v>
      </c>
      <c r="P108" s="41" t="s">
        <v>6116</v>
      </c>
      <c r="Q108" s="14" t="b">
        <v>1</v>
      </c>
      <c r="R108" s="14" t="b">
        <v>0</v>
      </c>
      <c r="S108" s="14" t="b">
        <v>0</v>
      </c>
      <c r="T108" s="14" t="b">
        <v>1</v>
      </c>
      <c r="U108" s="14" t="b">
        <v>0</v>
      </c>
      <c r="V108" s="14" t="b">
        <v>1</v>
      </c>
      <c r="W108" s="14" t="b">
        <v>1</v>
      </c>
      <c r="X108" s="14" t="b">
        <v>0</v>
      </c>
    </row>
    <row r="109" spans="1:24" x14ac:dyDescent="0.25">
      <c r="A109" t="s">
        <v>4333</v>
      </c>
      <c r="B109" t="s">
        <v>4334</v>
      </c>
      <c r="C109" t="s">
        <v>4027</v>
      </c>
      <c r="D109" t="b">
        <v>1</v>
      </c>
      <c r="E109" t="b">
        <v>0</v>
      </c>
      <c r="F109" t="b">
        <v>0</v>
      </c>
      <c r="G109" t="b">
        <v>0</v>
      </c>
      <c r="H109" t="b">
        <v>0</v>
      </c>
      <c r="I109" t="b">
        <v>0</v>
      </c>
      <c r="J109" t="b">
        <v>0</v>
      </c>
      <c r="K109" t="b">
        <v>0</v>
      </c>
      <c r="N109" s="21" t="s">
        <v>4042</v>
      </c>
      <c r="O109" s="14" t="s">
        <v>3827</v>
      </c>
      <c r="P109" s="41" t="s">
        <v>3829</v>
      </c>
      <c r="Q109" s="14" t="b">
        <v>1</v>
      </c>
      <c r="R109" s="14" t="b">
        <v>1</v>
      </c>
      <c r="S109" s="14" t="b">
        <v>1</v>
      </c>
      <c r="T109" s="14" t="b">
        <v>1</v>
      </c>
      <c r="U109" s="14" t="b">
        <v>1</v>
      </c>
      <c r="V109" s="14" t="b">
        <v>1</v>
      </c>
      <c r="W109" s="14" t="b">
        <v>1</v>
      </c>
      <c r="X109" s="14" t="b">
        <v>0</v>
      </c>
    </row>
    <row r="110" spans="1:24" x14ac:dyDescent="0.25">
      <c r="A110" t="s">
        <v>4335</v>
      </c>
      <c r="B110" t="s">
        <v>4336</v>
      </c>
      <c r="C110" t="s">
        <v>4027</v>
      </c>
      <c r="D110" t="b">
        <v>1</v>
      </c>
      <c r="E110" t="b">
        <v>0</v>
      </c>
      <c r="F110" t="b">
        <v>0</v>
      </c>
      <c r="G110" t="b">
        <v>0</v>
      </c>
      <c r="H110" t="b">
        <v>0</v>
      </c>
      <c r="I110" t="b">
        <v>0</v>
      </c>
      <c r="J110" t="b">
        <v>0</v>
      </c>
      <c r="K110" t="b">
        <v>0</v>
      </c>
      <c r="N110" s="21" t="s">
        <v>3307</v>
      </c>
      <c r="O110" s="14" t="s">
        <v>3753</v>
      </c>
      <c r="P110" s="41" t="s">
        <v>6103</v>
      </c>
      <c r="Q110" s="14" t="b">
        <v>0</v>
      </c>
      <c r="R110" s="14" t="b">
        <v>1</v>
      </c>
      <c r="S110" s="14" t="b">
        <v>1</v>
      </c>
      <c r="T110" s="14" t="b">
        <v>1</v>
      </c>
      <c r="U110" s="14" t="b">
        <v>1</v>
      </c>
      <c r="V110" s="14" t="b">
        <v>1</v>
      </c>
      <c r="W110" s="14" t="b">
        <v>1</v>
      </c>
      <c r="X110" s="14" t="b">
        <v>1</v>
      </c>
    </row>
    <row r="111" spans="1:24" x14ac:dyDescent="0.25">
      <c r="A111" t="s">
        <v>4337</v>
      </c>
      <c r="B111" t="s">
        <v>4338</v>
      </c>
      <c r="C111" t="s">
        <v>4027</v>
      </c>
      <c r="D111" t="b">
        <v>1</v>
      </c>
      <c r="E111" t="b">
        <v>0</v>
      </c>
      <c r="F111" t="b">
        <v>0</v>
      </c>
      <c r="G111" t="b">
        <v>0</v>
      </c>
      <c r="H111" t="b">
        <v>0</v>
      </c>
      <c r="I111" t="b">
        <v>0</v>
      </c>
      <c r="J111" t="b">
        <v>0</v>
      </c>
      <c r="K111" t="b">
        <v>0</v>
      </c>
      <c r="N111" s="21" t="s">
        <v>3924</v>
      </c>
      <c r="O111" s="14" t="s">
        <v>3772</v>
      </c>
      <c r="P111" s="41" t="s">
        <v>6122</v>
      </c>
      <c r="Q111" s="14" t="b">
        <v>0</v>
      </c>
      <c r="R111" s="14" t="b">
        <v>1</v>
      </c>
      <c r="S111" s="14" t="b">
        <v>0</v>
      </c>
      <c r="T111" s="14" t="b">
        <v>0</v>
      </c>
      <c r="U111" s="14" t="b">
        <v>0</v>
      </c>
      <c r="V111" s="14" t="b">
        <v>0</v>
      </c>
      <c r="W111" s="14" t="b">
        <v>1</v>
      </c>
      <c r="X111" s="14" t="b">
        <v>1</v>
      </c>
    </row>
    <row r="112" spans="1:24" x14ac:dyDescent="0.25">
      <c r="A112" t="s">
        <v>4339</v>
      </c>
      <c r="B112" t="s">
        <v>4340</v>
      </c>
      <c r="C112" t="s">
        <v>4027</v>
      </c>
      <c r="D112" t="b">
        <v>1</v>
      </c>
      <c r="E112" t="b">
        <v>0</v>
      </c>
      <c r="F112" t="b">
        <v>0</v>
      </c>
      <c r="G112" t="b">
        <v>0</v>
      </c>
      <c r="H112" t="b">
        <v>0</v>
      </c>
      <c r="I112" t="b">
        <v>0</v>
      </c>
      <c r="J112" t="b">
        <v>0</v>
      </c>
      <c r="K112" t="b">
        <v>0</v>
      </c>
      <c r="N112" s="21" t="s">
        <v>3308</v>
      </c>
      <c r="O112" s="14" t="s">
        <v>3781</v>
      </c>
      <c r="P112" s="41" t="s">
        <v>6112</v>
      </c>
      <c r="Q112" s="14" t="b">
        <v>0</v>
      </c>
      <c r="R112" s="14" t="b">
        <v>1</v>
      </c>
      <c r="S112" s="14" t="b">
        <v>0</v>
      </c>
      <c r="T112" s="14" t="b">
        <v>0</v>
      </c>
      <c r="U112" s="14" t="b">
        <v>0</v>
      </c>
      <c r="V112" s="14" t="b">
        <v>0</v>
      </c>
      <c r="W112" s="14" t="b">
        <v>1</v>
      </c>
      <c r="X112" s="14" t="b">
        <v>1</v>
      </c>
    </row>
    <row r="113" spans="1:24" x14ac:dyDescent="0.25">
      <c r="A113" t="s">
        <v>4341</v>
      </c>
      <c r="B113" t="s">
        <v>4342</v>
      </c>
      <c r="C113" t="s">
        <v>4027</v>
      </c>
      <c r="D113" t="b">
        <v>1</v>
      </c>
      <c r="E113" t="b">
        <v>0</v>
      </c>
      <c r="F113" t="b">
        <v>0</v>
      </c>
      <c r="G113" t="b">
        <v>0</v>
      </c>
      <c r="H113" t="b">
        <v>0</v>
      </c>
      <c r="I113" t="b">
        <v>0</v>
      </c>
      <c r="J113" t="b">
        <v>0</v>
      </c>
      <c r="K113" t="b">
        <v>0</v>
      </c>
      <c r="N113" s="21" t="s">
        <v>3309</v>
      </c>
      <c r="O113" s="14" t="s">
        <v>3781</v>
      </c>
      <c r="P113" s="41" t="s">
        <v>6112</v>
      </c>
      <c r="Q113" s="14" t="b">
        <v>0</v>
      </c>
      <c r="R113" s="14" t="b">
        <v>1</v>
      </c>
      <c r="S113" s="14" t="b">
        <v>0</v>
      </c>
      <c r="T113" s="14" t="b">
        <v>0</v>
      </c>
      <c r="U113" s="14" t="b">
        <v>0</v>
      </c>
      <c r="V113" s="14" t="b">
        <v>0</v>
      </c>
      <c r="W113" s="14" t="b">
        <v>0</v>
      </c>
      <c r="X113" s="14" t="b">
        <v>0</v>
      </c>
    </row>
    <row r="114" spans="1:24" x14ac:dyDescent="0.25">
      <c r="A114" t="s">
        <v>4343</v>
      </c>
      <c r="B114" t="s">
        <v>4344</v>
      </c>
      <c r="C114" t="s">
        <v>4027</v>
      </c>
      <c r="D114" t="b">
        <v>1</v>
      </c>
      <c r="E114" t="b">
        <v>0</v>
      </c>
      <c r="F114" t="b">
        <v>0</v>
      </c>
      <c r="G114" t="b">
        <v>0</v>
      </c>
      <c r="H114" t="b">
        <v>0</v>
      </c>
      <c r="I114" t="b">
        <v>0</v>
      </c>
      <c r="J114" t="b">
        <v>0</v>
      </c>
      <c r="K114" t="b">
        <v>0</v>
      </c>
      <c r="N114" s="21" t="s">
        <v>3925</v>
      </c>
      <c r="O114" s="14" t="s">
        <v>3806</v>
      </c>
      <c r="P114" s="41" t="s">
        <v>6109</v>
      </c>
      <c r="Q114" s="14" t="b">
        <v>0</v>
      </c>
      <c r="R114" s="14" t="b">
        <v>1</v>
      </c>
      <c r="S114" s="14" t="b">
        <v>0</v>
      </c>
      <c r="T114" s="14" t="b">
        <v>0</v>
      </c>
      <c r="U114" s="14" t="b">
        <v>0</v>
      </c>
      <c r="V114" s="14" t="b">
        <v>0</v>
      </c>
      <c r="W114" s="14" t="b">
        <v>0</v>
      </c>
      <c r="X114" s="14" t="b">
        <v>0</v>
      </c>
    </row>
    <row r="115" spans="1:24" x14ac:dyDescent="0.25">
      <c r="A115" t="s">
        <v>4345</v>
      </c>
      <c r="B115" t="s">
        <v>524</v>
      </c>
      <c r="C115" t="s">
        <v>3851</v>
      </c>
      <c r="D115" t="b">
        <v>1</v>
      </c>
      <c r="E115" t="b">
        <v>0</v>
      </c>
      <c r="F115" t="b">
        <v>0</v>
      </c>
      <c r="G115" t="b">
        <v>1</v>
      </c>
      <c r="H115" t="b">
        <v>0</v>
      </c>
      <c r="I115" t="b">
        <v>1</v>
      </c>
      <c r="J115" t="b">
        <v>1</v>
      </c>
      <c r="K115" t="b">
        <v>0</v>
      </c>
      <c r="N115" s="21" t="s">
        <v>3926</v>
      </c>
      <c r="O115" s="14" t="s">
        <v>3772</v>
      </c>
      <c r="P115" s="41" t="s">
        <v>6122</v>
      </c>
      <c r="Q115" s="14" t="b">
        <v>0</v>
      </c>
      <c r="R115" s="14" t="b">
        <v>1</v>
      </c>
      <c r="S115" s="14" t="b">
        <v>1</v>
      </c>
      <c r="T115" s="14" t="b">
        <v>1</v>
      </c>
      <c r="U115" s="14" t="b">
        <v>1</v>
      </c>
      <c r="V115" s="14" t="b">
        <v>1</v>
      </c>
      <c r="W115" s="14" t="b">
        <v>1</v>
      </c>
      <c r="X115" s="14" t="b">
        <v>1</v>
      </c>
    </row>
    <row r="116" spans="1:24" x14ac:dyDescent="0.25">
      <c r="A116" t="s">
        <v>4346</v>
      </c>
      <c r="B116" t="s">
        <v>525</v>
      </c>
      <c r="C116" t="s">
        <v>4125</v>
      </c>
      <c r="D116" t="b">
        <v>1</v>
      </c>
      <c r="E116" t="b">
        <v>0</v>
      </c>
      <c r="F116" t="b">
        <v>0</v>
      </c>
      <c r="G116" t="b">
        <v>1</v>
      </c>
      <c r="H116" t="b">
        <v>0</v>
      </c>
      <c r="I116" t="b">
        <v>1</v>
      </c>
      <c r="J116" t="b">
        <v>1</v>
      </c>
      <c r="K116" t="b">
        <v>0</v>
      </c>
      <c r="N116" s="21" t="s">
        <v>3978</v>
      </c>
      <c r="O116" s="14" t="s">
        <v>3752</v>
      </c>
      <c r="P116" s="41" t="s">
        <v>6106</v>
      </c>
      <c r="Q116" s="14" t="b">
        <v>0</v>
      </c>
      <c r="R116" s="14" t="b">
        <v>1</v>
      </c>
      <c r="S116" s="14" t="b">
        <v>1</v>
      </c>
      <c r="T116" s="14" t="b">
        <v>0</v>
      </c>
      <c r="U116" s="14" t="b">
        <v>0</v>
      </c>
      <c r="V116" s="14" t="b">
        <v>0</v>
      </c>
      <c r="W116" s="14" t="b">
        <v>0</v>
      </c>
      <c r="X116" s="14" t="b">
        <v>0</v>
      </c>
    </row>
    <row r="117" spans="1:24" x14ac:dyDescent="0.25">
      <c r="A117" t="s">
        <v>4347</v>
      </c>
      <c r="B117" t="s">
        <v>526</v>
      </c>
      <c r="C117" t="s">
        <v>4348</v>
      </c>
      <c r="D117" t="b">
        <v>1</v>
      </c>
      <c r="E117" t="b">
        <v>0</v>
      </c>
      <c r="F117" t="b">
        <v>0</v>
      </c>
      <c r="G117" t="b">
        <v>1</v>
      </c>
      <c r="H117" t="b">
        <v>0</v>
      </c>
      <c r="I117" t="b">
        <v>1</v>
      </c>
      <c r="J117" t="b">
        <v>1</v>
      </c>
      <c r="K117" t="b">
        <v>0</v>
      </c>
      <c r="N117" s="21" t="s">
        <v>3927</v>
      </c>
      <c r="O117" s="14" t="s">
        <v>3749</v>
      </c>
      <c r="P117" s="41" t="s">
        <v>6115</v>
      </c>
      <c r="Q117" s="14" t="b">
        <v>0</v>
      </c>
      <c r="R117" s="14" t="b">
        <v>1</v>
      </c>
      <c r="S117" s="14" t="b">
        <v>0</v>
      </c>
      <c r="T117" s="14" t="b">
        <v>0</v>
      </c>
      <c r="U117" s="14" t="b">
        <v>0</v>
      </c>
      <c r="V117" s="14" t="b">
        <v>0</v>
      </c>
      <c r="W117" s="14" t="b">
        <v>0</v>
      </c>
      <c r="X117" s="14" t="b">
        <v>0</v>
      </c>
    </row>
    <row r="118" spans="1:24" x14ac:dyDescent="0.25">
      <c r="A118" t="s">
        <v>4349</v>
      </c>
      <c r="B118" t="s">
        <v>527</v>
      </c>
      <c r="C118" t="s">
        <v>4348</v>
      </c>
      <c r="D118" t="b">
        <v>1</v>
      </c>
      <c r="E118" t="b">
        <v>0</v>
      </c>
      <c r="F118" t="b">
        <v>0</v>
      </c>
      <c r="G118" t="b">
        <v>1</v>
      </c>
      <c r="H118" t="b">
        <v>0</v>
      </c>
      <c r="I118" t="b">
        <v>1</v>
      </c>
      <c r="J118" t="b">
        <v>1</v>
      </c>
      <c r="K118" t="b">
        <v>0</v>
      </c>
      <c r="N118" s="21" t="s">
        <v>3311</v>
      </c>
      <c r="O118" s="14" t="s">
        <v>3749</v>
      </c>
      <c r="P118" s="41" t="s">
        <v>6115</v>
      </c>
      <c r="Q118" s="14" t="b">
        <v>0</v>
      </c>
      <c r="R118" s="14" t="b">
        <v>1</v>
      </c>
      <c r="S118" s="14" t="b">
        <v>0</v>
      </c>
      <c r="T118" s="14" t="b">
        <v>0</v>
      </c>
      <c r="U118" s="14" t="b">
        <v>0</v>
      </c>
      <c r="V118" s="14" t="b">
        <v>0</v>
      </c>
      <c r="W118" s="14" t="b">
        <v>0</v>
      </c>
      <c r="X118" s="14" t="b">
        <v>0</v>
      </c>
    </row>
    <row r="119" spans="1:24" x14ac:dyDescent="0.25">
      <c r="A119" t="s">
        <v>4350</v>
      </c>
      <c r="B119" t="s">
        <v>528</v>
      </c>
      <c r="C119" t="s">
        <v>4126</v>
      </c>
      <c r="D119" t="b">
        <v>1</v>
      </c>
      <c r="E119" t="b">
        <v>0</v>
      </c>
      <c r="F119" t="b">
        <v>0</v>
      </c>
      <c r="G119" t="b">
        <v>1</v>
      </c>
      <c r="H119" t="b">
        <v>0</v>
      </c>
      <c r="I119" t="b">
        <v>1</v>
      </c>
      <c r="J119" t="b">
        <v>1</v>
      </c>
      <c r="K119" t="b">
        <v>0</v>
      </c>
      <c r="N119" s="21" t="s">
        <v>3312</v>
      </c>
      <c r="O119" s="14" t="s">
        <v>3749</v>
      </c>
      <c r="P119" s="41" t="s">
        <v>6115</v>
      </c>
      <c r="Q119" s="14" t="b">
        <v>0</v>
      </c>
      <c r="R119" s="14" t="b">
        <v>1</v>
      </c>
      <c r="S119" s="14" t="b">
        <v>0</v>
      </c>
      <c r="T119" s="14" t="b">
        <v>0</v>
      </c>
      <c r="U119" s="14" t="b">
        <v>0</v>
      </c>
      <c r="V119" s="14" t="b">
        <v>0</v>
      </c>
      <c r="W119" s="14" t="b">
        <v>0</v>
      </c>
      <c r="X119" s="14" t="b">
        <v>0</v>
      </c>
    </row>
    <row r="120" spans="1:24" x14ac:dyDescent="0.25">
      <c r="A120" t="s">
        <v>4351</v>
      </c>
      <c r="B120" t="s">
        <v>529</v>
      </c>
      <c r="C120" t="s">
        <v>4127</v>
      </c>
      <c r="D120" t="b">
        <v>1</v>
      </c>
      <c r="E120" t="b">
        <v>0</v>
      </c>
      <c r="F120" t="b">
        <v>0</v>
      </c>
      <c r="G120" t="b">
        <v>1</v>
      </c>
      <c r="H120" t="b">
        <v>0</v>
      </c>
      <c r="I120" t="b">
        <v>1</v>
      </c>
      <c r="J120" t="b">
        <v>1</v>
      </c>
      <c r="K120" t="b">
        <v>0</v>
      </c>
      <c r="N120" s="21" t="s">
        <v>3979</v>
      </c>
      <c r="O120" s="14" t="s">
        <v>3782</v>
      </c>
      <c r="P120" s="41" t="s">
        <v>6123</v>
      </c>
      <c r="Q120" s="14" t="b">
        <v>0</v>
      </c>
      <c r="R120" s="14" t="b">
        <v>1</v>
      </c>
      <c r="S120" s="14" t="b">
        <v>1</v>
      </c>
      <c r="T120" s="14" t="b">
        <v>0</v>
      </c>
      <c r="U120" s="14" t="b">
        <v>0</v>
      </c>
      <c r="V120" s="14" t="b">
        <v>1</v>
      </c>
      <c r="W120" s="14" t="b">
        <v>1</v>
      </c>
      <c r="X120" s="14" t="b">
        <v>1</v>
      </c>
    </row>
    <row r="121" spans="1:24" x14ac:dyDescent="0.25">
      <c r="A121" t="s">
        <v>4352</v>
      </c>
      <c r="B121" t="s">
        <v>530</v>
      </c>
      <c r="C121" t="s">
        <v>4127</v>
      </c>
      <c r="D121" t="b">
        <v>1</v>
      </c>
      <c r="E121" t="b">
        <v>0</v>
      </c>
      <c r="F121" t="b">
        <v>0</v>
      </c>
      <c r="G121" t="b">
        <v>0</v>
      </c>
      <c r="H121" t="b">
        <v>0</v>
      </c>
      <c r="I121" t="b">
        <v>1</v>
      </c>
      <c r="J121" t="b">
        <v>1</v>
      </c>
      <c r="K121" t="b">
        <v>0</v>
      </c>
      <c r="N121" s="21" t="s">
        <v>3980</v>
      </c>
      <c r="O121" s="14" t="s">
        <v>3782</v>
      </c>
      <c r="P121" s="41" t="s">
        <v>6123</v>
      </c>
      <c r="Q121" s="14" t="b">
        <v>0</v>
      </c>
      <c r="R121" s="14" t="b">
        <v>1</v>
      </c>
      <c r="S121" s="14" t="b">
        <v>1</v>
      </c>
      <c r="T121" s="14" t="b">
        <v>1</v>
      </c>
      <c r="U121" s="14" t="b">
        <v>1</v>
      </c>
      <c r="V121" s="14" t="b">
        <v>1</v>
      </c>
      <c r="W121" s="14" t="b">
        <v>1</v>
      </c>
      <c r="X121" s="14" t="b">
        <v>1</v>
      </c>
    </row>
    <row r="122" spans="1:24" x14ac:dyDescent="0.25">
      <c r="A122" t="s">
        <v>4353</v>
      </c>
      <c r="B122" t="s">
        <v>532</v>
      </c>
      <c r="C122" t="s">
        <v>4128</v>
      </c>
      <c r="D122" t="b">
        <v>1</v>
      </c>
      <c r="E122" t="b">
        <v>0</v>
      </c>
      <c r="F122" t="b">
        <v>0</v>
      </c>
      <c r="G122" t="b">
        <v>1</v>
      </c>
      <c r="H122" t="b">
        <v>0</v>
      </c>
      <c r="I122" t="b">
        <v>1</v>
      </c>
      <c r="J122" t="b">
        <v>1</v>
      </c>
      <c r="K122" t="b">
        <v>0</v>
      </c>
      <c r="N122" s="21" t="s">
        <v>3313</v>
      </c>
      <c r="O122" s="14" t="s">
        <v>3754</v>
      </c>
      <c r="P122" s="41" t="s">
        <v>6104</v>
      </c>
      <c r="Q122" s="14" t="b">
        <v>0</v>
      </c>
      <c r="R122" s="14" t="b">
        <v>1</v>
      </c>
      <c r="S122" s="14" t="b">
        <v>0</v>
      </c>
      <c r="T122" s="14" t="b">
        <v>0</v>
      </c>
      <c r="U122" s="14" t="b">
        <v>0</v>
      </c>
      <c r="V122" s="14" t="b">
        <v>0</v>
      </c>
      <c r="W122" s="14" t="b">
        <v>0</v>
      </c>
      <c r="X122" s="14" t="b">
        <v>0</v>
      </c>
    </row>
    <row r="123" spans="1:24" x14ac:dyDescent="0.25">
      <c r="A123" t="s">
        <v>4354</v>
      </c>
      <c r="B123" t="s">
        <v>533</v>
      </c>
      <c r="C123" t="s">
        <v>4129</v>
      </c>
      <c r="D123" t="b">
        <v>1</v>
      </c>
      <c r="E123" t="b">
        <v>0</v>
      </c>
      <c r="F123" t="b">
        <v>0</v>
      </c>
      <c r="G123" t="b">
        <v>1</v>
      </c>
      <c r="H123" t="b">
        <v>0</v>
      </c>
      <c r="I123" t="b">
        <v>1</v>
      </c>
      <c r="J123" t="b">
        <v>1</v>
      </c>
      <c r="K123" t="b">
        <v>0</v>
      </c>
      <c r="N123" s="21" t="s">
        <v>1099</v>
      </c>
      <c r="O123" s="14" t="s">
        <v>3783</v>
      </c>
      <c r="P123" s="41" t="s">
        <v>6113</v>
      </c>
      <c r="Q123" s="14" t="b">
        <v>0</v>
      </c>
      <c r="R123" s="14" t="b">
        <v>1</v>
      </c>
      <c r="S123" s="14" t="b">
        <v>0</v>
      </c>
      <c r="T123" s="14" t="b">
        <v>1</v>
      </c>
      <c r="U123" s="14" t="b">
        <v>1</v>
      </c>
      <c r="V123" s="14" t="b">
        <v>0</v>
      </c>
      <c r="W123" s="14" t="b">
        <v>0</v>
      </c>
      <c r="X123" s="14" t="b">
        <v>0</v>
      </c>
    </row>
    <row r="124" spans="1:24" x14ac:dyDescent="0.25">
      <c r="A124" t="s">
        <v>4355</v>
      </c>
      <c r="B124" t="s">
        <v>534</v>
      </c>
      <c r="C124" t="s">
        <v>534</v>
      </c>
      <c r="D124" t="b">
        <v>1</v>
      </c>
      <c r="E124" t="b">
        <v>0</v>
      </c>
      <c r="F124" t="b">
        <v>0</v>
      </c>
      <c r="G124" t="b">
        <v>1</v>
      </c>
      <c r="H124" t="b">
        <v>0</v>
      </c>
      <c r="I124" t="b">
        <v>1</v>
      </c>
      <c r="J124" t="b">
        <v>1</v>
      </c>
      <c r="K124" t="b">
        <v>0</v>
      </c>
      <c r="N124" s="21" t="s">
        <v>3904</v>
      </c>
      <c r="O124" s="14" t="s">
        <v>3840</v>
      </c>
      <c r="P124" s="41" t="s">
        <v>6124</v>
      </c>
      <c r="Q124" s="14" t="b">
        <v>0</v>
      </c>
      <c r="R124" s="14" t="b">
        <v>1</v>
      </c>
      <c r="S124" s="14" t="b">
        <v>1</v>
      </c>
      <c r="T124" s="14" t="b">
        <v>1</v>
      </c>
      <c r="U124" s="14" t="b">
        <v>1</v>
      </c>
      <c r="V124" s="14" t="b">
        <v>1</v>
      </c>
      <c r="W124" s="14" t="b">
        <v>1</v>
      </c>
      <c r="X124" s="14" t="b">
        <v>1</v>
      </c>
    </row>
    <row r="125" spans="1:24" x14ac:dyDescent="0.25">
      <c r="A125" t="s">
        <v>4356</v>
      </c>
      <c r="B125" t="s">
        <v>3852</v>
      </c>
      <c r="C125" t="s">
        <v>3852</v>
      </c>
      <c r="D125" t="b">
        <v>1</v>
      </c>
      <c r="E125" t="b">
        <v>0</v>
      </c>
      <c r="F125" t="b">
        <v>0</v>
      </c>
      <c r="G125" t="b">
        <v>0</v>
      </c>
      <c r="H125" t="b">
        <v>0</v>
      </c>
      <c r="I125" t="b">
        <v>0</v>
      </c>
      <c r="J125" t="b">
        <v>0</v>
      </c>
      <c r="K125" t="b">
        <v>0</v>
      </c>
      <c r="N125" s="21" t="s">
        <v>3316</v>
      </c>
      <c r="O125" s="14" t="s">
        <v>3779</v>
      </c>
      <c r="P125" s="41" t="s">
        <v>6110</v>
      </c>
      <c r="Q125" s="14" t="b">
        <v>0</v>
      </c>
      <c r="R125" s="14" t="b">
        <v>1</v>
      </c>
      <c r="S125" s="14" t="b">
        <v>0</v>
      </c>
      <c r="T125" s="14" t="b">
        <v>0</v>
      </c>
      <c r="U125" s="14" t="b">
        <v>1</v>
      </c>
      <c r="V125" s="14" t="b">
        <v>1</v>
      </c>
      <c r="W125" s="14" t="b">
        <v>1</v>
      </c>
      <c r="X125" s="14" t="b">
        <v>1</v>
      </c>
    </row>
    <row r="126" spans="1:24" x14ac:dyDescent="0.25">
      <c r="A126" t="s">
        <v>4357</v>
      </c>
      <c r="B126" t="s">
        <v>536</v>
      </c>
      <c r="C126" t="s">
        <v>3853</v>
      </c>
      <c r="D126" t="b">
        <v>1</v>
      </c>
      <c r="E126" t="b">
        <v>0</v>
      </c>
      <c r="F126" t="b">
        <v>0</v>
      </c>
      <c r="G126" t="b">
        <v>1</v>
      </c>
      <c r="H126" t="b">
        <v>0</v>
      </c>
      <c r="I126" t="b">
        <v>1</v>
      </c>
      <c r="J126" t="b">
        <v>1</v>
      </c>
      <c r="K126" t="b">
        <v>0</v>
      </c>
      <c r="N126" s="21" t="s">
        <v>3982</v>
      </c>
      <c r="O126" s="14" t="s">
        <v>3781</v>
      </c>
      <c r="P126" s="41" t="s">
        <v>6112</v>
      </c>
      <c r="Q126" s="14" t="b">
        <v>0</v>
      </c>
      <c r="R126" s="14" t="b">
        <v>1</v>
      </c>
      <c r="S126" s="14" t="b">
        <v>0</v>
      </c>
      <c r="T126" s="14" t="b">
        <v>0</v>
      </c>
      <c r="U126" s="14" t="b">
        <v>0</v>
      </c>
      <c r="V126" s="14" t="b">
        <v>0</v>
      </c>
      <c r="W126" s="14" t="b">
        <v>0</v>
      </c>
      <c r="X126" s="14" t="b">
        <v>0</v>
      </c>
    </row>
    <row r="127" spans="1:24" x14ac:dyDescent="0.25">
      <c r="A127" t="s">
        <v>4358</v>
      </c>
      <c r="B127" t="s">
        <v>537</v>
      </c>
      <c r="C127" t="s">
        <v>3853</v>
      </c>
      <c r="D127" t="b">
        <v>1</v>
      </c>
      <c r="E127" t="b">
        <v>0</v>
      </c>
      <c r="F127" t="b">
        <v>0</v>
      </c>
      <c r="G127" t="b">
        <v>1</v>
      </c>
      <c r="H127" t="b">
        <v>0</v>
      </c>
      <c r="I127" t="b">
        <v>1</v>
      </c>
      <c r="J127" t="b">
        <v>1</v>
      </c>
      <c r="K127" t="b">
        <v>0</v>
      </c>
      <c r="N127" s="21" t="s">
        <v>3942</v>
      </c>
      <c r="O127" s="14" t="s">
        <v>3781</v>
      </c>
      <c r="P127" s="41" t="s">
        <v>6112</v>
      </c>
      <c r="Q127" s="14" t="b">
        <v>0</v>
      </c>
      <c r="R127" s="14" t="b">
        <v>1</v>
      </c>
      <c r="S127" s="14" t="b">
        <v>0</v>
      </c>
      <c r="T127" s="14" t="b">
        <v>1</v>
      </c>
      <c r="U127" s="14" t="b">
        <v>1</v>
      </c>
      <c r="V127" s="14" t="b">
        <v>1</v>
      </c>
      <c r="W127" s="14" t="b">
        <v>1</v>
      </c>
      <c r="X127" s="14" t="b">
        <v>1</v>
      </c>
    </row>
    <row r="128" spans="1:24" x14ac:dyDescent="0.25">
      <c r="A128" t="s">
        <v>4359</v>
      </c>
      <c r="B128" t="s">
        <v>538</v>
      </c>
      <c r="C128" t="s">
        <v>3853</v>
      </c>
      <c r="D128" t="b">
        <v>1</v>
      </c>
      <c r="E128" t="b">
        <v>0</v>
      </c>
      <c r="F128" t="b">
        <v>0</v>
      </c>
      <c r="G128" t="b">
        <v>1</v>
      </c>
      <c r="H128" t="b">
        <v>0</v>
      </c>
      <c r="I128" t="b">
        <v>1</v>
      </c>
      <c r="J128" t="b">
        <v>1</v>
      </c>
      <c r="K128" t="b">
        <v>0</v>
      </c>
      <c r="N128" s="21" t="s">
        <v>3943</v>
      </c>
      <c r="O128" s="14" t="s">
        <v>3781</v>
      </c>
      <c r="P128" s="41" t="s">
        <v>6112</v>
      </c>
      <c r="Q128" s="14" t="b">
        <v>0</v>
      </c>
      <c r="R128" s="14" t="b">
        <v>1</v>
      </c>
      <c r="S128" s="14" t="b">
        <v>0</v>
      </c>
      <c r="T128" s="14" t="b">
        <v>1</v>
      </c>
      <c r="U128" s="14" t="b">
        <v>1</v>
      </c>
      <c r="V128" s="14" t="b">
        <v>1</v>
      </c>
      <c r="W128" s="14" t="b">
        <v>1</v>
      </c>
      <c r="X128" s="14" t="b">
        <v>1</v>
      </c>
    </row>
    <row r="129" spans="1:24" x14ac:dyDescent="0.25">
      <c r="A129" t="s">
        <v>4360</v>
      </c>
      <c r="B129" t="s">
        <v>539</v>
      </c>
      <c r="C129" t="s">
        <v>3853</v>
      </c>
      <c r="D129" t="b">
        <v>1</v>
      </c>
      <c r="E129" t="b">
        <v>0</v>
      </c>
      <c r="F129" t="b">
        <v>0</v>
      </c>
      <c r="G129" t="b">
        <v>1</v>
      </c>
      <c r="H129" t="b">
        <v>0</v>
      </c>
      <c r="I129" t="b">
        <v>1</v>
      </c>
      <c r="J129" t="b">
        <v>1</v>
      </c>
      <c r="K129" t="b">
        <v>0</v>
      </c>
      <c r="N129" s="21" t="s">
        <v>3944</v>
      </c>
      <c r="O129" s="14" t="s">
        <v>3781</v>
      </c>
      <c r="P129" s="41" t="s">
        <v>6112</v>
      </c>
      <c r="Q129" s="14" t="b">
        <v>0</v>
      </c>
      <c r="R129" s="14" t="b">
        <v>1</v>
      </c>
      <c r="S129" s="14" t="b">
        <v>0</v>
      </c>
      <c r="T129" s="14" t="b">
        <v>1</v>
      </c>
      <c r="U129" s="14" t="b">
        <v>1</v>
      </c>
      <c r="V129" s="14" t="b">
        <v>1</v>
      </c>
      <c r="W129" s="14" t="b">
        <v>1</v>
      </c>
      <c r="X129" s="14" t="b">
        <v>1</v>
      </c>
    </row>
    <row r="130" spans="1:24" x14ac:dyDescent="0.25">
      <c r="A130" t="s">
        <v>4361</v>
      </c>
      <c r="B130" t="s">
        <v>540</v>
      </c>
      <c r="C130" t="s">
        <v>3853</v>
      </c>
      <c r="D130" t="b">
        <v>1</v>
      </c>
      <c r="E130" t="b">
        <v>0</v>
      </c>
      <c r="F130" t="b">
        <v>0</v>
      </c>
      <c r="G130" t="b">
        <v>1</v>
      </c>
      <c r="H130" t="b">
        <v>0</v>
      </c>
      <c r="I130" t="b">
        <v>1</v>
      </c>
      <c r="J130" t="b">
        <v>0</v>
      </c>
      <c r="K130" t="b">
        <v>0</v>
      </c>
      <c r="N130" s="21" t="s">
        <v>3945</v>
      </c>
      <c r="O130" s="14" t="s">
        <v>3781</v>
      </c>
      <c r="P130" s="41" t="s">
        <v>6112</v>
      </c>
      <c r="Q130" s="14" t="b">
        <v>0</v>
      </c>
      <c r="R130" s="14" t="b">
        <v>1</v>
      </c>
      <c r="S130" s="14" t="b">
        <v>0</v>
      </c>
      <c r="T130" s="14" t="b">
        <v>0</v>
      </c>
      <c r="U130" s="14" t="b">
        <v>0</v>
      </c>
      <c r="V130" s="14" t="b">
        <v>0</v>
      </c>
      <c r="W130" s="14" t="b">
        <v>0</v>
      </c>
      <c r="X130" s="14" t="b">
        <v>0</v>
      </c>
    </row>
    <row r="131" spans="1:24" x14ac:dyDescent="0.25">
      <c r="A131" t="s">
        <v>4362</v>
      </c>
      <c r="B131" t="s">
        <v>1031</v>
      </c>
      <c r="C131" t="s">
        <v>3853</v>
      </c>
      <c r="D131" t="b">
        <v>1</v>
      </c>
      <c r="E131" t="b">
        <v>0</v>
      </c>
      <c r="F131" t="b">
        <v>0</v>
      </c>
      <c r="G131" t="b">
        <v>1</v>
      </c>
      <c r="H131" t="b">
        <v>0</v>
      </c>
      <c r="I131" t="b">
        <v>0</v>
      </c>
      <c r="J131" t="b">
        <v>0</v>
      </c>
      <c r="K131" t="b">
        <v>0</v>
      </c>
      <c r="N131" s="21" t="s">
        <v>3946</v>
      </c>
      <c r="O131" s="14" t="s">
        <v>3781</v>
      </c>
      <c r="P131" s="41" t="s">
        <v>6112</v>
      </c>
      <c r="Q131" s="14" t="b">
        <v>0</v>
      </c>
      <c r="R131" s="14" t="b">
        <v>1</v>
      </c>
      <c r="S131" s="14" t="b">
        <v>0</v>
      </c>
      <c r="T131" s="14" t="b">
        <v>1</v>
      </c>
      <c r="U131" s="14" t="b">
        <v>1</v>
      </c>
      <c r="V131" s="14" t="b">
        <v>1</v>
      </c>
      <c r="W131" s="14" t="b">
        <v>1</v>
      </c>
      <c r="X131" s="14" t="b">
        <v>1</v>
      </c>
    </row>
    <row r="132" spans="1:24" x14ac:dyDescent="0.25">
      <c r="A132" t="s">
        <v>4363</v>
      </c>
      <c r="B132" t="s">
        <v>1032</v>
      </c>
      <c r="C132" t="s">
        <v>3853</v>
      </c>
      <c r="D132" t="b">
        <v>1</v>
      </c>
      <c r="E132" t="b">
        <v>0</v>
      </c>
      <c r="F132" t="b">
        <v>0</v>
      </c>
      <c r="G132" t="b">
        <v>1</v>
      </c>
      <c r="H132" t="b">
        <v>0</v>
      </c>
      <c r="I132" t="b">
        <v>0</v>
      </c>
      <c r="J132" t="b">
        <v>0</v>
      </c>
      <c r="K132" t="b">
        <v>0</v>
      </c>
      <c r="N132" s="21" t="s">
        <v>3947</v>
      </c>
      <c r="O132" s="14" t="s">
        <v>3781</v>
      </c>
      <c r="P132" s="41" t="s">
        <v>6112</v>
      </c>
      <c r="Q132" s="14" t="b">
        <v>0</v>
      </c>
      <c r="R132" s="14" t="b">
        <v>1</v>
      </c>
      <c r="S132" s="14" t="b">
        <v>0</v>
      </c>
      <c r="T132" s="14" t="b">
        <v>1</v>
      </c>
      <c r="U132" s="14" t="b">
        <v>1</v>
      </c>
      <c r="V132" s="14" t="b">
        <v>1</v>
      </c>
      <c r="W132" s="14" t="b">
        <v>1</v>
      </c>
      <c r="X132" s="14" t="b">
        <v>1</v>
      </c>
    </row>
    <row r="133" spans="1:24" x14ac:dyDescent="0.25">
      <c r="A133" t="s">
        <v>4364</v>
      </c>
      <c r="B133" t="s">
        <v>1033</v>
      </c>
      <c r="C133" t="s">
        <v>3853</v>
      </c>
      <c r="D133" t="b">
        <v>1</v>
      </c>
      <c r="E133" t="b">
        <v>0</v>
      </c>
      <c r="F133" t="b">
        <v>0</v>
      </c>
      <c r="G133" t="b">
        <v>0</v>
      </c>
      <c r="H133" t="b">
        <v>0</v>
      </c>
      <c r="I133" t="b">
        <v>0</v>
      </c>
      <c r="J133" t="b">
        <v>0</v>
      </c>
      <c r="K133" t="b">
        <v>0</v>
      </c>
      <c r="N133" s="21" t="s">
        <v>3948</v>
      </c>
      <c r="O133" s="14" t="s">
        <v>3781</v>
      </c>
      <c r="P133" s="41" t="s">
        <v>6112</v>
      </c>
      <c r="Q133" s="14" t="b">
        <v>0</v>
      </c>
      <c r="R133" s="14" t="b">
        <v>1</v>
      </c>
      <c r="S133" s="14" t="b">
        <v>0</v>
      </c>
      <c r="T133" s="14" t="b">
        <v>1</v>
      </c>
      <c r="U133" s="14" t="b">
        <v>1</v>
      </c>
      <c r="V133" s="14" t="b">
        <v>1</v>
      </c>
      <c r="W133" s="14" t="b">
        <v>1</v>
      </c>
      <c r="X133" s="14" t="b">
        <v>1</v>
      </c>
    </row>
    <row r="134" spans="1:24" x14ac:dyDescent="0.25">
      <c r="A134" t="s">
        <v>4365</v>
      </c>
      <c r="B134" t="s">
        <v>1034</v>
      </c>
      <c r="C134" t="s">
        <v>3853</v>
      </c>
      <c r="D134" t="b">
        <v>1</v>
      </c>
      <c r="E134" t="b">
        <v>0</v>
      </c>
      <c r="F134" t="b">
        <v>0</v>
      </c>
      <c r="G134" t="b">
        <v>0</v>
      </c>
      <c r="H134" t="b">
        <v>0</v>
      </c>
      <c r="I134" t="b">
        <v>0</v>
      </c>
      <c r="J134" t="b">
        <v>0</v>
      </c>
      <c r="K134" t="b">
        <v>0</v>
      </c>
      <c r="N134" s="21" t="s">
        <v>3983</v>
      </c>
      <c r="O134" s="14" t="s">
        <v>3754</v>
      </c>
      <c r="P134" s="41" t="s">
        <v>6104</v>
      </c>
      <c r="Q134" s="14" t="b">
        <v>0</v>
      </c>
      <c r="R134" s="14" t="b">
        <v>1</v>
      </c>
      <c r="S134" s="14" t="b">
        <v>1</v>
      </c>
      <c r="T134" s="14" t="b">
        <v>0</v>
      </c>
      <c r="U134" s="14" t="b">
        <v>0</v>
      </c>
      <c r="V134" s="14" t="b">
        <v>0</v>
      </c>
      <c r="W134" s="14" t="b">
        <v>0</v>
      </c>
      <c r="X134" s="14" t="b">
        <v>0</v>
      </c>
    </row>
    <row r="135" spans="1:24" x14ac:dyDescent="0.25">
      <c r="A135" t="s">
        <v>4366</v>
      </c>
      <c r="B135" t="s">
        <v>1035</v>
      </c>
      <c r="C135" t="s">
        <v>3853</v>
      </c>
      <c r="D135" t="b">
        <v>1</v>
      </c>
      <c r="E135" t="b">
        <v>0</v>
      </c>
      <c r="F135" t="b">
        <v>0</v>
      </c>
      <c r="G135" t="b">
        <v>0</v>
      </c>
      <c r="H135" t="b">
        <v>0</v>
      </c>
      <c r="I135" t="b">
        <v>0</v>
      </c>
      <c r="J135" t="b">
        <v>0</v>
      </c>
      <c r="K135" t="b">
        <v>0</v>
      </c>
      <c r="N135" s="21" t="s">
        <v>3317</v>
      </c>
      <c r="O135" s="14" t="s">
        <v>3755</v>
      </c>
      <c r="P135" s="41" t="s">
        <v>6125</v>
      </c>
      <c r="Q135" s="14" t="b">
        <v>0</v>
      </c>
      <c r="R135" s="14" t="b">
        <v>1</v>
      </c>
      <c r="S135" s="14" t="b">
        <v>0</v>
      </c>
      <c r="T135" s="14" t="b">
        <v>0</v>
      </c>
      <c r="U135" s="14" t="b">
        <v>0</v>
      </c>
      <c r="V135" s="14" t="b">
        <v>0</v>
      </c>
      <c r="W135" s="14" t="b">
        <v>0</v>
      </c>
      <c r="X135" s="14" t="b">
        <v>0</v>
      </c>
    </row>
    <row r="136" spans="1:24" x14ac:dyDescent="0.25">
      <c r="A136" t="s">
        <v>4367</v>
      </c>
      <c r="B136" t="s">
        <v>1036</v>
      </c>
      <c r="C136" t="s">
        <v>3853</v>
      </c>
      <c r="D136" t="b">
        <v>1</v>
      </c>
      <c r="E136" t="b">
        <v>0</v>
      </c>
      <c r="F136" t="b">
        <v>0</v>
      </c>
      <c r="G136" t="b">
        <v>0</v>
      </c>
      <c r="H136" t="b">
        <v>0</v>
      </c>
      <c r="I136" t="b">
        <v>0</v>
      </c>
      <c r="J136" t="b">
        <v>0</v>
      </c>
      <c r="K136" t="b">
        <v>0</v>
      </c>
      <c r="N136" s="21" t="s">
        <v>3984</v>
      </c>
      <c r="O136" s="14" t="s">
        <v>3791</v>
      </c>
      <c r="P136" s="41" t="s">
        <v>6126</v>
      </c>
      <c r="Q136" s="14" t="b">
        <v>0</v>
      </c>
      <c r="R136" s="14" t="b">
        <v>1</v>
      </c>
      <c r="S136" s="14" t="b">
        <v>0</v>
      </c>
      <c r="T136" s="14" t="b">
        <v>0</v>
      </c>
      <c r="U136" s="14" t="b">
        <v>0</v>
      </c>
      <c r="V136" s="14" t="b">
        <v>0</v>
      </c>
      <c r="W136" s="14" t="b">
        <v>0</v>
      </c>
      <c r="X136" s="14" t="b">
        <v>0</v>
      </c>
    </row>
    <row r="137" spans="1:24" x14ac:dyDescent="0.25">
      <c r="A137" t="s">
        <v>4368</v>
      </c>
      <c r="B137" t="s">
        <v>541</v>
      </c>
      <c r="C137" t="s">
        <v>541</v>
      </c>
      <c r="D137" t="b">
        <v>1</v>
      </c>
      <c r="E137" t="b">
        <v>0</v>
      </c>
      <c r="F137" t="b">
        <v>0</v>
      </c>
      <c r="G137" t="b">
        <v>1</v>
      </c>
      <c r="H137" t="b">
        <v>0</v>
      </c>
      <c r="I137" t="b">
        <v>1</v>
      </c>
      <c r="J137" t="b">
        <v>1</v>
      </c>
      <c r="K137" t="b">
        <v>0</v>
      </c>
      <c r="N137" s="21" t="s">
        <v>4218</v>
      </c>
      <c r="O137" s="14" t="s">
        <v>3751</v>
      </c>
      <c r="P137" s="41" t="s">
        <v>6105</v>
      </c>
      <c r="Q137" s="14" t="b">
        <v>0</v>
      </c>
      <c r="R137" s="14" t="b">
        <v>1</v>
      </c>
      <c r="S137" s="14" t="b">
        <v>0</v>
      </c>
      <c r="T137" s="14" t="b">
        <v>0</v>
      </c>
      <c r="U137" s="14" t="b">
        <v>0</v>
      </c>
      <c r="V137" s="14" t="b">
        <v>0</v>
      </c>
      <c r="W137" s="14" t="b">
        <v>0</v>
      </c>
      <c r="X137" s="14" t="b">
        <v>0</v>
      </c>
    </row>
    <row r="138" spans="1:24" x14ac:dyDescent="0.25">
      <c r="A138" t="s">
        <v>4369</v>
      </c>
      <c r="B138" t="s">
        <v>542</v>
      </c>
      <c r="C138" t="s">
        <v>3854</v>
      </c>
      <c r="D138" t="b">
        <v>1</v>
      </c>
      <c r="E138" t="b">
        <v>0</v>
      </c>
      <c r="F138" t="b">
        <v>0</v>
      </c>
      <c r="G138" t="b">
        <v>1</v>
      </c>
      <c r="H138" t="b">
        <v>0</v>
      </c>
      <c r="I138" t="b">
        <v>1</v>
      </c>
      <c r="J138" t="b">
        <v>1</v>
      </c>
      <c r="K138" t="b">
        <v>0</v>
      </c>
      <c r="N138" s="21" t="s">
        <v>3318</v>
      </c>
      <c r="O138" s="14" t="s">
        <v>3772</v>
      </c>
      <c r="P138" s="41" t="s">
        <v>6122</v>
      </c>
      <c r="Q138" s="14" t="b">
        <v>0</v>
      </c>
      <c r="R138" s="14" t="b">
        <v>1</v>
      </c>
      <c r="S138" s="14" t="b">
        <v>0</v>
      </c>
      <c r="T138" s="14" t="b">
        <v>0</v>
      </c>
      <c r="U138" s="14" t="b">
        <v>0</v>
      </c>
      <c r="V138" s="14" t="b">
        <v>0</v>
      </c>
      <c r="W138" s="14" t="b">
        <v>0</v>
      </c>
      <c r="X138" s="14" t="b">
        <v>0</v>
      </c>
    </row>
    <row r="139" spans="1:24" x14ac:dyDescent="0.25">
      <c r="A139" t="s">
        <v>4370</v>
      </c>
      <c r="B139" t="s">
        <v>543</v>
      </c>
      <c r="C139" t="s">
        <v>3854</v>
      </c>
      <c r="D139" t="b">
        <v>1</v>
      </c>
      <c r="E139" t="b">
        <v>0</v>
      </c>
      <c r="F139" t="b">
        <v>0</v>
      </c>
      <c r="G139" t="b">
        <v>1</v>
      </c>
      <c r="H139" t="b">
        <v>0</v>
      </c>
      <c r="I139" t="b">
        <v>1</v>
      </c>
      <c r="J139" t="b">
        <v>1</v>
      </c>
      <c r="K139" t="b">
        <v>0</v>
      </c>
      <c r="N139" s="21" t="s">
        <v>3985</v>
      </c>
      <c r="O139" s="14" t="s">
        <v>3840</v>
      </c>
      <c r="P139" s="41" t="s">
        <v>6124</v>
      </c>
      <c r="Q139" s="14" t="b">
        <v>0</v>
      </c>
      <c r="R139" s="14" t="b">
        <v>1</v>
      </c>
      <c r="S139" s="14" t="b">
        <v>0</v>
      </c>
      <c r="T139" s="14" t="b">
        <v>0</v>
      </c>
      <c r="U139" s="14" t="b">
        <v>0</v>
      </c>
      <c r="V139" s="14" t="b">
        <v>0</v>
      </c>
      <c r="W139" s="14" t="b">
        <v>0</v>
      </c>
      <c r="X139" s="14" t="b">
        <v>0</v>
      </c>
    </row>
    <row r="140" spans="1:24" x14ac:dyDescent="0.25">
      <c r="A140" t="s">
        <v>4371</v>
      </c>
      <c r="B140" t="s">
        <v>544</v>
      </c>
      <c r="C140" t="s">
        <v>3854</v>
      </c>
      <c r="D140" t="b">
        <v>1</v>
      </c>
      <c r="E140" t="b">
        <v>0</v>
      </c>
      <c r="F140" t="b">
        <v>0</v>
      </c>
      <c r="G140" t="b">
        <v>1</v>
      </c>
      <c r="H140" t="b">
        <v>0</v>
      </c>
      <c r="I140" t="b">
        <v>1</v>
      </c>
      <c r="J140" t="b">
        <v>1</v>
      </c>
      <c r="K140" t="b">
        <v>0</v>
      </c>
      <c r="N140" s="21" t="s">
        <v>3986</v>
      </c>
      <c r="O140" s="14" t="s">
        <v>3781</v>
      </c>
      <c r="P140" s="41" t="s">
        <v>6112</v>
      </c>
      <c r="Q140" s="14" t="b">
        <v>0</v>
      </c>
      <c r="R140" s="14" t="b">
        <v>1</v>
      </c>
      <c r="S140" s="14" t="b">
        <v>1</v>
      </c>
      <c r="T140" s="14" t="b">
        <v>1</v>
      </c>
      <c r="U140" s="14" t="b">
        <v>1</v>
      </c>
      <c r="V140" s="14" t="b">
        <v>1</v>
      </c>
      <c r="W140" s="14" t="b">
        <v>1</v>
      </c>
      <c r="X140" s="14" t="b">
        <v>1</v>
      </c>
    </row>
    <row r="141" spans="1:24" x14ac:dyDescent="0.25">
      <c r="A141" t="s">
        <v>4372</v>
      </c>
      <c r="B141" t="s">
        <v>545</v>
      </c>
      <c r="C141" t="s">
        <v>3854</v>
      </c>
      <c r="D141" t="b">
        <v>1</v>
      </c>
      <c r="E141" t="b">
        <v>0</v>
      </c>
      <c r="F141" t="b">
        <v>0</v>
      </c>
      <c r="G141" t="b">
        <v>1</v>
      </c>
      <c r="H141" t="b">
        <v>0</v>
      </c>
      <c r="I141" t="b">
        <v>1</v>
      </c>
      <c r="J141" t="b">
        <v>1</v>
      </c>
      <c r="K141" t="b">
        <v>0</v>
      </c>
      <c r="N141" s="21" t="s">
        <v>3319</v>
      </c>
      <c r="O141" s="14" t="s">
        <v>3781</v>
      </c>
      <c r="P141" s="41" t="s">
        <v>6112</v>
      </c>
      <c r="Q141" s="14" t="b">
        <v>0</v>
      </c>
      <c r="R141" s="14" t="b">
        <v>1</v>
      </c>
      <c r="S141" s="14" t="b">
        <v>1</v>
      </c>
      <c r="T141" s="14" t="b">
        <v>0</v>
      </c>
      <c r="U141" s="14" t="b">
        <v>1</v>
      </c>
      <c r="V141" s="14" t="b">
        <v>1</v>
      </c>
      <c r="W141" s="14" t="b">
        <v>1</v>
      </c>
      <c r="X141" s="14" t="b">
        <v>1</v>
      </c>
    </row>
    <row r="142" spans="1:24" x14ac:dyDescent="0.25">
      <c r="A142" t="s">
        <v>4373</v>
      </c>
      <c r="B142" t="s">
        <v>546</v>
      </c>
      <c r="C142" t="s">
        <v>3854</v>
      </c>
      <c r="D142" t="b">
        <v>1</v>
      </c>
      <c r="E142" t="b">
        <v>0</v>
      </c>
      <c r="F142" t="b">
        <v>0</v>
      </c>
      <c r="G142" t="b">
        <v>1</v>
      </c>
      <c r="H142" t="b">
        <v>0</v>
      </c>
      <c r="I142" t="b">
        <v>1</v>
      </c>
      <c r="J142" t="b">
        <v>0</v>
      </c>
      <c r="K142" t="b">
        <v>0</v>
      </c>
      <c r="N142" s="21" t="s">
        <v>3320</v>
      </c>
      <c r="O142" s="14" t="s">
        <v>3782</v>
      </c>
      <c r="P142" s="41" t="s">
        <v>6123</v>
      </c>
      <c r="Q142" s="14" t="b">
        <v>0</v>
      </c>
      <c r="R142" s="14" t="b">
        <v>1</v>
      </c>
      <c r="S142" s="14" t="b">
        <v>1</v>
      </c>
      <c r="T142" s="14" t="b">
        <v>0</v>
      </c>
      <c r="U142" s="14" t="b">
        <v>0</v>
      </c>
      <c r="V142" s="14" t="b">
        <v>0</v>
      </c>
      <c r="W142" s="14" t="b">
        <v>0</v>
      </c>
      <c r="X142" s="14" t="b">
        <v>0</v>
      </c>
    </row>
    <row r="143" spans="1:24" x14ac:dyDescent="0.25">
      <c r="A143" t="s">
        <v>4374</v>
      </c>
      <c r="B143" t="s">
        <v>1037</v>
      </c>
      <c r="C143" t="s">
        <v>3854</v>
      </c>
      <c r="D143" t="b">
        <v>1</v>
      </c>
      <c r="E143" t="b">
        <v>0</v>
      </c>
      <c r="F143" t="b">
        <v>0</v>
      </c>
      <c r="G143" t="b">
        <v>1</v>
      </c>
      <c r="H143" t="b">
        <v>0</v>
      </c>
      <c r="I143" t="b">
        <v>0</v>
      </c>
      <c r="J143" t="b">
        <v>0</v>
      </c>
      <c r="K143" t="b">
        <v>0</v>
      </c>
      <c r="N143" s="21" t="s">
        <v>3321</v>
      </c>
      <c r="O143" s="14" t="s">
        <v>3782</v>
      </c>
      <c r="P143" s="41" t="s">
        <v>6123</v>
      </c>
      <c r="Q143" s="14" t="b">
        <v>0</v>
      </c>
      <c r="R143" s="14" t="b">
        <v>1</v>
      </c>
      <c r="S143" s="14" t="b">
        <v>1</v>
      </c>
      <c r="T143" s="14" t="b">
        <v>0</v>
      </c>
      <c r="U143" s="14" t="b">
        <v>0</v>
      </c>
      <c r="V143" s="14" t="b">
        <v>0</v>
      </c>
      <c r="W143" s="14" t="b">
        <v>0</v>
      </c>
      <c r="X143" s="14" t="b">
        <v>0</v>
      </c>
    </row>
    <row r="144" spans="1:24" x14ac:dyDescent="0.25">
      <c r="A144" t="s">
        <v>4375</v>
      </c>
      <c r="B144" t="s">
        <v>1038</v>
      </c>
      <c r="C144" t="s">
        <v>3854</v>
      </c>
      <c r="D144" t="b">
        <v>1</v>
      </c>
      <c r="E144" t="b">
        <v>0</v>
      </c>
      <c r="F144" t="b">
        <v>0</v>
      </c>
      <c r="G144" t="b">
        <v>1</v>
      </c>
      <c r="H144" t="b">
        <v>0</v>
      </c>
      <c r="I144" t="b">
        <v>0</v>
      </c>
      <c r="J144" t="b">
        <v>0</v>
      </c>
      <c r="K144" t="b">
        <v>0</v>
      </c>
      <c r="N144" s="21" t="s">
        <v>3322</v>
      </c>
      <c r="O144" s="14" t="s">
        <v>3782</v>
      </c>
      <c r="P144" s="41" t="s">
        <v>6123</v>
      </c>
      <c r="Q144" s="14" t="b">
        <v>0</v>
      </c>
      <c r="R144" s="14" t="b">
        <v>1</v>
      </c>
      <c r="S144" s="14" t="b">
        <v>0</v>
      </c>
      <c r="T144" s="14" t="b">
        <v>0</v>
      </c>
      <c r="U144" s="14" t="b">
        <v>0</v>
      </c>
      <c r="V144" s="14" t="b">
        <v>0</v>
      </c>
      <c r="W144" s="14" t="b">
        <v>0</v>
      </c>
      <c r="X144" s="14" t="b">
        <v>0</v>
      </c>
    </row>
    <row r="145" spans="1:24" x14ac:dyDescent="0.25">
      <c r="A145" t="s">
        <v>4376</v>
      </c>
      <c r="B145" t="s">
        <v>1039</v>
      </c>
      <c r="C145" t="s">
        <v>3854</v>
      </c>
      <c r="D145" t="b">
        <v>1</v>
      </c>
      <c r="E145" t="b">
        <v>0</v>
      </c>
      <c r="F145" t="b">
        <v>0</v>
      </c>
      <c r="G145" t="b">
        <v>0</v>
      </c>
      <c r="H145" t="b">
        <v>0</v>
      </c>
      <c r="I145" t="b">
        <v>0</v>
      </c>
      <c r="J145" t="b">
        <v>0</v>
      </c>
      <c r="K145" t="b">
        <v>0</v>
      </c>
      <c r="N145" s="21" t="s">
        <v>3323</v>
      </c>
      <c r="O145" s="14" t="s">
        <v>3782</v>
      </c>
      <c r="P145" s="38" t="s">
        <v>6123</v>
      </c>
      <c r="Q145" s="14" t="b">
        <v>0</v>
      </c>
      <c r="R145" s="14" t="b">
        <v>1</v>
      </c>
      <c r="S145" s="14" t="b">
        <v>0</v>
      </c>
      <c r="T145" s="14" t="b">
        <v>0</v>
      </c>
      <c r="U145" s="14" t="b">
        <v>0</v>
      </c>
      <c r="V145" s="14" t="b">
        <v>0</v>
      </c>
      <c r="W145" s="14" t="b">
        <v>0</v>
      </c>
      <c r="X145" s="14" t="b">
        <v>0</v>
      </c>
    </row>
    <row r="146" spans="1:24" x14ac:dyDescent="0.25">
      <c r="A146" t="s">
        <v>4377</v>
      </c>
      <c r="B146" t="s">
        <v>1040</v>
      </c>
      <c r="C146" t="s">
        <v>3854</v>
      </c>
      <c r="D146" t="b">
        <v>1</v>
      </c>
      <c r="E146" t="b">
        <v>0</v>
      </c>
      <c r="F146" t="b">
        <v>0</v>
      </c>
      <c r="G146" t="b">
        <v>0</v>
      </c>
      <c r="H146" t="b">
        <v>0</v>
      </c>
      <c r="I146" t="b">
        <v>0</v>
      </c>
      <c r="J146" t="b">
        <v>0</v>
      </c>
      <c r="K146" t="b">
        <v>0</v>
      </c>
      <c r="N146" s="21" t="s">
        <v>3908</v>
      </c>
      <c r="O146" s="14" t="s">
        <v>3782</v>
      </c>
      <c r="P146" s="41" t="s">
        <v>6123</v>
      </c>
      <c r="Q146" s="14" t="b">
        <v>0</v>
      </c>
      <c r="R146" s="14" t="b">
        <v>1</v>
      </c>
      <c r="S146" s="14" t="b">
        <v>0</v>
      </c>
      <c r="T146" s="14" t="b">
        <v>0</v>
      </c>
      <c r="U146" s="14" t="b">
        <v>1</v>
      </c>
      <c r="V146" s="14" t="b">
        <v>0</v>
      </c>
      <c r="W146" s="14" t="b">
        <v>1</v>
      </c>
      <c r="X146" s="14" t="b">
        <v>0</v>
      </c>
    </row>
    <row r="147" spans="1:24" x14ac:dyDescent="0.25">
      <c r="A147" t="s">
        <v>4378</v>
      </c>
      <c r="B147" t="s">
        <v>1041</v>
      </c>
      <c r="C147" t="s">
        <v>3854</v>
      </c>
      <c r="D147" t="b">
        <v>1</v>
      </c>
      <c r="E147" t="b">
        <v>0</v>
      </c>
      <c r="F147" t="b">
        <v>0</v>
      </c>
      <c r="G147" t="b">
        <v>0</v>
      </c>
      <c r="H147" t="b">
        <v>0</v>
      </c>
      <c r="I147" t="b">
        <v>0</v>
      </c>
      <c r="J147" t="b">
        <v>0</v>
      </c>
      <c r="K147" t="b">
        <v>0</v>
      </c>
      <c r="N147" s="21" t="s">
        <v>3987</v>
      </c>
      <c r="O147" s="14" t="s">
        <v>3782</v>
      </c>
      <c r="P147" s="41" t="s">
        <v>6123</v>
      </c>
      <c r="Q147" s="14" t="b">
        <v>0</v>
      </c>
      <c r="R147" s="14" t="b">
        <v>1</v>
      </c>
      <c r="S147" s="14" t="b">
        <v>0</v>
      </c>
      <c r="T147" s="14" t="b">
        <v>0</v>
      </c>
      <c r="U147" s="14" t="b">
        <v>1</v>
      </c>
      <c r="V147" s="14" t="b">
        <v>0</v>
      </c>
      <c r="W147" s="14" t="b">
        <v>1</v>
      </c>
      <c r="X147" s="14" t="b">
        <v>0</v>
      </c>
    </row>
    <row r="148" spans="1:24" x14ac:dyDescent="0.25">
      <c r="A148" t="s">
        <v>4379</v>
      </c>
      <c r="B148" t="s">
        <v>1042</v>
      </c>
      <c r="C148" t="s">
        <v>3854</v>
      </c>
      <c r="D148" t="b">
        <v>1</v>
      </c>
      <c r="E148" t="b">
        <v>0</v>
      </c>
      <c r="F148" t="b">
        <v>0</v>
      </c>
      <c r="G148" t="b">
        <v>0</v>
      </c>
      <c r="H148" t="b">
        <v>0</v>
      </c>
      <c r="I148" t="b">
        <v>0</v>
      </c>
      <c r="J148" t="b">
        <v>0</v>
      </c>
      <c r="K148" t="b">
        <v>0</v>
      </c>
      <c r="N148" s="21" t="s">
        <v>1153</v>
      </c>
      <c r="O148" s="14" t="s">
        <v>3750</v>
      </c>
      <c r="P148" s="41" t="s">
        <v>6116</v>
      </c>
      <c r="Q148" s="14" t="b">
        <v>0</v>
      </c>
      <c r="R148" s="14" t="b">
        <v>1</v>
      </c>
      <c r="S148" s="14" t="b">
        <v>0</v>
      </c>
      <c r="T148" s="14" t="b">
        <v>0</v>
      </c>
      <c r="U148" s="14" t="b">
        <v>0</v>
      </c>
      <c r="V148" s="14" t="b">
        <v>0</v>
      </c>
      <c r="W148" s="14" t="b">
        <v>0</v>
      </c>
      <c r="X148" s="14" t="b">
        <v>0</v>
      </c>
    </row>
    <row r="149" spans="1:24" x14ac:dyDescent="0.25">
      <c r="A149" t="s">
        <v>4380</v>
      </c>
      <c r="B149" t="s">
        <v>547</v>
      </c>
      <c r="C149" t="s">
        <v>547</v>
      </c>
      <c r="D149" t="b">
        <v>1</v>
      </c>
      <c r="E149" t="b">
        <v>0</v>
      </c>
      <c r="F149" t="b">
        <v>0</v>
      </c>
      <c r="G149" t="b">
        <v>1</v>
      </c>
      <c r="H149" t="b">
        <v>0</v>
      </c>
      <c r="I149" t="b">
        <v>1</v>
      </c>
      <c r="J149" t="b">
        <v>1</v>
      </c>
      <c r="K149" t="b">
        <v>0</v>
      </c>
      <c r="N149" s="21" t="s">
        <v>3874</v>
      </c>
      <c r="O149" s="14" t="s">
        <v>3750</v>
      </c>
      <c r="P149" s="41" t="s">
        <v>6116</v>
      </c>
      <c r="Q149" s="14" t="b">
        <v>0</v>
      </c>
      <c r="R149" s="14" t="b">
        <v>1</v>
      </c>
      <c r="S149" s="14" t="b">
        <v>1</v>
      </c>
      <c r="T149" s="14" t="b">
        <v>1</v>
      </c>
      <c r="U149" s="14" t="b">
        <v>1</v>
      </c>
      <c r="V149" s="14" t="b">
        <v>1</v>
      </c>
      <c r="W149" s="14" t="b">
        <v>1</v>
      </c>
      <c r="X149" s="14" t="b">
        <v>1</v>
      </c>
    </row>
    <row r="150" spans="1:24" x14ac:dyDescent="0.25">
      <c r="A150" t="s">
        <v>4381</v>
      </c>
      <c r="B150" t="s">
        <v>548</v>
      </c>
      <c r="C150" t="s">
        <v>3855</v>
      </c>
      <c r="D150" t="b">
        <v>1</v>
      </c>
      <c r="E150" t="b">
        <v>0</v>
      </c>
      <c r="F150" t="b">
        <v>0</v>
      </c>
      <c r="G150" t="b">
        <v>1</v>
      </c>
      <c r="H150" t="b">
        <v>0</v>
      </c>
      <c r="I150" t="b">
        <v>1</v>
      </c>
      <c r="J150" t="b">
        <v>1</v>
      </c>
      <c r="K150" t="b">
        <v>0</v>
      </c>
      <c r="N150" s="21" t="s">
        <v>3875</v>
      </c>
      <c r="O150" s="14" t="s">
        <v>3750</v>
      </c>
      <c r="P150" s="41" t="s">
        <v>6116</v>
      </c>
      <c r="Q150" s="14" t="b">
        <v>0</v>
      </c>
      <c r="R150" s="14" t="b">
        <v>1</v>
      </c>
      <c r="S150" s="14" t="b">
        <v>1</v>
      </c>
      <c r="T150" s="14" t="b">
        <v>1</v>
      </c>
      <c r="U150" s="14" t="b">
        <v>1</v>
      </c>
      <c r="V150" s="14" t="b">
        <v>1</v>
      </c>
      <c r="W150" s="14" t="b">
        <v>1</v>
      </c>
      <c r="X150" s="14" t="b">
        <v>1</v>
      </c>
    </row>
    <row r="151" spans="1:24" x14ac:dyDescent="0.25">
      <c r="A151" t="s">
        <v>4382</v>
      </c>
      <c r="B151" t="s">
        <v>549</v>
      </c>
      <c r="C151" t="s">
        <v>3855</v>
      </c>
      <c r="D151" t="b">
        <v>1</v>
      </c>
      <c r="E151" t="b">
        <v>0</v>
      </c>
      <c r="F151" t="b">
        <v>0</v>
      </c>
      <c r="G151" t="b">
        <v>1</v>
      </c>
      <c r="H151" t="b">
        <v>0</v>
      </c>
      <c r="I151" t="b">
        <v>1</v>
      </c>
      <c r="J151" t="b">
        <v>1</v>
      </c>
      <c r="K151" t="b">
        <v>0</v>
      </c>
      <c r="N151" s="21" t="s">
        <v>4035</v>
      </c>
      <c r="O151" s="14" t="s">
        <v>3750</v>
      </c>
      <c r="P151" s="41" t="s">
        <v>6116</v>
      </c>
      <c r="Q151" s="14" t="b">
        <v>0</v>
      </c>
      <c r="R151" s="14" t="b">
        <v>1</v>
      </c>
      <c r="S151" s="14" t="b">
        <v>1</v>
      </c>
      <c r="T151" s="14" t="b">
        <v>1</v>
      </c>
      <c r="U151" s="14" t="b">
        <v>1</v>
      </c>
      <c r="V151" s="14" t="b">
        <v>1</v>
      </c>
      <c r="W151" s="14" t="b">
        <v>1</v>
      </c>
      <c r="X151" s="14" t="b">
        <v>1</v>
      </c>
    </row>
    <row r="152" spans="1:24" x14ac:dyDescent="0.25">
      <c r="A152" t="s">
        <v>4383</v>
      </c>
      <c r="B152" t="s">
        <v>550</v>
      </c>
      <c r="C152" t="s">
        <v>3855</v>
      </c>
      <c r="D152" t="b">
        <v>1</v>
      </c>
      <c r="E152" t="b">
        <v>0</v>
      </c>
      <c r="F152" t="b">
        <v>0</v>
      </c>
      <c r="G152" t="b">
        <v>1</v>
      </c>
      <c r="H152" t="b">
        <v>0</v>
      </c>
      <c r="I152" t="b">
        <v>1</v>
      </c>
      <c r="J152" t="b">
        <v>1</v>
      </c>
      <c r="K152" t="b">
        <v>0</v>
      </c>
      <c r="N152" s="21" t="s">
        <v>4036</v>
      </c>
      <c r="O152" s="14" t="s">
        <v>3750</v>
      </c>
      <c r="P152" s="41" t="s">
        <v>6116</v>
      </c>
      <c r="Q152" s="14" t="b">
        <v>0</v>
      </c>
      <c r="R152" s="14" t="b">
        <v>1</v>
      </c>
      <c r="S152" s="14" t="b">
        <v>1</v>
      </c>
      <c r="T152" s="14" t="b">
        <v>1</v>
      </c>
      <c r="U152" s="14" t="b">
        <v>1</v>
      </c>
      <c r="V152" s="14" t="b">
        <v>1</v>
      </c>
      <c r="W152" s="14" t="b">
        <v>1</v>
      </c>
      <c r="X152" s="14" t="b">
        <v>1</v>
      </c>
    </row>
    <row r="153" spans="1:24" x14ac:dyDescent="0.25">
      <c r="A153" t="s">
        <v>4384</v>
      </c>
      <c r="B153" t="s">
        <v>551</v>
      </c>
      <c r="C153" t="s">
        <v>3855</v>
      </c>
      <c r="D153" t="b">
        <v>1</v>
      </c>
      <c r="E153" t="b">
        <v>0</v>
      </c>
      <c r="F153" t="b">
        <v>0</v>
      </c>
      <c r="G153" t="b">
        <v>1</v>
      </c>
      <c r="H153" t="b">
        <v>0</v>
      </c>
      <c r="I153" t="b">
        <v>1</v>
      </c>
      <c r="J153" t="b">
        <v>1</v>
      </c>
      <c r="K153" t="b">
        <v>0</v>
      </c>
      <c r="N153" s="21" t="s">
        <v>4156</v>
      </c>
      <c r="O153" s="14" t="s">
        <v>3757</v>
      </c>
      <c r="P153" s="41" t="s">
        <v>6118</v>
      </c>
      <c r="Q153" s="14" t="b">
        <v>0</v>
      </c>
      <c r="R153" s="14" t="b">
        <v>1</v>
      </c>
      <c r="S153" s="14" t="b">
        <v>1</v>
      </c>
      <c r="T153" s="14" t="b">
        <v>0</v>
      </c>
      <c r="U153" s="14" t="b">
        <v>1</v>
      </c>
      <c r="V153" s="14" t="b">
        <v>1</v>
      </c>
      <c r="W153" s="14" t="b">
        <v>1</v>
      </c>
      <c r="X153" s="14" t="b">
        <v>1</v>
      </c>
    </row>
    <row r="154" spans="1:24" x14ac:dyDescent="0.25">
      <c r="A154" t="s">
        <v>4385</v>
      </c>
      <c r="B154" t="s">
        <v>552</v>
      </c>
      <c r="C154" t="s">
        <v>3855</v>
      </c>
      <c r="D154" t="b">
        <v>1</v>
      </c>
      <c r="E154" t="b">
        <v>0</v>
      </c>
      <c r="F154" t="b">
        <v>0</v>
      </c>
      <c r="G154" t="b">
        <v>1</v>
      </c>
      <c r="H154" t="b">
        <v>0</v>
      </c>
      <c r="I154" t="b">
        <v>1</v>
      </c>
      <c r="J154" t="b">
        <v>0</v>
      </c>
      <c r="K154" t="b">
        <v>0</v>
      </c>
      <c r="N154" s="21" t="s">
        <v>4157</v>
      </c>
      <c r="O154" s="14" t="s">
        <v>3750</v>
      </c>
      <c r="P154" s="41" t="s">
        <v>6116</v>
      </c>
      <c r="Q154" s="14" t="b">
        <v>0</v>
      </c>
      <c r="R154" s="14" t="b">
        <v>1</v>
      </c>
      <c r="S154" s="14" t="b">
        <v>1</v>
      </c>
      <c r="T154" s="14" t="b">
        <v>0</v>
      </c>
      <c r="U154" s="14" t="b">
        <v>1</v>
      </c>
      <c r="V154" s="14" t="b">
        <v>1</v>
      </c>
      <c r="W154" s="14" t="b">
        <v>1</v>
      </c>
      <c r="X154" s="14" t="b">
        <v>1</v>
      </c>
    </row>
    <row r="155" spans="1:24" x14ac:dyDescent="0.25">
      <c r="A155" t="s">
        <v>4386</v>
      </c>
      <c r="B155" t="s">
        <v>1043</v>
      </c>
      <c r="C155" t="s">
        <v>3855</v>
      </c>
      <c r="D155" t="b">
        <v>1</v>
      </c>
      <c r="E155" t="b">
        <v>0</v>
      </c>
      <c r="F155" t="b">
        <v>0</v>
      </c>
      <c r="G155" t="b">
        <v>1</v>
      </c>
      <c r="H155" t="b">
        <v>0</v>
      </c>
      <c r="I155" t="b">
        <v>0</v>
      </c>
      <c r="J155" t="b">
        <v>0</v>
      </c>
      <c r="K155" t="b">
        <v>0</v>
      </c>
      <c r="N155" s="21" t="s">
        <v>4158</v>
      </c>
      <c r="O155" s="14" t="s">
        <v>3750</v>
      </c>
      <c r="P155" s="41" t="s">
        <v>6116</v>
      </c>
      <c r="Q155" s="14" t="b">
        <v>0</v>
      </c>
      <c r="R155" s="14" t="b">
        <v>1</v>
      </c>
      <c r="S155" s="14" t="b">
        <v>1</v>
      </c>
      <c r="T155" s="14" t="b">
        <v>0</v>
      </c>
      <c r="U155" s="14" t="b">
        <v>0</v>
      </c>
      <c r="V155" s="14" t="b">
        <v>0</v>
      </c>
      <c r="W155" s="14" t="b">
        <v>0</v>
      </c>
      <c r="X155" s="14" t="b">
        <v>0</v>
      </c>
    </row>
    <row r="156" spans="1:24" x14ac:dyDescent="0.25">
      <c r="A156" t="s">
        <v>4387</v>
      </c>
      <c r="B156" t="s">
        <v>1044</v>
      </c>
      <c r="C156" t="s">
        <v>3855</v>
      </c>
      <c r="D156" t="b">
        <v>1</v>
      </c>
      <c r="E156" t="b">
        <v>0</v>
      </c>
      <c r="F156" t="b">
        <v>0</v>
      </c>
      <c r="G156" t="b">
        <v>1</v>
      </c>
      <c r="H156" t="b">
        <v>0</v>
      </c>
      <c r="I156" t="b">
        <v>0</v>
      </c>
      <c r="J156" t="b">
        <v>0</v>
      </c>
      <c r="K156" t="b">
        <v>0</v>
      </c>
      <c r="N156" s="21" t="s">
        <v>4159</v>
      </c>
      <c r="O156" s="14" t="s">
        <v>3747</v>
      </c>
      <c r="P156" s="41" t="s">
        <v>6127</v>
      </c>
      <c r="Q156" s="14" t="b">
        <v>0</v>
      </c>
      <c r="R156" s="14" t="b">
        <v>1</v>
      </c>
      <c r="S156" s="14" t="b">
        <v>1</v>
      </c>
      <c r="T156" s="14" t="b">
        <v>0</v>
      </c>
      <c r="U156" s="14" t="b">
        <v>0</v>
      </c>
      <c r="V156" s="14" t="b">
        <v>0</v>
      </c>
      <c r="W156" s="14" t="b">
        <v>0</v>
      </c>
      <c r="X156" s="14" t="b">
        <v>0</v>
      </c>
    </row>
    <row r="157" spans="1:24" x14ac:dyDescent="0.25">
      <c r="A157" t="s">
        <v>4388</v>
      </c>
      <c r="B157" t="s">
        <v>1045</v>
      </c>
      <c r="C157" t="s">
        <v>3855</v>
      </c>
      <c r="D157" t="b">
        <v>1</v>
      </c>
      <c r="E157" t="b">
        <v>0</v>
      </c>
      <c r="F157" t="b">
        <v>0</v>
      </c>
      <c r="G157" t="b">
        <v>0</v>
      </c>
      <c r="H157" t="b">
        <v>0</v>
      </c>
      <c r="I157" t="b">
        <v>0</v>
      </c>
      <c r="J157" t="b">
        <v>0</v>
      </c>
      <c r="K157" t="b">
        <v>0</v>
      </c>
      <c r="N157" s="21" t="s">
        <v>4167</v>
      </c>
      <c r="O157" s="14" t="s">
        <v>3747</v>
      </c>
      <c r="P157" s="41" t="s">
        <v>6127</v>
      </c>
      <c r="Q157" s="14" t="b">
        <v>0</v>
      </c>
      <c r="R157" s="14" t="b">
        <v>1</v>
      </c>
      <c r="S157" s="14" t="b">
        <v>1</v>
      </c>
      <c r="T157" s="14" t="b">
        <v>0</v>
      </c>
      <c r="U157" s="14" t="b">
        <v>0</v>
      </c>
      <c r="V157" s="14" t="b">
        <v>0</v>
      </c>
      <c r="W157" s="14" t="b">
        <v>0</v>
      </c>
      <c r="X157" s="14" t="b">
        <v>0</v>
      </c>
    </row>
    <row r="158" spans="1:24" x14ac:dyDescent="0.25">
      <c r="A158" t="s">
        <v>4389</v>
      </c>
      <c r="B158" t="s">
        <v>1046</v>
      </c>
      <c r="C158" t="s">
        <v>3855</v>
      </c>
      <c r="D158" t="b">
        <v>1</v>
      </c>
      <c r="E158" t="b">
        <v>0</v>
      </c>
      <c r="F158" t="b">
        <v>0</v>
      </c>
      <c r="G158" t="b">
        <v>0</v>
      </c>
      <c r="H158" t="b">
        <v>0</v>
      </c>
      <c r="I158" t="b">
        <v>0</v>
      </c>
      <c r="J158" t="b">
        <v>0</v>
      </c>
      <c r="K158" t="b">
        <v>0</v>
      </c>
      <c r="N158" s="21" t="s">
        <v>4163</v>
      </c>
      <c r="O158" s="14" t="s">
        <v>3750</v>
      </c>
      <c r="P158" s="41" t="s">
        <v>6116</v>
      </c>
      <c r="Q158" s="14" t="b">
        <v>0</v>
      </c>
      <c r="R158" s="14" t="b">
        <v>1</v>
      </c>
      <c r="S158" s="14" t="b">
        <v>1</v>
      </c>
      <c r="T158" s="14" t="b">
        <v>0</v>
      </c>
      <c r="U158" s="14" t="b">
        <v>1</v>
      </c>
      <c r="V158" s="14" t="b">
        <v>1</v>
      </c>
      <c r="W158" s="14" t="b">
        <v>1</v>
      </c>
      <c r="X158" s="14" t="b">
        <v>0</v>
      </c>
    </row>
    <row r="159" spans="1:24" x14ac:dyDescent="0.25">
      <c r="A159" t="s">
        <v>4390</v>
      </c>
      <c r="B159" t="s">
        <v>1047</v>
      </c>
      <c r="C159" t="s">
        <v>3855</v>
      </c>
      <c r="D159" t="b">
        <v>1</v>
      </c>
      <c r="E159" t="b">
        <v>0</v>
      </c>
      <c r="F159" t="b">
        <v>0</v>
      </c>
      <c r="G159" t="b">
        <v>0</v>
      </c>
      <c r="H159" t="b">
        <v>0</v>
      </c>
      <c r="I159" t="b">
        <v>0</v>
      </c>
      <c r="J159" t="b">
        <v>0</v>
      </c>
      <c r="K159" t="b">
        <v>0</v>
      </c>
      <c r="N159" s="21" t="s">
        <v>4164</v>
      </c>
      <c r="O159" s="14" t="s">
        <v>3750</v>
      </c>
      <c r="P159" s="41" t="s">
        <v>6116</v>
      </c>
      <c r="Q159" s="14" t="b">
        <v>0</v>
      </c>
      <c r="R159" s="14" t="b">
        <v>1</v>
      </c>
      <c r="S159" s="14" t="b">
        <v>1</v>
      </c>
      <c r="T159" s="14" t="b">
        <v>0</v>
      </c>
      <c r="U159" s="14" t="b">
        <v>1</v>
      </c>
      <c r="V159" s="14" t="b">
        <v>1</v>
      </c>
      <c r="W159" s="14" t="b">
        <v>1</v>
      </c>
      <c r="X159" s="14" t="b">
        <v>0</v>
      </c>
    </row>
    <row r="160" spans="1:24" x14ac:dyDescent="0.25">
      <c r="A160" t="s">
        <v>4391</v>
      </c>
      <c r="B160" t="s">
        <v>1048</v>
      </c>
      <c r="C160" t="s">
        <v>3855</v>
      </c>
      <c r="D160" t="b">
        <v>1</v>
      </c>
      <c r="E160" t="b">
        <v>0</v>
      </c>
      <c r="F160" t="b">
        <v>0</v>
      </c>
      <c r="G160" t="b">
        <v>0</v>
      </c>
      <c r="H160" t="b">
        <v>0</v>
      </c>
      <c r="I160" t="b">
        <v>0</v>
      </c>
      <c r="J160" t="b">
        <v>0</v>
      </c>
      <c r="K160" t="b">
        <v>0</v>
      </c>
      <c r="N160" s="21" t="s">
        <v>4165</v>
      </c>
      <c r="O160" s="14" t="s">
        <v>3750</v>
      </c>
      <c r="P160" s="41" t="s">
        <v>6116</v>
      </c>
      <c r="Q160" s="14" t="b">
        <v>0</v>
      </c>
      <c r="R160" s="14" t="b">
        <v>1</v>
      </c>
      <c r="S160" s="14" t="b">
        <v>1</v>
      </c>
      <c r="T160" s="14" t="b">
        <v>0</v>
      </c>
      <c r="U160" s="14" t="b">
        <v>1</v>
      </c>
      <c r="V160" s="14" t="b">
        <v>1</v>
      </c>
      <c r="W160" s="14" t="b">
        <v>1</v>
      </c>
      <c r="X160" s="14" t="b">
        <v>0</v>
      </c>
    </row>
    <row r="161" spans="1:24" x14ac:dyDescent="0.25">
      <c r="A161" t="s">
        <v>4392</v>
      </c>
      <c r="B161" t="s">
        <v>553</v>
      </c>
      <c r="C161" t="s">
        <v>4028</v>
      </c>
      <c r="D161" t="b">
        <v>1</v>
      </c>
      <c r="E161" t="b">
        <v>0</v>
      </c>
      <c r="F161" t="b">
        <v>0</v>
      </c>
      <c r="G161" t="b">
        <v>1</v>
      </c>
      <c r="H161" t="b">
        <v>0</v>
      </c>
      <c r="I161" t="b">
        <v>1</v>
      </c>
      <c r="J161" t="b">
        <v>1</v>
      </c>
      <c r="K161" t="b">
        <v>0</v>
      </c>
      <c r="N161" s="21" t="s">
        <v>4166</v>
      </c>
      <c r="O161" s="14" t="s">
        <v>3750</v>
      </c>
      <c r="P161" s="41" t="s">
        <v>6116</v>
      </c>
      <c r="Q161" s="14" t="b">
        <v>0</v>
      </c>
      <c r="R161" s="14" t="b">
        <v>1</v>
      </c>
      <c r="S161" s="14" t="b">
        <v>1</v>
      </c>
      <c r="T161" s="14" t="b">
        <v>0</v>
      </c>
      <c r="U161" s="14" t="b">
        <v>1</v>
      </c>
      <c r="V161" s="14" t="b">
        <v>1</v>
      </c>
      <c r="W161" s="14" t="b">
        <v>1</v>
      </c>
      <c r="X161" s="14" t="b">
        <v>0</v>
      </c>
    </row>
    <row r="162" spans="1:24" x14ac:dyDescent="0.25">
      <c r="A162" t="s">
        <v>4393</v>
      </c>
      <c r="B162" t="s">
        <v>554</v>
      </c>
      <c r="C162" t="s">
        <v>4028</v>
      </c>
      <c r="D162" t="b">
        <v>1</v>
      </c>
      <c r="E162" t="b">
        <v>0</v>
      </c>
      <c r="F162" t="b">
        <v>0</v>
      </c>
      <c r="G162" t="b">
        <v>1</v>
      </c>
      <c r="H162" t="b">
        <v>0</v>
      </c>
      <c r="I162" t="b">
        <v>1</v>
      </c>
      <c r="J162" t="b">
        <v>1</v>
      </c>
      <c r="K162" t="b">
        <v>0</v>
      </c>
      <c r="N162" s="21" t="s">
        <v>4160</v>
      </c>
      <c r="O162" s="14" t="s">
        <v>3750</v>
      </c>
      <c r="P162" s="41" t="s">
        <v>6116</v>
      </c>
      <c r="Q162" s="14" t="b">
        <v>0</v>
      </c>
      <c r="R162" s="14" t="b">
        <v>1</v>
      </c>
      <c r="S162" s="14" t="b">
        <v>1</v>
      </c>
      <c r="T162" s="14" t="b">
        <v>0</v>
      </c>
      <c r="U162" s="14" t="b">
        <v>0</v>
      </c>
      <c r="V162" s="14" t="b">
        <v>0</v>
      </c>
      <c r="W162" s="14" t="b">
        <v>0</v>
      </c>
      <c r="X162" s="14" t="b">
        <v>0</v>
      </c>
    </row>
    <row r="163" spans="1:24" x14ac:dyDescent="0.25">
      <c r="A163" t="s">
        <v>4394</v>
      </c>
      <c r="B163" t="s">
        <v>555</v>
      </c>
      <c r="C163" t="s">
        <v>4028</v>
      </c>
      <c r="D163" t="b">
        <v>1</v>
      </c>
      <c r="E163" t="b">
        <v>0</v>
      </c>
      <c r="F163" t="b">
        <v>0</v>
      </c>
      <c r="G163" t="b">
        <v>1</v>
      </c>
      <c r="H163" t="b">
        <v>0</v>
      </c>
      <c r="I163" t="b">
        <v>1</v>
      </c>
      <c r="J163" t="b">
        <v>1</v>
      </c>
      <c r="K163" t="b">
        <v>0</v>
      </c>
      <c r="N163" s="21" t="s">
        <v>4161</v>
      </c>
      <c r="O163" s="14" t="s">
        <v>3747</v>
      </c>
      <c r="P163" s="41" t="s">
        <v>6127</v>
      </c>
      <c r="Q163" s="14" t="b">
        <v>0</v>
      </c>
      <c r="R163" s="14" t="b">
        <v>1</v>
      </c>
      <c r="S163" s="14" t="b">
        <v>1</v>
      </c>
      <c r="T163" s="14" t="b">
        <v>0</v>
      </c>
      <c r="U163" s="14" t="b">
        <v>0</v>
      </c>
      <c r="V163" s="14" t="b">
        <v>0</v>
      </c>
      <c r="W163" s="14" t="b">
        <v>0</v>
      </c>
      <c r="X163" s="14" t="b">
        <v>0</v>
      </c>
    </row>
    <row r="164" spans="1:24" x14ac:dyDescent="0.25">
      <c r="A164" t="s">
        <v>4395</v>
      </c>
      <c r="B164" t="s">
        <v>556</v>
      </c>
      <c r="C164" t="s">
        <v>4028</v>
      </c>
      <c r="D164" t="b">
        <v>1</v>
      </c>
      <c r="E164" t="b">
        <v>0</v>
      </c>
      <c r="F164" t="b">
        <v>0</v>
      </c>
      <c r="G164" t="b">
        <v>1</v>
      </c>
      <c r="H164" t="b">
        <v>0</v>
      </c>
      <c r="I164" t="b">
        <v>1</v>
      </c>
      <c r="J164" t="b">
        <v>1</v>
      </c>
      <c r="K164" t="b">
        <v>0</v>
      </c>
      <c r="N164" s="21" t="s">
        <v>4162</v>
      </c>
      <c r="O164" s="14" t="s">
        <v>3747</v>
      </c>
      <c r="P164" s="41" t="s">
        <v>6127</v>
      </c>
      <c r="Q164" s="14" t="b">
        <v>0</v>
      </c>
      <c r="R164" s="14" t="b">
        <v>1</v>
      </c>
      <c r="S164" s="14" t="b">
        <v>1</v>
      </c>
      <c r="T164" s="14" t="b">
        <v>0</v>
      </c>
      <c r="U164" s="14" t="b">
        <v>0</v>
      </c>
      <c r="V164" s="14" t="b">
        <v>0</v>
      </c>
      <c r="W164" s="14" t="b">
        <v>0</v>
      </c>
      <c r="X164" s="14" t="b">
        <v>0</v>
      </c>
    </row>
    <row r="165" spans="1:24" x14ac:dyDescent="0.25">
      <c r="A165" t="s">
        <v>4396</v>
      </c>
      <c r="B165" t="s">
        <v>557</v>
      </c>
      <c r="C165" t="s">
        <v>4028</v>
      </c>
      <c r="D165" t="b">
        <v>1</v>
      </c>
      <c r="E165" t="b">
        <v>0</v>
      </c>
      <c r="F165" t="b">
        <v>0</v>
      </c>
      <c r="G165" t="b">
        <v>1</v>
      </c>
      <c r="H165" t="b">
        <v>0</v>
      </c>
      <c r="I165" t="b">
        <v>1</v>
      </c>
      <c r="J165" t="b">
        <v>0</v>
      </c>
      <c r="K165" t="b">
        <v>0</v>
      </c>
      <c r="N165" s="21" t="s">
        <v>4168</v>
      </c>
      <c r="O165" s="14" t="s">
        <v>3750</v>
      </c>
      <c r="P165" s="41" t="s">
        <v>6116</v>
      </c>
      <c r="Q165" s="14" t="b">
        <v>0</v>
      </c>
      <c r="R165" s="14" t="b">
        <v>1</v>
      </c>
      <c r="S165" s="14" t="b">
        <v>1</v>
      </c>
      <c r="T165" s="14" t="b">
        <v>0</v>
      </c>
      <c r="U165" s="14" t="b">
        <v>1</v>
      </c>
      <c r="V165" s="14" t="b">
        <v>1</v>
      </c>
      <c r="W165" s="14" t="b">
        <v>1</v>
      </c>
      <c r="X165" s="14" t="b">
        <v>0</v>
      </c>
    </row>
    <row r="166" spans="1:24" x14ac:dyDescent="0.25">
      <c r="A166" t="s">
        <v>4397</v>
      </c>
      <c r="B166" t="s">
        <v>1049</v>
      </c>
      <c r="C166" t="s">
        <v>4028</v>
      </c>
      <c r="D166" t="b">
        <v>1</v>
      </c>
      <c r="E166" t="b">
        <v>0</v>
      </c>
      <c r="F166" t="b">
        <v>0</v>
      </c>
      <c r="G166" t="b">
        <v>1</v>
      </c>
      <c r="H166" t="b">
        <v>0</v>
      </c>
      <c r="I166" t="b">
        <v>0</v>
      </c>
      <c r="J166" t="b">
        <v>0</v>
      </c>
      <c r="K166" t="b">
        <v>0</v>
      </c>
      <c r="N166" s="21" t="s">
        <v>4169</v>
      </c>
      <c r="O166" s="14" t="s">
        <v>3750</v>
      </c>
      <c r="P166" s="41" t="s">
        <v>6116</v>
      </c>
      <c r="Q166" s="14" t="b">
        <v>0</v>
      </c>
      <c r="R166" s="14" t="b">
        <v>1</v>
      </c>
      <c r="S166" s="14" t="b">
        <v>1</v>
      </c>
      <c r="T166" s="14" t="b">
        <v>0</v>
      </c>
      <c r="U166" s="14" t="b">
        <v>1</v>
      </c>
      <c r="V166" s="14" t="b">
        <v>1</v>
      </c>
      <c r="W166" s="14" t="b">
        <v>1</v>
      </c>
      <c r="X166" s="14" t="b">
        <v>0</v>
      </c>
    </row>
    <row r="167" spans="1:24" x14ac:dyDescent="0.25">
      <c r="A167" t="s">
        <v>4398</v>
      </c>
      <c r="B167" t="s">
        <v>1050</v>
      </c>
      <c r="C167" t="s">
        <v>4028</v>
      </c>
      <c r="D167" t="b">
        <v>1</v>
      </c>
      <c r="E167" t="b">
        <v>0</v>
      </c>
      <c r="F167" t="b">
        <v>0</v>
      </c>
      <c r="G167" t="b">
        <v>1</v>
      </c>
      <c r="H167" t="b">
        <v>0</v>
      </c>
      <c r="I167" t="b">
        <v>0</v>
      </c>
      <c r="J167" t="b">
        <v>0</v>
      </c>
      <c r="K167" t="b">
        <v>0</v>
      </c>
      <c r="N167" s="21" t="s">
        <v>4170</v>
      </c>
      <c r="O167" s="14" t="s">
        <v>3750</v>
      </c>
      <c r="P167" s="41" t="s">
        <v>6116</v>
      </c>
      <c r="Q167" s="14" t="b">
        <v>0</v>
      </c>
      <c r="R167" s="14" t="b">
        <v>1</v>
      </c>
      <c r="S167" s="14" t="b">
        <v>1</v>
      </c>
      <c r="T167" s="14" t="b">
        <v>0</v>
      </c>
      <c r="U167" s="14" t="b">
        <v>1</v>
      </c>
      <c r="V167" s="14" t="b">
        <v>1</v>
      </c>
      <c r="W167" s="14" t="b">
        <v>1</v>
      </c>
      <c r="X167" s="14" t="b">
        <v>0</v>
      </c>
    </row>
    <row r="168" spans="1:24" x14ac:dyDescent="0.25">
      <c r="A168" t="s">
        <v>4399</v>
      </c>
      <c r="B168" t="s">
        <v>1051</v>
      </c>
      <c r="C168" t="s">
        <v>4028</v>
      </c>
      <c r="D168" t="b">
        <v>1</v>
      </c>
      <c r="E168" t="b">
        <v>0</v>
      </c>
      <c r="F168" t="b">
        <v>0</v>
      </c>
      <c r="G168" t="b">
        <v>0</v>
      </c>
      <c r="H168" t="b">
        <v>0</v>
      </c>
      <c r="I168" t="b">
        <v>0</v>
      </c>
      <c r="J168" t="b">
        <v>0</v>
      </c>
      <c r="K168" t="b">
        <v>0</v>
      </c>
      <c r="N168" s="21" t="s">
        <v>4171</v>
      </c>
      <c r="O168" s="14" t="s">
        <v>3750</v>
      </c>
      <c r="P168" s="41" t="s">
        <v>6116</v>
      </c>
      <c r="Q168" s="14" t="b">
        <v>0</v>
      </c>
      <c r="R168" s="14" t="b">
        <v>1</v>
      </c>
      <c r="S168" s="14" t="b">
        <v>1</v>
      </c>
      <c r="T168" s="14" t="b">
        <v>0</v>
      </c>
      <c r="U168" s="14" t="b">
        <v>1</v>
      </c>
      <c r="V168" s="14" t="b">
        <v>1</v>
      </c>
      <c r="W168" s="14" t="b">
        <v>1</v>
      </c>
      <c r="X168" s="14" t="b">
        <v>0</v>
      </c>
    </row>
    <row r="169" spans="1:24" x14ac:dyDescent="0.25">
      <c r="A169" t="s">
        <v>4400</v>
      </c>
      <c r="B169" t="s">
        <v>1052</v>
      </c>
      <c r="C169" t="s">
        <v>4028</v>
      </c>
      <c r="D169" t="b">
        <v>1</v>
      </c>
      <c r="E169" t="b">
        <v>0</v>
      </c>
      <c r="F169" t="b">
        <v>0</v>
      </c>
      <c r="G169" t="b">
        <v>0</v>
      </c>
      <c r="H169" t="b">
        <v>0</v>
      </c>
      <c r="I169" t="b">
        <v>0</v>
      </c>
      <c r="J169" t="b">
        <v>0</v>
      </c>
      <c r="K169" t="b">
        <v>0</v>
      </c>
      <c r="N169" s="21" t="s">
        <v>4172</v>
      </c>
      <c r="O169" s="14" t="s">
        <v>3772</v>
      </c>
      <c r="P169" s="41" t="s">
        <v>6122</v>
      </c>
      <c r="Q169" s="14" t="b">
        <v>0</v>
      </c>
      <c r="R169" s="14" t="b">
        <v>1</v>
      </c>
      <c r="S169" s="14" t="b">
        <v>0</v>
      </c>
      <c r="T169" s="14" t="b">
        <v>0</v>
      </c>
      <c r="U169" s="14" t="b">
        <v>0</v>
      </c>
      <c r="V169" s="14" t="b">
        <v>0</v>
      </c>
      <c r="W169" s="14" t="b">
        <v>0</v>
      </c>
      <c r="X169" s="14" t="b">
        <v>0</v>
      </c>
    </row>
    <row r="170" spans="1:24" x14ac:dyDescent="0.25">
      <c r="A170" t="s">
        <v>4401</v>
      </c>
      <c r="B170" t="s">
        <v>1053</v>
      </c>
      <c r="C170" t="s">
        <v>4028</v>
      </c>
      <c r="D170" t="b">
        <v>1</v>
      </c>
      <c r="E170" t="b">
        <v>0</v>
      </c>
      <c r="F170" t="b">
        <v>0</v>
      </c>
      <c r="G170" t="b">
        <v>0</v>
      </c>
      <c r="H170" t="b">
        <v>0</v>
      </c>
      <c r="I170" t="b">
        <v>0</v>
      </c>
      <c r="J170" t="b">
        <v>0</v>
      </c>
      <c r="K170" t="b">
        <v>0</v>
      </c>
      <c r="N170" s="21" t="s">
        <v>4173</v>
      </c>
      <c r="O170" s="14" t="s">
        <v>3772</v>
      </c>
      <c r="P170" s="41" t="s">
        <v>6122</v>
      </c>
      <c r="Q170" s="14" t="b">
        <v>0</v>
      </c>
      <c r="R170" s="14" t="b">
        <v>1</v>
      </c>
      <c r="S170" s="14" t="b">
        <v>0</v>
      </c>
      <c r="T170" s="14" t="b">
        <v>0</v>
      </c>
      <c r="U170" s="14" t="b">
        <v>0</v>
      </c>
      <c r="V170" s="14" t="b">
        <v>0</v>
      </c>
      <c r="W170" s="14" t="b">
        <v>0</v>
      </c>
      <c r="X170" s="14" t="b">
        <v>0</v>
      </c>
    </row>
    <row r="171" spans="1:24" x14ac:dyDescent="0.25">
      <c r="A171" t="s">
        <v>4402</v>
      </c>
      <c r="B171" t="s">
        <v>1054</v>
      </c>
      <c r="C171" t="s">
        <v>4028</v>
      </c>
      <c r="D171" t="b">
        <v>1</v>
      </c>
      <c r="E171" t="b">
        <v>0</v>
      </c>
      <c r="F171" t="b">
        <v>0</v>
      </c>
      <c r="G171" t="b">
        <v>0</v>
      </c>
      <c r="H171" t="b">
        <v>0</v>
      </c>
      <c r="I171" t="b">
        <v>0</v>
      </c>
      <c r="J171" t="b">
        <v>0</v>
      </c>
      <c r="K171" t="b">
        <v>0</v>
      </c>
      <c r="N171" s="21" t="s">
        <v>4174</v>
      </c>
      <c r="O171" s="14" t="s">
        <v>3772</v>
      </c>
      <c r="P171" s="41" t="s">
        <v>6122</v>
      </c>
      <c r="Q171" s="14" t="b">
        <v>0</v>
      </c>
      <c r="R171" s="14" t="b">
        <v>1</v>
      </c>
      <c r="S171" s="14" t="b">
        <v>0</v>
      </c>
      <c r="T171" s="14" t="b">
        <v>0</v>
      </c>
      <c r="U171" s="14" t="b">
        <v>0</v>
      </c>
      <c r="V171" s="14" t="b">
        <v>0</v>
      </c>
      <c r="W171" s="14" t="b">
        <v>0</v>
      </c>
      <c r="X171" s="14" t="b">
        <v>0</v>
      </c>
    </row>
    <row r="172" spans="1:24" x14ac:dyDescent="0.25">
      <c r="A172" t="s">
        <v>4403</v>
      </c>
      <c r="B172" t="s">
        <v>559</v>
      </c>
      <c r="C172" t="s">
        <v>4029</v>
      </c>
      <c r="D172" t="b">
        <v>1</v>
      </c>
      <c r="E172" t="b">
        <v>0</v>
      </c>
      <c r="F172" t="b">
        <v>0</v>
      </c>
      <c r="G172" t="b">
        <v>1</v>
      </c>
      <c r="H172" t="b">
        <v>0</v>
      </c>
      <c r="I172" t="b">
        <v>1</v>
      </c>
      <c r="J172" t="b">
        <v>1</v>
      </c>
      <c r="K172" t="b">
        <v>0</v>
      </c>
      <c r="N172" s="21" t="s">
        <v>3876</v>
      </c>
      <c r="O172" s="14" t="s">
        <v>3772</v>
      </c>
      <c r="P172" s="41" t="s">
        <v>6122</v>
      </c>
      <c r="Q172" s="14" t="b">
        <v>0</v>
      </c>
      <c r="R172" s="14" t="b">
        <v>1</v>
      </c>
      <c r="S172" s="14" t="b">
        <v>0</v>
      </c>
      <c r="T172" s="14" t="b">
        <v>0</v>
      </c>
      <c r="U172" s="14" t="b">
        <v>0</v>
      </c>
      <c r="V172" s="14" t="b">
        <v>0</v>
      </c>
      <c r="W172" s="14" t="b">
        <v>0</v>
      </c>
      <c r="X172" s="14" t="b">
        <v>0</v>
      </c>
    </row>
    <row r="173" spans="1:24" x14ac:dyDescent="0.25">
      <c r="A173" t="s">
        <v>4404</v>
      </c>
      <c r="B173" t="s">
        <v>560</v>
      </c>
      <c r="C173" t="s">
        <v>4029</v>
      </c>
      <c r="D173" t="b">
        <v>1</v>
      </c>
      <c r="E173" t="b">
        <v>0</v>
      </c>
      <c r="F173" t="b">
        <v>0</v>
      </c>
      <c r="G173" t="b">
        <v>1</v>
      </c>
      <c r="H173" t="b">
        <v>0</v>
      </c>
      <c r="I173" t="b">
        <v>1</v>
      </c>
      <c r="J173" t="b">
        <v>1</v>
      </c>
      <c r="K173" t="b">
        <v>0</v>
      </c>
      <c r="N173" s="21" t="s">
        <v>4040</v>
      </c>
      <c r="O173" s="14" t="s">
        <v>3772</v>
      </c>
      <c r="P173" s="41" t="s">
        <v>6122</v>
      </c>
      <c r="Q173" s="14" t="b">
        <v>0</v>
      </c>
      <c r="R173" s="14" t="b">
        <v>1</v>
      </c>
      <c r="S173" s="14" t="b">
        <v>0</v>
      </c>
      <c r="T173" s="14" t="b">
        <v>0</v>
      </c>
      <c r="U173" s="14" t="b">
        <v>0</v>
      </c>
      <c r="V173" s="14" t="b">
        <v>0</v>
      </c>
      <c r="W173" s="14" t="b">
        <v>0</v>
      </c>
      <c r="X173" s="14" t="b">
        <v>0</v>
      </c>
    </row>
    <row r="174" spans="1:24" x14ac:dyDescent="0.25">
      <c r="A174" t="s">
        <v>4405</v>
      </c>
      <c r="B174" t="s">
        <v>561</v>
      </c>
      <c r="C174" t="s">
        <v>4029</v>
      </c>
      <c r="D174" t="b">
        <v>1</v>
      </c>
      <c r="E174" t="b">
        <v>0</v>
      </c>
      <c r="F174" t="b">
        <v>0</v>
      </c>
      <c r="G174" t="b">
        <v>1</v>
      </c>
      <c r="H174" t="b">
        <v>0</v>
      </c>
      <c r="I174" t="b">
        <v>1</v>
      </c>
      <c r="J174" t="b">
        <v>1</v>
      </c>
      <c r="K174" t="b">
        <v>0</v>
      </c>
      <c r="N174" s="21" t="s">
        <v>3877</v>
      </c>
      <c r="O174" s="14" t="s">
        <v>3772</v>
      </c>
      <c r="P174" s="41" t="s">
        <v>6122</v>
      </c>
      <c r="Q174" s="14" t="b">
        <v>0</v>
      </c>
      <c r="R174" s="14" t="b">
        <v>1</v>
      </c>
      <c r="S174" s="14" t="b">
        <v>0</v>
      </c>
      <c r="T174" s="14" t="b">
        <v>0</v>
      </c>
      <c r="U174" s="14" t="b">
        <v>0</v>
      </c>
      <c r="V174" s="14" t="b">
        <v>0</v>
      </c>
      <c r="W174" s="14" t="b">
        <v>0</v>
      </c>
      <c r="X174" s="14" t="b">
        <v>0</v>
      </c>
    </row>
    <row r="175" spans="1:24" x14ac:dyDescent="0.25">
      <c r="A175" t="s">
        <v>4406</v>
      </c>
      <c r="B175" t="s">
        <v>562</v>
      </c>
      <c r="C175" t="s">
        <v>4029</v>
      </c>
      <c r="D175" t="b">
        <v>1</v>
      </c>
      <c r="E175" t="b">
        <v>0</v>
      </c>
      <c r="F175" t="b">
        <v>0</v>
      </c>
      <c r="G175" t="b">
        <v>1</v>
      </c>
      <c r="H175" t="b">
        <v>0</v>
      </c>
      <c r="I175" t="b">
        <v>1</v>
      </c>
      <c r="J175" t="b">
        <v>1</v>
      </c>
      <c r="K175" t="b">
        <v>0</v>
      </c>
      <c r="N175" s="21" t="s">
        <v>3955</v>
      </c>
      <c r="O175" s="14" t="s">
        <v>3753</v>
      </c>
      <c r="P175" s="41" t="s">
        <v>6103</v>
      </c>
      <c r="Q175" s="14" t="b">
        <v>0</v>
      </c>
      <c r="R175" s="14" t="b">
        <v>0</v>
      </c>
      <c r="S175" s="14" t="b">
        <v>1</v>
      </c>
      <c r="T175" s="14" t="b">
        <v>1</v>
      </c>
      <c r="U175" s="14" t="b">
        <v>1</v>
      </c>
      <c r="V175" s="14" t="b">
        <v>0</v>
      </c>
      <c r="W175" s="14" t="b">
        <v>0</v>
      </c>
      <c r="X175" s="14" t="b">
        <v>0</v>
      </c>
    </row>
    <row r="176" spans="1:24" x14ac:dyDescent="0.25">
      <c r="A176" t="s">
        <v>4407</v>
      </c>
      <c r="B176" t="s">
        <v>563</v>
      </c>
      <c r="C176" t="s">
        <v>4029</v>
      </c>
      <c r="D176" t="b">
        <v>1</v>
      </c>
      <c r="E176" t="b">
        <v>0</v>
      </c>
      <c r="F176" t="b">
        <v>0</v>
      </c>
      <c r="G176" t="b">
        <v>1</v>
      </c>
      <c r="H176" t="b">
        <v>0</v>
      </c>
      <c r="I176" t="b">
        <v>1</v>
      </c>
      <c r="J176" t="b">
        <v>0</v>
      </c>
      <c r="K176" t="b">
        <v>0</v>
      </c>
      <c r="N176" s="21" t="s">
        <v>3956</v>
      </c>
      <c r="O176" s="14" t="s">
        <v>3820</v>
      </c>
      <c r="P176" s="41" t="s">
        <v>6128</v>
      </c>
      <c r="Q176" s="14" t="b">
        <v>0</v>
      </c>
      <c r="R176" s="14" t="b">
        <v>0</v>
      </c>
      <c r="S176" s="14" t="b">
        <v>1</v>
      </c>
      <c r="T176" s="14" t="b">
        <v>0</v>
      </c>
      <c r="U176" s="14" t="b">
        <v>0</v>
      </c>
      <c r="V176" s="14" t="b">
        <v>0</v>
      </c>
      <c r="W176" s="14" t="b">
        <v>0</v>
      </c>
      <c r="X176" s="14" t="b">
        <v>0</v>
      </c>
    </row>
    <row r="177" spans="1:24" x14ac:dyDescent="0.25">
      <c r="A177" t="s">
        <v>4408</v>
      </c>
      <c r="B177" t="s">
        <v>1055</v>
      </c>
      <c r="C177" t="s">
        <v>4029</v>
      </c>
      <c r="D177" t="b">
        <v>1</v>
      </c>
      <c r="E177" t="b">
        <v>0</v>
      </c>
      <c r="F177" t="b">
        <v>0</v>
      </c>
      <c r="G177" t="b">
        <v>1</v>
      </c>
      <c r="H177" t="b">
        <v>0</v>
      </c>
      <c r="I177" t="b">
        <v>0</v>
      </c>
      <c r="J177" t="b">
        <v>0</v>
      </c>
      <c r="K177" t="b">
        <v>0</v>
      </c>
      <c r="N177" s="21" t="s">
        <v>3957</v>
      </c>
      <c r="O177" s="14" t="s">
        <v>3820</v>
      </c>
      <c r="P177" s="41" t="s">
        <v>6128</v>
      </c>
      <c r="Q177" s="14" t="b">
        <v>0</v>
      </c>
      <c r="R177" s="14" t="b">
        <v>0</v>
      </c>
      <c r="S177" s="14" t="b">
        <v>1</v>
      </c>
      <c r="T177" s="14" t="b">
        <v>0</v>
      </c>
      <c r="U177" s="14" t="b">
        <v>0</v>
      </c>
      <c r="V177" s="14" t="b">
        <v>0</v>
      </c>
      <c r="W177" s="14" t="b">
        <v>0</v>
      </c>
      <c r="X177" s="14" t="b">
        <v>0</v>
      </c>
    </row>
    <row r="178" spans="1:24" x14ac:dyDescent="0.25">
      <c r="A178" t="s">
        <v>4409</v>
      </c>
      <c r="B178" t="s">
        <v>1056</v>
      </c>
      <c r="C178" t="s">
        <v>4029</v>
      </c>
      <c r="D178" t="b">
        <v>1</v>
      </c>
      <c r="E178" t="b">
        <v>0</v>
      </c>
      <c r="F178" t="b">
        <v>0</v>
      </c>
      <c r="G178" t="b">
        <v>1</v>
      </c>
      <c r="H178" t="b">
        <v>0</v>
      </c>
      <c r="I178" t="b">
        <v>0</v>
      </c>
      <c r="J178" t="b">
        <v>0</v>
      </c>
      <c r="K178" t="b">
        <v>0</v>
      </c>
      <c r="N178" s="21" t="s">
        <v>3958</v>
      </c>
      <c r="O178" s="14" t="s">
        <v>3820</v>
      </c>
      <c r="P178" s="41" t="s">
        <v>6128</v>
      </c>
      <c r="Q178" s="14" t="b">
        <v>0</v>
      </c>
      <c r="R178" s="14" t="b">
        <v>0</v>
      </c>
      <c r="S178" s="14" t="b">
        <v>1</v>
      </c>
      <c r="T178" s="14" t="b">
        <v>0</v>
      </c>
      <c r="U178" s="14" t="b">
        <v>0</v>
      </c>
      <c r="V178" s="14" t="b">
        <v>0</v>
      </c>
      <c r="W178" s="14" t="b">
        <v>0</v>
      </c>
      <c r="X178" s="14" t="b">
        <v>0</v>
      </c>
    </row>
    <row r="179" spans="1:24" x14ac:dyDescent="0.25">
      <c r="A179" t="s">
        <v>4410</v>
      </c>
      <c r="B179" t="s">
        <v>1057</v>
      </c>
      <c r="C179" t="s">
        <v>4029</v>
      </c>
      <c r="D179" t="b">
        <v>1</v>
      </c>
      <c r="E179" t="b">
        <v>0</v>
      </c>
      <c r="F179" t="b">
        <v>0</v>
      </c>
      <c r="G179" t="b">
        <v>0</v>
      </c>
      <c r="H179" t="b">
        <v>0</v>
      </c>
      <c r="I179" t="b">
        <v>0</v>
      </c>
      <c r="J179" t="b">
        <v>0</v>
      </c>
      <c r="K179" t="b">
        <v>0</v>
      </c>
      <c r="N179" s="21" t="s">
        <v>3960</v>
      </c>
      <c r="O179" s="14" t="s">
        <v>3820</v>
      </c>
      <c r="P179" s="41" t="s">
        <v>6128</v>
      </c>
      <c r="Q179" s="14" t="b">
        <v>0</v>
      </c>
      <c r="R179" s="14" t="b">
        <v>0</v>
      </c>
      <c r="S179" s="14" t="b">
        <v>1</v>
      </c>
      <c r="T179" s="14" t="b">
        <v>1</v>
      </c>
      <c r="U179" s="14" t="b">
        <v>1</v>
      </c>
      <c r="V179" s="14" t="b">
        <v>1</v>
      </c>
      <c r="W179" s="14" t="b">
        <v>1</v>
      </c>
      <c r="X179" s="14" t="b">
        <v>0</v>
      </c>
    </row>
    <row r="180" spans="1:24" x14ac:dyDescent="0.25">
      <c r="A180" t="s">
        <v>4411</v>
      </c>
      <c r="B180" t="s">
        <v>1058</v>
      </c>
      <c r="C180" t="s">
        <v>4029</v>
      </c>
      <c r="D180" t="b">
        <v>1</v>
      </c>
      <c r="E180" t="b">
        <v>0</v>
      </c>
      <c r="F180" t="b">
        <v>0</v>
      </c>
      <c r="G180" t="b">
        <v>0</v>
      </c>
      <c r="H180" t="b">
        <v>0</v>
      </c>
      <c r="I180" t="b">
        <v>0</v>
      </c>
      <c r="J180" t="b">
        <v>0</v>
      </c>
      <c r="K180" t="b">
        <v>0</v>
      </c>
      <c r="N180" s="21" t="s">
        <v>3961</v>
      </c>
      <c r="O180" s="14" t="s">
        <v>3820</v>
      </c>
      <c r="P180" s="41" t="s">
        <v>6128</v>
      </c>
      <c r="Q180" s="14" t="b">
        <v>0</v>
      </c>
      <c r="R180" s="14" t="b">
        <v>0</v>
      </c>
      <c r="S180" s="14" t="b">
        <v>1</v>
      </c>
      <c r="T180" s="14" t="b">
        <v>1</v>
      </c>
      <c r="U180" s="14" t="b">
        <v>1</v>
      </c>
      <c r="V180" s="14" t="b">
        <v>1</v>
      </c>
      <c r="W180" s="14" t="b">
        <v>1</v>
      </c>
      <c r="X180" s="14" t="b">
        <v>1</v>
      </c>
    </row>
    <row r="181" spans="1:24" x14ac:dyDescent="0.25">
      <c r="A181" t="s">
        <v>4412</v>
      </c>
      <c r="B181" t="s">
        <v>1059</v>
      </c>
      <c r="C181" t="s">
        <v>4029</v>
      </c>
      <c r="D181" t="b">
        <v>1</v>
      </c>
      <c r="E181" t="b">
        <v>0</v>
      </c>
      <c r="F181" t="b">
        <v>0</v>
      </c>
      <c r="G181" t="b">
        <v>0</v>
      </c>
      <c r="H181" t="b">
        <v>0</v>
      </c>
      <c r="I181" t="b">
        <v>0</v>
      </c>
      <c r="J181" t="b">
        <v>0</v>
      </c>
      <c r="K181" t="b">
        <v>0</v>
      </c>
      <c r="N181" s="21" t="s">
        <v>3963</v>
      </c>
      <c r="O181" s="14" t="s">
        <v>3820</v>
      </c>
      <c r="P181" s="41" t="s">
        <v>6128</v>
      </c>
      <c r="Q181" s="14" t="b">
        <v>0</v>
      </c>
      <c r="R181" s="14" t="b">
        <v>0</v>
      </c>
      <c r="S181" s="14" t="b">
        <v>1</v>
      </c>
      <c r="T181" s="14" t="b">
        <v>0</v>
      </c>
      <c r="U181" s="14" t="b">
        <v>0</v>
      </c>
      <c r="V181" s="14" t="b">
        <v>1</v>
      </c>
      <c r="W181" s="14" t="b">
        <v>0</v>
      </c>
      <c r="X181" s="14" t="b">
        <v>0</v>
      </c>
    </row>
    <row r="182" spans="1:24" x14ac:dyDescent="0.25">
      <c r="A182" t="s">
        <v>4413</v>
      </c>
      <c r="B182" t="s">
        <v>1060</v>
      </c>
      <c r="C182" t="s">
        <v>4029</v>
      </c>
      <c r="D182" t="b">
        <v>1</v>
      </c>
      <c r="E182" t="b">
        <v>0</v>
      </c>
      <c r="F182" t="b">
        <v>0</v>
      </c>
      <c r="G182" t="b">
        <v>0</v>
      </c>
      <c r="H182" t="b">
        <v>0</v>
      </c>
      <c r="I182" t="b">
        <v>0</v>
      </c>
      <c r="J182" t="b">
        <v>0</v>
      </c>
      <c r="K182" t="b">
        <v>0</v>
      </c>
      <c r="N182" s="21" t="s">
        <v>3962</v>
      </c>
      <c r="O182" s="14" t="s">
        <v>3820</v>
      </c>
      <c r="P182" s="41" t="s">
        <v>6128</v>
      </c>
      <c r="Q182" s="14" t="b">
        <v>0</v>
      </c>
      <c r="R182" s="14" t="b">
        <v>0</v>
      </c>
      <c r="S182" s="14" t="b">
        <v>1</v>
      </c>
      <c r="T182" s="14" t="b">
        <v>0</v>
      </c>
      <c r="U182" s="14" t="b">
        <v>0</v>
      </c>
      <c r="V182" s="14" t="b">
        <v>0</v>
      </c>
      <c r="W182" s="14" t="b">
        <v>0</v>
      </c>
      <c r="X182" s="14" t="b">
        <v>0</v>
      </c>
    </row>
    <row r="183" spans="1:24" x14ac:dyDescent="0.25">
      <c r="A183" t="s">
        <v>4414</v>
      </c>
      <c r="B183" t="s">
        <v>4415</v>
      </c>
      <c r="C183" t="s">
        <v>4030</v>
      </c>
      <c r="D183" t="b">
        <v>1</v>
      </c>
      <c r="E183" t="b">
        <v>0</v>
      </c>
      <c r="F183" t="b">
        <v>0</v>
      </c>
      <c r="G183" t="b">
        <v>0</v>
      </c>
      <c r="H183" t="b">
        <v>0</v>
      </c>
      <c r="I183" t="b">
        <v>0</v>
      </c>
      <c r="J183" t="b">
        <v>0</v>
      </c>
      <c r="K183" t="b">
        <v>0</v>
      </c>
      <c r="N183" s="21" t="s">
        <v>3965</v>
      </c>
      <c r="O183" s="14" t="s">
        <v>3820</v>
      </c>
      <c r="P183" s="41" t="s">
        <v>6128</v>
      </c>
      <c r="Q183" s="14" t="b">
        <v>0</v>
      </c>
      <c r="R183" s="14" t="b">
        <v>0</v>
      </c>
      <c r="S183" s="14" t="b">
        <v>1</v>
      </c>
      <c r="T183" s="14" t="b">
        <v>0</v>
      </c>
      <c r="U183" s="14" t="b">
        <v>0</v>
      </c>
      <c r="V183" s="14" t="b">
        <v>0</v>
      </c>
      <c r="W183" s="14" t="b">
        <v>0</v>
      </c>
      <c r="X183" s="14" t="b">
        <v>0</v>
      </c>
    </row>
    <row r="184" spans="1:24" x14ac:dyDescent="0.25">
      <c r="A184" t="s">
        <v>4416</v>
      </c>
      <c r="B184" t="s">
        <v>4417</v>
      </c>
      <c r="C184" t="s">
        <v>4030</v>
      </c>
      <c r="D184" t="b">
        <v>1</v>
      </c>
      <c r="E184" t="b">
        <v>0</v>
      </c>
      <c r="F184" t="b">
        <v>0</v>
      </c>
      <c r="G184" t="b">
        <v>0</v>
      </c>
      <c r="H184" t="b">
        <v>0</v>
      </c>
      <c r="I184" t="b">
        <v>0</v>
      </c>
      <c r="J184" t="b">
        <v>0</v>
      </c>
      <c r="K184" t="b">
        <v>0</v>
      </c>
      <c r="N184" s="21" t="s">
        <v>3966</v>
      </c>
      <c r="O184" s="14" t="s">
        <v>3820</v>
      </c>
      <c r="P184" s="38" t="s">
        <v>6128</v>
      </c>
      <c r="Q184" s="14" t="b">
        <v>0</v>
      </c>
      <c r="R184" s="14" t="b">
        <v>0</v>
      </c>
      <c r="S184" s="14" t="b">
        <v>1</v>
      </c>
      <c r="T184" s="14" t="b">
        <v>0</v>
      </c>
      <c r="U184" s="14" t="b">
        <v>0</v>
      </c>
      <c r="V184" s="14" t="b">
        <v>0</v>
      </c>
      <c r="W184" s="14" t="b">
        <v>0</v>
      </c>
      <c r="X184" s="14" t="b">
        <v>0</v>
      </c>
    </row>
    <row r="185" spans="1:24" x14ac:dyDescent="0.25">
      <c r="A185" t="s">
        <v>4418</v>
      </c>
      <c r="B185" t="s">
        <v>4419</v>
      </c>
      <c r="C185" t="s">
        <v>4030</v>
      </c>
      <c r="D185" t="b">
        <v>1</v>
      </c>
      <c r="E185" t="b">
        <v>0</v>
      </c>
      <c r="F185" t="b">
        <v>0</v>
      </c>
      <c r="G185" t="b">
        <v>0</v>
      </c>
      <c r="H185" t="b">
        <v>0</v>
      </c>
      <c r="I185" t="b">
        <v>0</v>
      </c>
      <c r="J185" t="b">
        <v>0</v>
      </c>
      <c r="K185" t="b">
        <v>0</v>
      </c>
      <c r="N185" s="21" t="s">
        <v>3988</v>
      </c>
      <c r="O185" s="14" t="s">
        <v>3772</v>
      </c>
      <c r="P185" s="38" t="s">
        <v>6122</v>
      </c>
      <c r="Q185" s="14" t="b">
        <v>0</v>
      </c>
      <c r="R185" s="14" t="b">
        <v>0</v>
      </c>
      <c r="S185" s="14" t="b">
        <v>1</v>
      </c>
      <c r="T185" s="14" t="b">
        <v>0</v>
      </c>
      <c r="U185" s="14" t="b">
        <v>0</v>
      </c>
      <c r="V185" s="14" t="b">
        <v>0</v>
      </c>
      <c r="W185" s="14" t="b">
        <v>0</v>
      </c>
      <c r="X185" s="14" t="b">
        <v>0</v>
      </c>
    </row>
    <row r="186" spans="1:24" x14ac:dyDescent="0.25">
      <c r="A186" t="s">
        <v>4420</v>
      </c>
      <c r="B186" t="s">
        <v>4421</v>
      </c>
      <c r="C186" t="s">
        <v>4030</v>
      </c>
      <c r="D186" t="b">
        <v>1</v>
      </c>
      <c r="E186" t="b">
        <v>0</v>
      </c>
      <c r="F186" t="b">
        <v>0</v>
      </c>
      <c r="G186" t="b">
        <v>0</v>
      </c>
      <c r="H186" t="b">
        <v>0</v>
      </c>
      <c r="I186" t="b">
        <v>0</v>
      </c>
      <c r="J186" t="b">
        <v>0</v>
      </c>
      <c r="K186" t="b">
        <v>0</v>
      </c>
      <c r="N186" s="21" t="s">
        <v>3989</v>
      </c>
      <c r="O186" s="14" t="s">
        <v>3753</v>
      </c>
      <c r="P186" s="38" t="s">
        <v>6103</v>
      </c>
      <c r="Q186" s="14" t="b">
        <v>0</v>
      </c>
      <c r="R186" s="14" t="b">
        <v>0</v>
      </c>
      <c r="S186" s="14" t="b">
        <v>1</v>
      </c>
      <c r="T186" s="14" t="b">
        <v>0</v>
      </c>
      <c r="U186" s="14" t="b">
        <v>0</v>
      </c>
      <c r="V186" s="14" t="b">
        <v>0</v>
      </c>
      <c r="W186" s="14" t="b">
        <v>0</v>
      </c>
      <c r="X186" s="14" t="b">
        <v>0</v>
      </c>
    </row>
    <row r="187" spans="1:24" x14ac:dyDescent="0.25">
      <c r="A187" t="s">
        <v>4422</v>
      </c>
      <c r="B187" t="s">
        <v>4423</v>
      </c>
      <c r="C187" t="s">
        <v>4030</v>
      </c>
      <c r="D187" t="b">
        <v>1</v>
      </c>
      <c r="E187" t="b">
        <v>0</v>
      </c>
      <c r="F187" t="b">
        <v>0</v>
      </c>
      <c r="G187" t="b">
        <v>0</v>
      </c>
      <c r="H187" t="b">
        <v>0</v>
      </c>
      <c r="I187" t="b">
        <v>0</v>
      </c>
      <c r="J187" t="b">
        <v>0</v>
      </c>
      <c r="K187" t="b">
        <v>0</v>
      </c>
      <c r="N187" s="21" t="s">
        <v>3439</v>
      </c>
      <c r="O187" s="14" t="s">
        <v>3753</v>
      </c>
      <c r="P187" s="38" t="s">
        <v>6103</v>
      </c>
      <c r="Q187" s="14" t="b">
        <v>0</v>
      </c>
      <c r="R187" s="14" t="b">
        <v>0</v>
      </c>
      <c r="S187" s="14" t="b">
        <v>1</v>
      </c>
      <c r="T187" s="14" t="b">
        <v>1</v>
      </c>
      <c r="U187" s="14" t="b">
        <v>1</v>
      </c>
      <c r="V187" s="14" t="b">
        <v>1</v>
      </c>
      <c r="W187" s="14" t="b">
        <v>1</v>
      </c>
      <c r="X187" s="14" t="b">
        <v>1</v>
      </c>
    </row>
    <row r="188" spans="1:24" x14ac:dyDescent="0.25">
      <c r="A188" t="s">
        <v>4424</v>
      </c>
      <c r="B188" t="s">
        <v>1061</v>
      </c>
      <c r="C188" t="s">
        <v>4030</v>
      </c>
      <c r="D188" t="b">
        <v>1</v>
      </c>
      <c r="E188" t="b">
        <v>0</v>
      </c>
      <c r="F188" t="b">
        <v>0</v>
      </c>
      <c r="G188" t="b">
        <v>0</v>
      </c>
      <c r="H188" t="b">
        <v>0</v>
      </c>
      <c r="I188" t="b">
        <v>0</v>
      </c>
      <c r="J188" t="b">
        <v>0</v>
      </c>
      <c r="K188" t="b">
        <v>0</v>
      </c>
      <c r="N188" s="21" t="s">
        <v>3990</v>
      </c>
      <c r="O188" s="14" t="s">
        <v>3753</v>
      </c>
      <c r="P188" s="41" t="s">
        <v>6103</v>
      </c>
      <c r="Q188" s="14" t="b">
        <v>0</v>
      </c>
      <c r="R188" s="14" t="b">
        <v>0</v>
      </c>
      <c r="S188" s="14" t="b">
        <v>1</v>
      </c>
      <c r="T188" s="14" t="b">
        <v>0</v>
      </c>
      <c r="U188" s="14" t="b">
        <v>0</v>
      </c>
      <c r="V188" s="14" t="b">
        <v>0</v>
      </c>
      <c r="W188" s="14" t="b">
        <v>0</v>
      </c>
      <c r="X188" s="14" t="b">
        <v>0</v>
      </c>
    </row>
    <row r="189" spans="1:24" x14ac:dyDescent="0.25">
      <c r="A189" t="s">
        <v>4425</v>
      </c>
      <c r="B189" t="s">
        <v>569</v>
      </c>
      <c r="C189" t="s">
        <v>4031</v>
      </c>
      <c r="D189" t="b">
        <v>1</v>
      </c>
      <c r="E189" t="b">
        <v>0</v>
      </c>
      <c r="F189" t="b">
        <v>0</v>
      </c>
      <c r="G189" t="b">
        <v>1</v>
      </c>
      <c r="H189" t="b">
        <v>0</v>
      </c>
      <c r="I189" t="b">
        <v>1</v>
      </c>
      <c r="J189" t="b">
        <v>1</v>
      </c>
      <c r="K189" t="b">
        <v>0</v>
      </c>
      <c r="N189" s="21" t="s">
        <v>3440</v>
      </c>
      <c r="O189" s="14" t="s">
        <v>3753</v>
      </c>
      <c r="P189" s="38" t="s">
        <v>6103</v>
      </c>
      <c r="Q189" s="14" t="b">
        <v>0</v>
      </c>
      <c r="R189" s="14" t="b">
        <v>0</v>
      </c>
      <c r="S189" s="14" t="b">
        <v>1</v>
      </c>
      <c r="T189" s="14" t="b">
        <v>1</v>
      </c>
      <c r="U189" s="14" t="b">
        <v>1</v>
      </c>
      <c r="V189" s="14" t="b">
        <v>1</v>
      </c>
      <c r="W189" s="14" t="b">
        <v>1</v>
      </c>
      <c r="X189" s="14" t="b">
        <v>1</v>
      </c>
    </row>
    <row r="190" spans="1:24" x14ac:dyDescent="0.25">
      <c r="A190" t="s">
        <v>4426</v>
      </c>
      <c r="B190" t="s">
        <v>570</v>
      </c>
      <c r="C190" t="s">
        <v>4031</v>
      </c>
      <c r="D190" t="b">
        <v>1</v>
      </c>
      <c r="E190" t="b">
        <v>0</v>
      </c>
      <c r="F190" t="b">
        <v>0</v>
      </c>
      <c r="G190" t="b">
        <v>1</v>
      </c>
      <c r="H190" t="b">
        <v>0</v>
      </c>
      <c r="I190" t="b">
        <v>1</v>
      </c>
      <c r="J190" t="b">
        <v>1</v>
      </c>
      <c r="K190" t="b">
        <v>0</v>
      </c>
      <c r="N190" s="21" t="s">
        <v>3991</v>
      </c>
      <c r="O190" s="14" t="s">
        <v>3753</v>
      </c>
      <c r="P190" s="38" t="s">
        <v>6103</v>
      </c>
      <c r="Q190" s="14" t="b">
        <v>0</v>
      </c>
      <c r="R190" s="14" t="b">
        <v>0</v>
      </c>
      <c r="S190" s="14" t="b">
        <v>1</v>
      </c>
      <c r="T190" s="14" t="b">
        <v>0</v>
      </c>
      <c r="U190" s="14" t="b">
        <v>0</v>
      </c>
      <c r="V190" s="14" t="b">
        <v>0</v>
      </c>
      <c r="W190" s="14" t="b">
        <v>0</v>
      </c>
      <c r="X190" s="14" t="b">
        <v>0</v>
      </c>
    </row>
    <row r="191" spans="1:24" x14ac:dyDescent="0.25">
      <c r="A191" t="s">
        <v>4427</v>
      </c>
      <c r="B191" t="s">
        <v>571</v>
      </c>
      <c r="C191" t="s">
        <v>4031</v>
      </c>
      <c r="D191" t="b">
        <v>1</v>
      </c>
      <c r="E191" t="b">
        <v>0</v>
      </c>
      <c r="F191" t="b">
        <v>0</v>
      </c>
      <c r="G191" t="b">
        <v>1</v>
      </c>
      <c r="H191" t="b">
        <v>0</v>
      </c>
      <c r="I191" t="b">
        <v>1</v>
      </c>
      <c r="J191" t="b">
        <v>1</v>
      </c>
      <c r="K191" t="b">
        <v>0</v>
      </c>
      <c r="N191" s="21" t="s">
        <v>3324</v>
      </c>
      <c r="O191" s="14" t="s">
        <v>3780</v>
      </c>
      <c r="P191" s="38" t="s">
        <v>6111</v>
      </c>
      <c r="Q191" s="14" t="b">
        <v>0</v>
      </c>
      <c r="R191" s="14" t="b">
        <v>0</v>
      </c>
      <c r="S191" s="14" t="b">
        <v>1</v>
      </c>
      <c r="T191" s="14" t="b">
        <v>0</v>
      </c>
      <c r="U191" s="14" t="b">
        <v>0</v>
      </c>
      <c r="V191" s="14" t="b">
        <v>0</v>
      </c>
      <c r="W191" s="14" t="b">
        <v>0</v>
      </c>
      <c r="X191" s="14" t="b">
        <v>0</v>
      </c>
    </row>
    <row r="192" spans="1:24" x14ac:dyDescent="0.25">
      <c r="A192" t="s">
        <v>4428</v>
      </c>
      <c r="B192" t="s">
        <v>572</v>
      </c>
      <c r="C192" t="s">
        <v>4031</v>
      </c>
      <c r="D192" t="b">
        <v>1</v>
      </c>
      <c r="E192" t="b">
        <v>0</v>
      </c>
      <c r="F192" t="b">
        <v>0</v>
      </c>
      <c r="G192" t="b">
        <v>1</v>
      </c>
      <c r="H192" t="b">
        <v>0</v>
      </c>
      <c r="I192" t="b">
        <v>1</v>
      </c>
      <c r="J192" t="b">
        <v>1</v>
      </c>
      <c r="K192" t="b">
        <v>0</v>
      </c>
      <c r="N192" s="21" t="s">
        <v>3352</v>
      </c>
      <c r="O192" s="14" t="s">
        <v>3780</v>
      </c>
      <c r="P192" s="38" t="s">
        <v>6111</v>
      </c>
      <c r="Q192" s="14" t="b">
        <v>0</v>
      </c>
      <c r="R192" s="14" t="b">
        <v>0</v>
      </c>
      <c r="S192" s="14" t="b">
        <v>1</v>
      </c>
      <c r="T192" s="14" t="b">
        <v>0</v>
      </c>
      <c r="U192" s="14" t="b">
        <v>0</v>
      </c>
      <c r="V192" s="14" t="b">
        <v>1</v>
      </c>
      <c r="W192" s="14" t="b">
        <v>1</v>
      </c>
      <c r="X192" s="14" t="b">
        <v>1</v>
      </c>
    </row>
    <row r="193" spans="1:24" x14ac:dyDescent="0.25">
      <c r="A193" t="s">
        <v>4429</v>
      </c>
      <c r="B193" t="s">
        <v>573</v>
      </c>
      <c r="C193" t="s">
        <v>4031</v>
      </c>
      <c r="D193" t="b">
        <v>1</v>
      </c>
      <c r="E193" t="b">
        <v>0</v>
      </c>
      <c r="F193" t="b">
        <v>0</v>
      </c>
      <c r="G193" t="b">
        <v>1</v>
      </c>
      <c r="H193" t="b">
        <v>0</v>
      </c>
      <c r="I193" t="b">
        <v>1</v>
      </c>
      <c r="J193" t="b">
        <v>0</v>
      </c>
      <c r="K193" t="b">
        <v>0</v>
      </c>
      <c r="N193" s="21" t="s">
        <v>1245</v>
      </c>
      <c r="O193" s="14" t="s">
        <v>3781</v>
      </c>
      <c r="P193" s="38" t="s">
        <v>6112</v>
      </c>
      <c r="Q193" s="14" t="b">
        <v>0</v>
      </c>
      <c r="R193" s="14" t="b">
        <v>0</v>
      </c>
      <c r="S193" s="14" t="b">
        <v>1</v>
      </c>
      <c r="T193" s="14" t="b">
        <v>0</v>
      </c>
      <c r="U193" s="14" t="b">
        <v>0</v>
      </c>
      <c r="V193" s="14" t="b">
        <v>0</v>
      </c>
      <c r="W193" s="14" t="b">
        <v>0</v>
      </c>
      <c r="X193" s="14" t="b">
        <v>0</v>
      </c>
    </row>
    <row r="194" spans="1:24" x14ac:dyDescent="0.25">
      <c r="A194" t="s">
        <v>4430</v>
      </c>
      <c r="B194" t="s">
        <v>1062</v>
      </c>
      <c r="C194" t="s">
        <v>4031</v>
      </c>
      <c r="D194" t="b">
        <v>1</v>
      </c>
      <c r="E194" t="b">
        <v>0</v>
      </c>
      <c r="F194" t="b">
        <v>0</v>
      </c>
      <c r="G194" t="b">
        <v>1</v>
      </c>
      <c r="H194" t="b">
        <v>0</v>
      </c>
      <c r="I194" t="b">
        <v>0</v>
      </c>
      <c r="J194" t="b">
        <v>0</v>
      </c>
      <c r="K194" t="b">
        <v>0</v>
      </c>
      <c r="N194" s="21" t="s">
        <v>3325</v>
      </c>
      <c r="O194" s="14" t="s">
        <v>3781</v>
      </c>
      <c r="P194" s="38" t="s">
        <v>6112</v>
      </c>
      <c r="Q194" s="14" t="b">
        <v>0</v>
      </c>
      <c r="R194" s="14" t="b">
        <v>0</v>
      </c>
      <c r="S194" s="14" t="b">
        <v>1</v>
      </c>
      <c r="T194" s="14" t="b">
        <v>0</v>
      </c>
      <c r="U194" s="14" t="b">
        <v>0</v>
      </c>
      <c r="V194" s="14" t="b">
        <v>0</v>
      </c>
      <c r="W194" s="14" t="b">
        <v>0</v>
      </c>
      <c r="X194" s="14" t="b">
        <v>0</v>
      </c>
    </row>
    <row r="195" spans="1:24" x14ac:dyDescent="0.25">
      <c r="A195" t="s">
        <v>4431</v>
      </c>
      <c r="B195" t="s">
        <v>1063</v>
      </c>
      <c r="C195" t="s">
        <v>4031</v>
      </c>
      <c r="D195" t="b">
        <v>1</v>
      </c>
      <c r="E195" t="b">
        <v>0</v>
      </c>
      <c r="F195" t="b">
        <v>0</v>
      </c>
      <c r="G195" t="b">
        <v>1</v>
      </c>
      <c r="H195" t="b">
        <v>0</v>
      </c>
      <c r="I195" t="b">
        <v>0</v>
      </c>
      <c r="J195" t="b">
        <v>0</v>
      </c>
      <c r="K195" t="b">
        <v>0</v>
      </c>
      <c r="N195" s="21" t="s">
        <v>1249</v>
      </c>
      <c r="O195" s="14" t="s">
        <v>3781</v>
      </c>
      <c r="P195" s="38" t="s">
        <v>6112</v>
      </c>
      <c r="Q195" s="14" t="b">
        <v>0</v>
      </c>
      <c r="R195" s="14" t="b">
        <v>0</v>
      </c>
      <c r="S195" s="14" t="b">
        <v>1</v>
      </c>
      <c r="T195" s="14" t="b">
        <v>0</v>
      </c>
      <c r="U195" s="14" t="b">
        <v>0</v>
      </c>
      <c r="V195" s="14" t="b">
        <v>0</v>
      </c>
      <c r="W195" s="14" t="b">
        <v>0</v>
      </c>
      <c r="X195" s="14" t="b">
        <v>0</v>
      </c>
    </row>
    <row r="196" spans="1:24" x14ac:dyDescent="0.25">
      <c r="A196" t="s">
        <v>4432</v>
      </c>
      <c r="B196" t="s">
        <v>1064</v>
      </c>
      <c r="C196" t="s">
        <v>4031</v>
      </c>
      <c r="D196" t="b">
        <v>1</v>
      </c>
      <c r="E196" t="b">
        <v>0</v>
      </c>
      <c r="F196" t="b">
        <v>0</v>
      </c>
      <c r="G196" t="b">
        <v>0</v>
      </c>
      <c r="H196" t="b">
        <v>0</v>
      </c>
      <c r="I196" t="b">
        <v>0</v>
      </c>
      <c r="J196" t="b">
        <v>0</v>
      </c>
      <c r="K196" t="b">
        <v>0</v>
      </c>
      <c r="N196" s="21" t="s">
        <v>1250</v>
      </c>
      <c r="O196" s="14" t="s">
        <v>3778</v>
      </c>
      <c r="P196" s="41" t="s">
        <v>6120</v>
      </c>
      <c r="Q196" s="14" t="b">
        <v>0</v>
      </c>
      <c r="R196" s="14" t="b">
        <v>0</v>
      </c>
      <c r="S196" s="14" t="b">
        <v>1</v>
      </c>
      <c r="T196" s="14" t="b">
        <v>0</v>
      </c>
      <c r="U196" s="14" t="b">
        <v>0</v>
      </c>
      <c r="V196" s="14" t="b">
        <v>0</v>
      </c>
      <c r="W196" s="14" t="b">
        <v>0</v>
      </c>
      <c r="X196" s="14" t="b">
        <v>0</v>
      </c>
    </row>
    <row r="197" spans="1:24" x14ac:dyDescent="0.25">
      <c r="A197" t="s">
        <v>4433</v>
      </c>
      <c r="B197" t="s">
        <v>1065</v>
      </c>
      <c r="C197" t="s">
        <v>4031</v>
      </c>
      <c r="D197" t="b">
        <v>1</v>
      </c>
      <c r="E197" t="b">
        <v>0</v>
      </c>
      <c r="F197" t="b">
        <v>0</v>
      </c>
      <c r="G197" t="b">
        <v>0</v>
      </c>
      <c r="H197" t="b">
        <v>0</v>
      </c>
      <c r="I197" t="b">
        <v>0</v>
      </c>
      <c r="J197" t="b">
        <v>0</v>
      </c>
      <c r="K197" t="b">
        <v>0</v>
      </c>
      <c r="N197" s="21" t="s">
        <v>3993</v>
      </c>
      <c r="O197" s="14" t="s">
        <v>3748</v>
      </c>
      <c r="P197" s="38" t="s">
        <v>6114</v>
      </c>
      <c r="Q197" s="14" t="b">
        <v>0</v>
      </c>
      <c r="R197" s="14" t="b">
        <v>0</v>
      </c>
      <c r="S197" s="14" t="b">
        <v>1</v>
      </c>
      <c r="T197" s="14" t="b">
        <v>0</v>
      </c>
      <c r="U197" s="14" t="b">
        <v>1</v>
      </c>
      <c r="V197" s="14" t="b">
        <v>1</v>
      </c>
      <c r="W197" s="14" t="b">
        <v>0</v>
      </c>
      <c r="X197" s="14" t="b">
        <v>1</v>
      </c>
    </row>
    <row r="198" spans="1:24" x14ac:dyDescent="0.25">
      <c r="A198" t="s">
        <v>4434</v>
      </c>
      <c r="B198" t="s">
        <v>1066</v>
      </c>
      <c r="C198" t="s">
        <v>4031</v>
      </c>
      <c r="D198" t="b">
        <v>1</v>
      </c>
      <c r="E198" t="b">
        <v>0</v>
      </c>
      <c r="F198" t="b">
        <v>0</v>
      </c>
      <c r="G198" t="b">
        <v>0</v>
      </c>
      <c r="H198" t="b">
        <v>0</v>
      </c>
      <c r="I198" t="b">
        <v>0</v>
      </c>
      <c r="J198" t="b">
        <v>0</v>
      </c>
      <c r="K198" t="b">
        <v>0</v>
      </c>
      <c r="N198" s="21" t="s">
        <v>129</v>
      </c>
      <c r="O198" s="14" t="s">
        <v>3777</v>
      </c>
      <c r="P198" s="38" t="s">
        <v>6117</v>
      </c>
      <c r="Q198" s="14" t="b">
        <v>0</v>
      </c>
      <c r="R198" s="14" t="b">
        <v>0</v>
      </c>
      <c r="S198" s="14" t="b">
        <v>1</v>
      </c>
      <c r="T198" s="14" t="b">
        <v>0</v>
      </c>
      <c r="U198" s="14" t="b">
        <v>1</v>
      </c>
      <c r="V198" s="14" t="b">
        <v>1</v>
      </c>
      <c r="W198" s="14" t="b">
        <v>0</v>
      </c>
      <c r="X198" s="14" t="b">
        <v>1</v>
      </c>
    </row>
    <row r="199" spans="1:24" x14ac:dyDescent="0.25">
      <c r="A199" t="s">
        <v>4435</v>
      </c>
      <c r="B199" t="s">
        <v>574</v>
      </c>
      <c r="C199" t="s">
        <v>4032</v>
      </c>
      <c r="D199" t="b">
        <v>1</v>
      </c>
      <c r="E199" t="b">
        <v>0</v>
      </c>
      <c r="F199" t="b">
        <v>0</v>
      </c>
      <c r="G199" t="b">
        <v>1</v>
      </c>
      <c r="H199" t="b">
        <v>0</v>
      </c>
      <c r="I199" t="b">
        <v>1</v>
      </c>
      <c r="J199" t="b">
        <v>1</v>
      </c>
      <c r="K199" t="b">
        <v>0</v>
      </c>
      <c r="N199" s="21" t="s">
        <v>3994</v>
      </c>
      <c r="O199" s="14" t="s">
        <v>3776</v>
      </c>
      <c r="P199" s="38" t="s">
        <v>6107</v>
      </c>
      <c r="Q199" s="14" t="b">
        <v>0</v>
      </c>
      <c r="R199" s="14" t="b">
        <v>0</v>
      </c>
      <c r="S199" s="14" t="b">
        <v>1</v>
      </c>
      <c r="T199" s="14" t="b">
        <v>0</v>
      </c>
      <c r="U199" s="14" t="b">
        <v>1</v>
      </c>
      <c r="V199" s="14" t="b">
        <v>1</v>
      </c>
      <c r="W199" s="14" t="b">
        <v>0</v>
      </c>
      <c r="X199" s="14" t="b">
        <v>1</v>
      </c>
    </row>
    <row r="200" spans="1:24" x14ac:dyDescent="0.25">
      <c r="A200" t="s">
        <v>4436</v>
      </c>
      <c r="B200" t="s">
        <v>575</v>
      </c>
      <c r="C200" t="s">
        <v>4032</v>
      </c>
      <c r="D200" t="b">
        <v>1</v>
      </c>
      <c r="E200" t="b">
        <v>0</v>
      </c>
      <c r="F200" t="b">
        <v>0</v>
      </c>
      <c r="G200" t="b">
        <v>1</v>
      </c>
      <c r="H200" t="b">
        <v>0</v>
      </c>
      <c r="I200" t="b">
        <v>1</v>
      </c>
      <c r="J200" t="b">
        <v>1</v>
      </c>
      <c r="K200" t="b">
        <v>0</v>
      </c>
      <c r="N200" s="21" t="s">
        <v>137</v>
      </c>
      <c r="O200" s="14" t="s">
        <v>3748</v>
      </c>
      <c r="P200" s="38" t="s">
        <v>6114</v>
      </c>
      <c r="Q200" s="14" t="b">
        <v>0</v>
      </c>
      <c r="R200" s="14" t="b">
        <v>0</v>
      </c>
      <c r="S200" s="14" t="b">
        <v>1</v>
      </c>
      <c r="T200" s="14" t="b">
        <v>0</v>
      </c>
      <c r="U200" s="14" t="b">
        <v>1</v>
      </c>
      <c r="V200" s="14" t="b">
        <v>1</v>
      </c>
      <c r="W200" s="14" t="b">
        <v>0</v>
      </c>
      <c r="X200" s="14" t="b">
        <v>1</v>
      </c>
    </row>
    <row r="201" spans="1:24" x14ac:dyDescent="0.25">
      <c r="A201" t="s">
        <v>4437</v>
      </c>
      <c r="B201" t="s">
        <v>576</v>
      </c>
      <c r="C201" t="s">
        <v>4032</v>
      </c>
      <c r="D201" t="b">
        <v>1</v>
      </c>
      <c r="E201" t="b">
        <v>0</v>
      </c>
      <c r="F201" t="b">
        <v>0</v>
      </c>
      <c r="G201" t="b">
        <v>1</v>
      </c>
      <c r="H201" t="b">
        <v>0</v>
      </c>
      <c r="I201" t="b">
        <v>1</v>
      </c>
      <c r="J201" t="b">
        <v>1</v>
      </c>
      <c r="K201" t="b">
        <v>0</v>
      </c>
      <c r="N201" s="21" t="s">
        <v>3326</v>
      </c>
      <c r="O201" s="14" t="s">
        <v>3748</v>
      </c>
      <c r="P201" s="38" t="s">
        <v>6114</v>
      </c>
      <c r="Q201" s="14" t="b">
        <v>0</v>
      </c>
      <c r="R201" s="14" t="b">
        <v>0</v>
      </c>
      <c r="S201" s="14" t="b">
        <v>1</v>
      </c>
      <c r="T201" s="14" t="b">
        <v>0</v>
      </c>
      <c r="U201" s="14" t="b">
        <v>1</v>
      </c>
      <c r="V201" s="14" t="b">
        <v>1</v>
      </c>
      <c r="W201" s="14" t="b">
        <v>0</v>
      </c>
      <c r="X201" s="14" t="b">
        <v>1</v>
      </c>
    </row>
    <row r="202" spans="1:24" x14ac:dyDescent="0.25">
      <c r="A202" t="s">
        <v>4438</v>
      </c>
      <c r="B202" t="s">
        <v>577</v>
      </c>
      <c r="C202" t="s">
        <v>4032</v>
      </c>
      <c r="D202" t="b">
        <v>1</v>
      </c>
      <c r="E202" t="b">
        <v>0</v>
      </c>
      <c r="F202" t="b">
        <v>0</v>
      </c>
      <c r="G202" t="b">
        <v>1</v>
      </c>
      <c r="H202" t="b">
        <v>0</v>
      </c>
      <c r="I202" t="b">
        <v>1</v>
      </c>
      <c r="J202" t="b">
        <v>1</v>
      </c>
      <c r="K202" t="b">
        <v>0</v>
      </c>
      <c r="N202" s="21" t="s">
        <v>1253</v>
      </c>
      <c r="O202" s="14" t="s">
        <v>3782</v>
      </c>
      <c r="P202" s="38" t="s">
        <v>6123</v>
      </c>
      <c r="Q202" s="14" t="b">
        <v>0</v>
      </c>
      <c r="R202" s="14" t="b">
        <v>0</v>
      </c>
      <c r="S202" s="14" t="b">
        <v>1</v>
      </c>
      <c r="T202" s="14" t="b">
        <v>0</v>
      </c>
      <c r="U202" s="14" t="b">
        <v>0</v>
      </c>
      <c r="V202" s="14" t="b">
        <v>0</v>
      </c>
      <c r="W202" s="14" t="b">
        <v>0</v>
      </c>
      <c r="X202" s="14" t="b">
        <v>0</v>
      </c>
    </row>
    <row r="203" spans="1:24" x14ac:dyDescent="0.25">
      <c r="A203" t="s">
        <v>4439</v>
      </c>
      <c r="B203" t="s">
        <v>578</v>
      </c>
      <c r="C203" t="s">
        <v>4032</v>
      </c>
      <c r="D203" t="b">
        <v>1</v>
      </c>
      <c r="E203" t="b">
        <v>0</v>
      </c>
      <c r="F203" t="b">
        <v>0</v>
      </c>
      <c r="G203" t="b">
        <v>1</v>
      </c>
      <c r="H203" t="b">
        <v>0</v>
      </c>
      <c r="I203" t="b">
        <v>1</v>
      </c>
      <c r="J203" t="b">
        <v>0</v>
      </c>
      <c r="K203" t="b">
        <v>0</v>
      </c>
      <c r="N203" s="21" t="s">
        <v>1254</v>
      </c>
      <c r="O203" s="14" t="s">
        <v>3772</v>
      </c>
      <c r="P203" s="38" t="s">
        <v>6122</v>
      </c>
      <c r="Q203" s="14" t="b">
        <v>0</v>
      </c>
      <c r="R203" s="14" t="b">
        <v>0</v>
      </c>
      <c r="S203" s="14" t="b">
        <v>1</v>
      </c>
      <c r="T203" s="14" t="b">
        <v>0</v>
      </c>
      <c r="U203" s="14" t="b">
        <v>0</v>
      </c>
      <c r="V203" s="14" t="b">
        <v>0</v>
      </c>
      <c r="W203" s="14" t="b">
        <v>0</v>
      </c>
      <c r="X203" s="14" t="b">
        <v>0</v>
      </c>
    </row>
    <row r="204" spans="1:24" x14ac:dyDescent="0.25">
      <c r="A204" t="s">
        <v>4440</v>
      </c>
      <c r="B204" t="s">
        <v>1067</v>
      </c>
      <c r="C204" t="s">
        <v>4032</v>
      </c>
      <c r="D204" t="b">
        <v>1</v>
      </c>
      <c r="E204" t="b">
        <v>0</v>
      </c>
      <c r="F204" t="b">
        <v>0</v>
      </c>
      <c r="G204" t="b">
        <v>1</v>
      </c>
      <c r="H204" t="b">
        <v>0</v>
      </c>
      <c r="I204" t="b">
        <v>0</v>
      </c>
      <c r="J204" t="b">
        <v>0</v>
      </c>
      <c r="K204" t="b">
        <v>0</v>
      </c>
      <c r="N204" s="21" t="s">
        <v>3327</v>
      </c>
      <c r="O204" s="14" t="s">
        <v>3772</v>
      </c>
      <c r="P204" s="38" t="s">
        <v>6122</v>
      </c>
      <c r="Q204" s="14" t="b">
        <v>0</v>
      </c>
      <c r="R204" s="14" t="b">
        <v>0</v>
      </c>
      <c r="S204" s="14" t="b">
        <v>1</v>
      </c>
      <c r="T204" s="14" t="b">
        <v>1</v>
      </c>
      <c r="U204" s="14" t="b">
        <v>1</v>
      </c>
      <c r="V204" s="14" t="b">
        <v>1</v>
      </c>
      <c r="W204" s="14" t="b">
        <v>1</v>
      </c>
      <c r="X204" s="14" t="b">
        <v>1</v>
      </c>
    </row>
    <row r="205" spans="1:24" x14ac:dyDescent="0.25">
      <c r="A205" t="s">
        <v>4441</v>
      </c>
      <c r="B205" t="s">
        <v>594</v>
      </c>
      <c r="C205" t="s">
        <v>3857</v>
      </c>
      <c r="D205" t="b">
        <v>1</v>
      </c>
      <c r="E205" t="b">
        <v>0</v>
      </c>
      <c r="F205" t="b">
        <v>0</v>
      </c>
      <c r="G205" t="b">
        <v>1</v>
      </c>
      <c r="H205" t="b">
        <v>0</v>
      </c>
      <c r="I205" t="b">
        <v>1</v>
      </c>
      <c r="J205" t="b">
        <v>1</v>
      </c>
      <c r="K205" t="b">
        <v>0</v>
      </c>
      <c r="N205" s="21" t="s">
        <v>3995</v>
      </c>
      <c r="O205" s="21" t="s">
        <v>3764</v>
      </c>
      <c r="P205" s="39" t="s">
        <v>6129</v>
      </c>
      <c r="Q205" s="14" t="b">
        <v>0</v>
      </c>
      <c r="R205" s="15" t="b">
        <v>0</v>
      </c>
      <c r="S205" s="15" t="b">
        <v>1</v>
      </c>
      <c r="T205" s="15" t="b">
        <v>0</v>
      </c>
      <c r="U205" s="15" t="b">
        <v>0</v>
      </c>
      <c r="V205" s="15" t="b">
        <v>0</v>
      </c>
      <c r="W205" s="15" t="b">
        <v>0</v>
      </c>
      <c r="X205" s="15" t="b">
        <v>0</v>
      </c>
    </row>
    <row r="206" spans="1:24" x14ac:dyDescent="0.25">
      <c r="A206" t="s">
        <v>4442</v>
      </c>
      <c r="B206" t="s">
        <v>595</v>
      </c>
      <c r="C206" t="s">
        <v>3858</v>
      </c>
      <c r="D206" t="b">
        <v>1</v>
      </c>
      <c r="E206" t="b">
        <v>0</v>
      </c>
      <c r="F206" t="b">
        <v>0</v>
      </c>
      <c r="G206" t="b">
        <v>1</v>
      </c>
      <c r="H206" t="b">
        <v>0</v>
      </c>
      <c r="I206" t="b">
        <v>1</v>
      </c>
      <c r="J206" t="b">
        <v>1</v>
      </c>
      <c r="K206" t="b">
        <v>0</v>
      </c>
      <c r="N206" s="21" t="s">
        <v>3996</v>
      </c>
      <c r="O206" s="14" t="s">
        <v>3764</v>
      </c>
      <c r="P206" s="38" t="s">
        <v>6129</v>
      </c>
      <c r="Q206" s="14" t="b">
        <v>0</v>
      </c>
      <c r="R206" s="14" t="b">
        <v>0</v>
      </c>
      <c r="S206" s="14" t="b">
        <v>1</v>
      </c>
      <c r="T206" s="14" t="b">
        <v>0</v>
      </c>
      <c r="U206" s="14" t="b">
        <v>0</v>
      </c>
      <c r="V206" s="14" t="b">
        <v>0</v>
      </c>
      <c r="W206" s="14" t="b">
        <v>0</v>
      </c>
      <c r="X206" s="14" t="b">
        <v>0</v>
      </c>
    </row>
    <row r="207" spans="1:24" x14ac:dyDescent="0.25">
      <c r="A207" t="s">
        <v>4443</v>
      </c>
      <c r="B207" t="s">
        <v>1068</v>
      </c>
      <c r="C207" t="s">
        <v>3859</v>
      </c>
      <c r="D207" t="b">
        <v>1</v>
      </c>
      <c r="E207" t="b">
        <v>0</v>
      </c>
      <c r="F207" t="b">
        <v>0</v>
      </c>
      <c r="G207" t="b">
        <v>0</v>
      </c>
      <c r="H207" t="b">
        <v>0</v>
      </c>
      <c r="I207" t="b">
        <v>0</v>
      </c>
      <c r="J207" t="b">
        <v>0</v>
      </c>
      <c r="K207" t="b">
        <v>0</v>
      </c>
      <c r="N207" s="21" t="s">
        <v>3997</v>
      </c>
      <c r="O207" s="14" t="s">
        <v>3764</v>
      </c>
      <c r="P207" s="38" t="s">
        <v>6129</v>
      </c>
      <c r="Q207" s="14" t="b">
        <v>0</v>
      </c>
      <c r="R207" s="14" t="b">
        <v>0</v>
      </c>
      <c r="S207" s="14" t="b">
        <v>1</v>
      </c>
      <c r="T207" s="14" t="b">
        <v>0</v>
      </c>
      <c r="U207" s="14" t="b">
        <v>0</v>
      </c>
      <c r="V207" s="14" t="b">
        <v>0</v>
      </c>
      <c r="W207" s="14" t="b">
        <v>0</v>
      </c>
      <c r="X207" s="14" t="b">
        <v>0</v>
      </c>
    </row>
    <row r="208" spans="1:24" x14ac:dyDescent="0.25">
      <c r="A208" t="s">
        <v>4444</v>
      </c>
      <c r="B208" t="s">
        <v>1069</v>
      </c>
      <c r="C208" t="s">
        <v>4135</v>
      </c>
      <c r="D208" t="b">
        <v>1</v>
      </c>
      <c r="E208" t="b">
        <v>0</v>
      </c>
      <c r="F208" t="b">
        <v>0</v>
      </c>
      <c r="G208" t="b">
        <v>0</v>
      </c>
      <c r="H208" t="b">
        <v>0</v>
      </c>
      <c r="I208" t="b">
        <v>0</v>
      </c>
      <c r="J208" t="b">
        <v>0</v>
      </c>
      <c r="K208" t="b">
        <v>0</v>
      </c>
      <c r="N208" s="21" t="s">
        <v>3929</v>
      </c>
      <c r="O208" s="14" t="s">
        <v>3772</v>
      </c>
      <c r="P208" s="38" t="s">
        <v>6122</v>
      </c>
      <c r="Q208" s="14" t="b">
        <v>0</v>
      </c>
      <c r="R208" s="14" t="b">
        <v>0</v>
      </c>
      <c r="S208" s="14" t="b">
        <v>1</v>
      </c>
      <c r="T208" s="14" t="b">
        <v>0</v>
      </c>
      <c r="U208" s="14" t="b">
        <v>0</v>
      </c>
      <c r="V208" s="14" t="b">
        <v>0</v>
      </c>
      <c r="W208" s="14" t="b">
        <v>0</v>
      </c>
      <c r="X208" s="14" t="b">
        <v>0</v>
      </c>
    </row>
    <row r="209" spans="1:24" x14ac:dyDescent="0.25">
      <c r="A209" t="s">
        <v>4445</v>
      </c>
      <c r="B209" t="s">
        <v>1070</v>
      </c>
      <c r="C209" t="s">
        <v>4136</v>
      </c>
      <c r="D209" t="b">
        <v>1</v>
      </c>
      <c r="E209" t="b">
        <v>0</v>
      </c>
      <c r="F209" t="b">
        <v>0</v>
      </c>
      <c r="G209" t="b">
        <v>0</v>
      </c>
      <c r="H209" t="b">
        <v>0</v>
      </c>
      <c r="I209" t="b">
        <v>0</v>
      </c>
      <c r="J209" t="b">
        <v>0</v>
      </c>
      <c r="K209" t="b">
        <v>0</v>
      </c>
      <c r="N209" s="21" t="s">
        <v>3329</v>
      </c>
      <c r="O209" s="14" t="s">
        <v>3777</v>
      </c>
      <c r="P209" s="38" t="s">
        <v>6117</v>
      </c>
      <c r="Q209" s="14" t="b">
        <v>0</v>
      </c>
      <c r="R209" s="14" t="b">
        <v>0</v>
      </c>
      <c r="S209" s="14" t="b">
        <v>1</v>
      </c>
      <c r="T209" s="14" t="b">
        <v>0</v>
      </c>
      <c r="U209" s="14" t="b">
        <v>0</v>
      </c>
      <c r="V209" s="14" t="b">
        <v>0</v>
      </c>
      <c r="W209" s="14" t="b">
        <v>0</v>
      </c>
      <c r="X209" s="14" t="b">
        <v>0</v>
      </c>
    </row>
    <row r="210" spans="1:24" x14ac:dyDescent="0.25">
      <c r="A210" t="s">
        <v>4446</v>
      </c>
      <c r="B210" t="s">
        <v>1071</v>
      </c>
      <c r="C210" t="s">
        <v>3860</v>
      </c>
      <c r="D210" t="b">
        <v>1</v>
      </c>
      <c r="E210" t="b">
        <v>0</v>
      </c>
      <c r="F210" t="b">
        <v>0</v>
      </c>
      <c r="G210" t="b">
        <v>0</v>
      </c>
      <c r="H210" t="b">
        <v>0</v>
      </c>
      <c r="I210" t="b">
        <v>0</v>
      </c>
      <c r="J210" t="b">
        <v>0</v>
      </c>
      <c r="K210" t="b">
        <v>0</v>
      </c>
      <c r="N210" s="21" t="s">
        <v>3328</v>
      </c>
      <c r="O210" s="14" t="s">
        <v>3772</v>
      </c>
      <c r="P210" s="38" t="s">
        <v>6122</v>
      </c>
      <c r="Q210" s="14" t="b">
        <v>0</v>
      </c>
      <c r="R210" s="14" t="b">
        <v>0</v>
      </c>
      <c r="S210" s="14" t="b">
        <v>1</v>
      </c>
      <c r="T210" s="14" t="b">
        <v>0</v>
      </c>
      <c r="U210" s="14" t="b">
        <v>0</v>
      </c>
      <c r="V210" s="14" t="b">
        <v>0</v>
      </c>
      <c r="W210" s="14" t="b">
        <v>0</v>
      </c>
      <c r="X210" s="14" t="b">
        <v>0</v>
      </c>
    </row>
    <row r="211" spans="1:24" x14ac:dyDescent="0.25">
      <c r="A211" t="s">
        <v>4447</v>
      </c>
      <c r="B211" t="s">
        <v>1072</v>
      </c>
      <c r="C211" t="s">
        <v>3861</v>
      </c>
      <c r="D211" t="b">
        <v>1</v>
      </c>
      <c r="E211" t="b">
        <v>0</v>
      </c>
      <c r="F211" t="b">
        <v>0</v>
      </c>
      <c r="G211" t="b">
        <v>0</v>
      </c>
      <c r="H211" t="b">
        <v>0</v>
      </c>
      <c r="I211" t="b">
        <v>0</v>
      </c>
      <c r="J211" t="b">
        <v>0</v>
      </c>
      <c r="K211" t="b">
        <v>0</v>
      </c>
      <c r="N211" s="21" t="s">
        <v>3930</v>
      </c>
      <c r="O211" s="14" t="s">
        <v>3753</v>
      </c>
      <c r="P211" s="38" t="s">
        <v>6103</v>
      </c>
      <c r="Q211" s="14" t="b">
        <v>0</v>
      </c>
      <c r="R211" s="14" t="b">
        <v>0</v>
      </c>
      <c r="S211" s="14" t="b">
        <v>1</v>
      </c>
      <c r="T211" s="14" t="b">
        <v>0</v>
      </c>
      <c r="U211" s="14" t="b">
        <v>0</v>
      </c>
      <c r="V211" s="14" t="b">
        <v>0</v>
      </c>
      <c r="W211" s="14" t="b">
        <v>0</v>
      </c>
      <c r="X211" s="14" t="b">
        <v>0</v>
      </c>
    </row>
    <row r="212" spans="1:24" x14ac:dyDescent="0.25">
      <c r="A212" t="s">
        <v>4448</v>
      </c>
      <c r="B212" t="s">
        <v>1073</v>
      </c>
      <c r="C212" t="s">
        <v>3862</v>
      </c>
      <c r="D212" t="b">
        <v>1</v>
      </c>
      <c r="E212" t="b">
        <v>0</v>
      </c>
      <c r="F212" t="b">
        <v>0</v>
      </c>
      <c r="G212" t="b">
        <v>0</v>
      </c>
      <c r="H212" t="b">
        <v>0</v>
      </c>
      <c r="I212" t="b">
        <v>0</v>
      </c>
      <c r="J212" t="b">
        <v>0</v>
      </c>
      <c r="K212" t="b">
        <v>0</v>
      </c>
      <c r="N212" s="21" t="s">
        <v>3330</v>
      </c>
      <c r="O212" s="14" t="s">
        <v>3747</v>
      </c>
      <c r="P212" s="41" t="s">
        <v>6127</v>
      </c>
      <c r="Q212" s="14" t="b">
        <v>0</v>
      </c>
      <c r="R212" s="14" t="b">
        <v>0</v>
      </c>
      <c r="S212" s="14" t="b">
        <v>1</v>
      </c>
      <c r="T212" s="14" t="b">
        <v>0</v>
      </c>
      <c r="U212" s="14" t="b">
        <v>0</v>
      </c>
      <c r="V212" s="14" t="b">
        <v>0</v>
      </c>
      <c r="W212" s="14" t="b">
        <v>0</v>
      </c>
      <c r="X212" s="14" t="b">
        <v>0</v>
      </c>
    </row>
    <row r="213" spans="1:24" x14ac:dyDescent="0.25">
      <c r="A213" t="s">
        <v>4449</v>
      </c>
      <c r="B213" t="s">
        <v>1074</v>
      </c>
      <c r="C213" t="s">
        <v>3863</v>
      </c>
      <c r="D213" t="b">
        <v>1</v>
      </c>
      <c r="E213" t="b">
        <v>0</v>
      </c>
      <c r="F213" t="b">
        <v>0</v>
      </c>
      <c r="G213" t="b">
        <v>1</v>
      </c>
      <c r="H213" t="b">
        <v>0</v>
      </c>
      <c r="I213" t="b">
        <v>0</v>
      </c>
      <c r="J213" t="b">
        <v>0</v>
      </c>
      <c r="K213" t="b">
        <v>0</v>
      </c>
      <c r="N213" s="21" t="s">
        <v>3998</v>
      </c>
      <c r="O213" s="14" t="s">
        <v>3781</v>
      </c>
      <c r="P213" s="38" t="s">
        <v>6112</v>
      </c>
      <c r="Q213" s="14" t="b">
        <v>0</v>
      </c>
      <c r="R213" s="14" t="b">
        <v>0</v>
      </c>
      <c r="S213" s="14" t="b">
        <v>1</v>
      </c>
      <c r="T213" s="14" t="b">
        <v>0</v>
      </c>
      <c r="U213" s="14" t="b">
        <v>0</v>
      </c>
      <c r="V213" s="14" t="b">
        <v>0</v>
      </c>
      <c r="W213" s="14" t="b">
        <v>0</v>
      </c>
      <c r="X213" s="14" t="b">
        <v>0</v>
      </c>
    </row>
    <row r="214" spans="1:24" x14ac:dyDescent="0.25">
      <c r="A214" t="s">
        <v>4450</v>
      </c>
      <c r="B214" t="s">
        <v>609</v>
      </c>
      <c r="C214" t="s">
        <v>4451</v>
      </c>
      <c r="D214" t="b">
        <v>1</v>
      </c>
      <c r="E214" t="b">
        <v>0</v>
      </c>
      <c r="F214" t="b">
        <v>0</v>
      </c>
      <c r="G214" t="b">
        <v>1</v>
      </c>
      <c r="H214" t="b">
        <v>0</v>
      </c>
      <c r="I214" t="b">
        <v>1</v>
      </c>
      <c r="J214" t="b">
        <v>1</v>
      </c>
      <c r="K214" t="b">
        <v>0</v>
      </c>
      <c r="N214" s="21" t="s">
        <v>3999</v>
      </c>
      <c r="O214" s="14" t="s">
        <v>3750</v>
      </c>
      <c r="P214" s="38" t="s">
        <v>6116</v>
      </c>
      <c r="Q214" s="14" t="b">
        <v>0</v>
      </c>
      <c r="R214" s="14" t="b">
        <v>0</v>
      </c>
      <c r="S214" s="14" t="b">
        <v>1</v>
      </c>
      <c r="T214" s="14" t="b">
        <v>0</v>
      </c>
      <c r="U214" s="14" t="b">
        <v>1</v>
      </c>
      <c r="V214" s="14" t="b">
        <v>1</v>
      </c>
      <c r="W214" s="14" t="b">
        <v>1</v>
      </c>
      <c r="X214" s="14" t="b">
        <v>1</v>
      </c>
    </row>
    <row r="215" spans="1:24" x14ac:dyDescent="0.25">
      <c r="A215" t="s">
        <v>4452</v>
      </c>
      <c r="B215" t="s">
        <v>610</v>
      </c>
      <c r="C215" t="s">
        <v>4137</v>
      </c>
      <c r="D215" t="b">
        <v>1</v>
      </c>
      <c r="E215" t="b">
        <v>0</v>
      </c>
      <c r="F215" t="b">
        <v>0</v>
      </c>
      <c r="G215" t="b">
        <v>1</v>
      </c>
      <c r="H215" t="b">
        <v>0</v>
      </c>
      <c r="I215" t="b">
        <v>1</v>
      </c>
      <c r="J215" t="b">
        <v>1</v>
      </c>
      <c r="K215" t="b">
        <v>0</v>
      </c>
      <c r="N215" s="21" t="s">
        <v>3331</v>
      </c>
      <c r="O215" s="14" t="s">
        <v>3751</v>
      </c>
      <c r="P215" s="38" t="s">
        <v>6105</v>
      </c>
      <c r="Q215" s="14" t="b">
        <v>0</v>
      </c>
      <c r="R215" s="14" t="b">
        <v>0</v>
      </c>
      <c r="S215" s="14" t="b">
        <v>1</v>
      </c>
      <c r="T215" s="14" t="b">
        <v>0</v>
      </c>
      <c r="U215" s="14" t="b">
        <v>1</v>
      </c>
      <c r="V215" s="14" t="b">
        <v>1</v>
      </c>
      <c r="W215" s="14" t="b">
        <v>1</v>
      </c>
      <c r="X215" s="14" t="b">
        <v>1</v>
      </c>
    </row>
    <row r="216" spans="1:24" x14ac:dyDescent="0.25">
      <c r="A216" t="s">
        <v>4453</v>
      </c>
      <c r="B216" t="s">
        <v>611</v>
      </c>
      <c r="C216" t="s">
        <v>611</v>
      </c>
      <c r="D216" t="b">
        <v>1</v>
      </c>
      <c r="E216" t="b">
        <v>0</v>
      </c>
      <c r="F216" t="b">
        <v>0</v>
      </c>
      <c r="G216" t="b">
        <v>1</v>
      </c>
      <c r="H216" t="b">
        <v>0</v>
      </c>
      <c r="I216" t="b">
        <v>1</v>
      </c>
      <c r="J216" t="b">
        <v>1</v>
      </c>
      <c r="K216" t="b">
        <v>0</v>
      </c>
      <c r="N216" s="21" t="s">
        <v>669</v>
      </c>
      <c r="O216" s="14" t="s">
        <v>3750</v>
      </c>
      <c r="P216" s="38" t="s">
        <v>6116</v>
      </c>
      <c r="Q216" s="14" t="b">
        <v>0</v>
      </c>
      <c r="R216" s="14" t="b">
        <v>0</v>
      </c>
      <c r="S216" s="14" t="b">
        <v>1</v>
      </c>
      <c r="T216" s="14" t="b">
        <v>1</v>
      </c>
      <c r="U216" s="14" t="b">
        <v>1</v>
      </c>
      <c r="V216" s="14" t="b">
        <v>1</v>
      </c>
      <c r="W216" s="14" t="b">
        <v>1</v>
      </c>
      <c r="X216" s="14" t="b">
        <v>1</v>
      </c>
    </row>
    <row r="217" spans="1:24" x14ac:dyDescent="0.25">
      <c r="A217" t="s">
        <v>4454</v>
      </c>
      <c r="B217" t="s">
        <v>612</v>
      </c>
      <c r="C217" t="s">
        <v>4138</v>
      </c>
      <c r="D217" t="b">
        <v>1</v>
      </c>
      <c r="E217" t="b">
        <v>0</v>
      </c>
      <c r="F217" t="b">
        <v>0</v>
      </c>
      <c r="G217" t="b">
        <v>1</v>
      </c>
      <c r="H217" t="b">
        <v>0</v>
      </c>
      <c r="I217" t="b">
        <v>1</v>
      </c>
      <c r="J217" t="b">
        <v>1</v>
      </c>
      <c r="K217" t="b">
        <v>0</v>
      </c>
      <c r="N217" s="21" t="s">
        <v>4039</v>
      </c>
      <c r="O217" s="14" t="s">
        <v>3750</v>
      </c>
      <c r="P217" s="38" t="s">
        <v>6116</v>
      </c>
      <c r="Q217" s="14" t="b">
        <v>0</v>
      </c>
      <c r="R217" s="14" t="b">
        <v>0</v>
      </c>
      <c r="S217" s="14" t="b">
        <v>1</v>
      </c>
      <c r="T217" s="14" t="b">
        <v>1</v>
      </c>
      <c r="U217" s="14" t="b">
        <v>1</v>
      </c>
      <c r="V217" s="14" t="b">
        <v>1</v>
      </c>
      <c r="W217" s="14" t="b">
        <v>1</v>
      </c>
      <c r="X217" s="14" t="b">
        <v>1</v>
      </c>
    </row>
    <row r="218" spans="1:24" x14ac:dyDescent="0.25">
      <c r="A218" t="s">
        <v>4455</v>
      </c>
      <c r="B218" t="s">
        <v>613</v>
      </c>
      <c r="C218" t="s">
        <v>4139</v>
      </c>
      <c r="D218" t="b">
        <v>1</v>
      </c>
      <c r="E218" t="b">
        <v>0</v>
      </c>
      <c r="F218" t="b">
        <v>0</v>
      </c>
      <c r="G218" t="b">
        <v>1</v>
      </c>
      <c r="H218" t="b">
        <v>0</v>
      </c>
      <c r="I218" t="b">
        <v>1</v>
      </c>
      <c r="J218" t="b">
        <v>1</v>
      </c>
      <c r="K218" t="b">
        <v>0</v>
      </c>
      <c r="N218" s="21" t="s">
        <v>4041</v>
      </c>
      <c r="O218" s="14" t="s">
        <v>3749</v>
      </c>
      <c r="P218" s="38" t="s">
        <v>6115</v>
      </c>
      <c r="Q218" s="14" t="b">
        <v>0</v>
      </c>
      <c r="R218" s="14" t="b">
        <v>0</v>
      </c>
      <c r="S218" s="14" t="b">
        <v>1</v>
      </c>
      <c r="T218" s="14" t="b">
        <v>1</v>
      </c>
      <c r="U218" s="14" t="b">
        <v>0</v>
      </c>
      <c r="V218" s="14" t="b">
        <v>1</v>
      </c>
      <c r="W218" s="14" t="b">
        <v>1</v>
      </c>
      <c r="X218" s="14" t="b">
        <v>0</v>
      </c>
    </row>
    <row r="219" spans="1:24" x14ac:dyDescent="0.25">
      <c r="A219" t="s">
        <v>4456</v>
      </c>
      <c r="B219" t="s">
        <v>614</v>
      </c>
      <c r="C219" t="s">
        <v>4140</v>
      </c>
      <c r="D219" t="b">
        <v>1</v>
      </c>
      <c r="E219" t="b">
        <v>0</v>
      </c>
      <c r="F219" t="b">
        <v>0</v>
      </c>
      <c r="G219" t="b">
        <v>1</v>
      </c>
      <c r="H219" t="b">
        <v>0</v>
      </c>
      <c r="I219" t="b">
        <v>1</v>
      </c>
      <c r="J219" t="b">
        <v>1</v>
      </c>
      <c r="K219" t="b">
        <v>0</v>
      </c>
      <c r="N219" s="21" t="s">
        <v>3878</v>
      </c>
      <c r="O219" s="14" t="s">
        <v>3747</v>
      </c>
      <c r="P219" s="38" t="s">
        <v>6127</v>
      </c>
      <c r="Q219" s="14" t="b">
        <v>0</v>
      </c>
      <c r="R219" s="14" t="b">
        <v>0</v>
      </c>
      <c r="S219" s="14" t="b">
        <v>1</v>
      </c>
      <c r="T219" s="14" t="b">
        <v>1</v>
      </c>
      <c r="U219" s="14" t="b">
        <v>0</v>
      </c>
      <c r="V219" s="14" t="b">
        <v>1</v>
      </c>
      <c r="W219" s="14" t="b">
        <v>1</v>
      </c>
      <c r="X219" s="14" t="b">
        <v>0</v>
      </c>
    </row>
    <row r="220" spans="1:24" x14ac:dyDescent="0.25">
      <c r="A220" t="s">
        <v>4457</v>
      </c>
      <c r="B220" t="s">
        <v>615</v>
      </c>
      <c r="C220" t="s">
        <v>4140</v>
      </c>
      <c r="D220" t="b">
        <v>1</v>
      </c>
      <c r="E220" t="b">
        <v>0</v>
      </c>
      <c r="F220" t="b">
        <v>0</v>
      </c>
      <c r="G220" t="b">
        <v>1</v>
      </c>
      <c r="H220" t="b">
        <v>0</v>
      </c>
      <c r="I220" t="b">
        <v>1</v>
      </c>
      <c r="J220" t="b">
        <v>1</v>
      </c>
      <c r="K220" t="b">
        <v>0</v>
      </c>
      <c r="N220" s="21" t="s">
        <v>3940</v>
      </c>
      <c r="O220" s="14" t="s">
        <v>3747</v>
      </c>
      <c r="P220" s="38" t="s">
        <v>6127</v>
      </c>
      <c r="Q220" s="14" t="b">
        <v>0</v>
      </c>
      <c r="R220" s="14" t="b">
        <v>0</v>
      </c>
      <c r="S220" s="14" t="b">
        <v>1</v>
      </c>
      <c r="T220" s="14" t="b">
        <v>0</v>
      </c>
      <c r="U220" s="14" t="b">
        <v>0</v>
      </c>
      <c r="V220" s="14" t="b">
        <v>0</v>
      </c>
      <c r="W220" s="14" t="b">
        <v>0</v>
      </c>
      <c r="X220" s="14" t="b">
        <v>0</v>
      </c>
    </row>
    <row r="221" spans="1:24" x14ac:dyDescent="0.25">
      <c r="A221" t="s">
        <v>4458</v>
      </c>
      <c r="B221" t="s">
        <v>4459</v>
      </c>
      <c r="C221" t="s">
        <v>4451</v>
      </c>
      <c r="D221" t="b">
        <v>1</v>
      </c>
      <c r="E221" t="b">
        <v>0</v>
      </c>
      <c r="F221" t="b">
        <v>0</v>
      </c>
      <c r="G221" t="b">
        <v>1</v>
      </c>
      <c r="H221" t="b">
        <v>1</v>
      </c>
      <c r="I221" t="b">
        <v>1</v>
      </c>
      <c r="J221" t="b">
        <v>1</v>
      </c>
      <c r="K221" t="b">
        <v>1</v>
      </c>
      <c r="N221" s="21" t="s">
        <v>4178</v>
      </c>
      <c r="O221" s="14" t="s">
        <v>3747</v>
      </c>
      <c r="P221" s="38" t="s">
        <v>6127</v>
      </c>
      <c r="Q221" s="14" t="b">
        <v>0</v>
      </c>
      <c r="R221" s="14" t="b">
        <v>0</v>
      </c>
      <c r="S221" s="14" t="b">
        <v>1</v>
      </c>
      <c r="T221" s="14" t="b">
        <v>1</v>
      </c>
      <c r="U221" s="14" t="b">
        <v>0</v>
      </c>
      <c r="V221" s="14" t="b">
        <v>1</v>
      </c>
      <c r="W221" s="14" t="b">
        <v>1</v>
      </c>
      <c r="X221" s="14" t="b">
        <v>0</v>
      </c>
    </row>
    <row r="222" spans="1:24" x14ac:dyDescent="0.25">
      <c r="A222" t="s">
        <v>4460</v>
      </c>
      <c r="B222" t="s">
        <v>617</v>
      </c>
      <c r="C222" t="s">
        <v>617</v>
      </c>
      <c r="D222" t="b">
        <v>1</v>
      </c>
      <c r="E222" t="b">
        <v>0</v>
      </c>
      <c r="F222" t="b">
        <v>0</v>
      </c>
      <c r="G222" t="b">
        <v>1</v>
      </c>
      <c r="H222" t="b">
        <v>0</v>
      </c>
      <c r="I222" t="b">
        <v>1</v>
      </c>
      <c r="J222" t="b">
        <v>1</v>
      </c>
      <c r="K222" t="b">
        <v>0</v>
      </c>
      <c r="N222" s="21" t="s">
        <v>3879</v>
      </c>
      <c r="O222" s="14" t="s">
        <v>3747</v>
      </c>
      <c r="P222" s="38" t="s">
        <v>6127</v>
      </c>
      <c r="Q222" s="14" t="b">
        <v>0</v>
      </c>
      <c r="R222" s="14" t="b">
        <v>0</v>
      </c>
      <c r="S222" s="14" t="b">
        <v>1</v>
      </c>
      <c r="T222" s="14" t="b">
        <v>0</v>
      </c>
      <c r="U222" s="14" t="b">
        <v>0</v>
      </c>
      <c r="V222" s="14" t="b">
        <v>0</v>
      </c>
      <c r="W222" s="14" t="b">
        <v>0</v>
      </c>
      <c r="X222" s="14" t="b">
        <v>0</v>
      </c>
    </row>
    <row r="223" spans="1:24" x14ac:dyDescent="0.25">
      <c r="A223" t="s">
        <v>4461</v>
      </c>
      <c r="B223" t="s">
        <v>618</v>
      </c>
      <c r="C223" t="s">
        <v>617</v>
      </c>
      <c r="D223" t="b">
        <v>1</v>
      </c>
      <c r="E223" t="b">
        <v>0</v>
      </c>
      <c r="F223" t="b">
        <v>0</v>
      </c>
      <c r="G223" t="b">
        <v>1</v>
      </c>
      <c r="H223" t="b">
        <v>0</v>
      </c>
      <c r="I223" t="b">
        <v>1</v>
      </c>
      <c r="J223" t="b">
        <v>1</v>
      </c>
      <c r="K223" t="b">
        <v>0</v>
      </c>
      <c r="N223" s="21" t="s">
        <v>4179</v>
      </c>
      <c r="O223" s="14" t="s">
        <v>3747</v>
      </c>
      <c r="P223" s="38" t="s">
        <v>6127</v>
      </c>
      <c r="Q223" s="14" t="b">
        <v>0</v>
      </c>
      <c r="R223" s="14" t="b">
        <v>0</v>
      </c>
      <c r="S223" s="14" t="b">
        <v>1</v>
      </c>
      <c r="T223" s="14" t="b">
        <v>0</v>
      </c>
      <c r="U223" s="14" t="b">
        <v>0</v>
      </c>
      <c r="V223" s="14" t="b">
        <v>0</v>
      </c>
      <c r="W223" s="14" t="b">
        <v>0</v>
      </c>
      <c r="X223" s="14" t="b">
        <v>0</v>
      </c>
    </row>
    <row r="224" spans="1:24" x14ac:dyDescent="0.25">
      <c r="A224" t="s">
        <v>4462</v>
      </c>
      <c r="B224" t="s">
        <v>619</v>
      </c>
      <c r="C224" t="s">
        <v>617</v>
      </c>
      <c r="D224" t="b">
        <v>1</v>
      </c>
      <c r="E224" t="b">
        <v>0</v>
      </c>
      <c r="F224" t="b">
        <v>0</v>
      </c>
      <c r="G224" t="b">
        <v>1</v>
      </c>
      <c r="H224" t="b">
        <v>0</v>
      </c>
      <c r="I224" t="b">
        <v>1</v>
      </c>
      <c r="J224" t="b">
        <v>1</v>
      </c>
      <c r="K224" t="b">
        <v>0</v>
      </c>
      <c r="N224" s="21" t="s">
        <v>4181</v>
      </c>
      <c r="O224" s="14" t="s">
        <v>3750</v>
      </c>
      <c r="P224" s="38" t="s">
        <v>6116</v>
      </c>
      <c r="Q224" s="14" t="b">
        <v>0</v>
      </c>
      <c r="R224" s="14" t="b">
        <v>0</v>
      </c>
      <c r="S224" s="14" t="b">
        <v>1</v>
      </c>
      <c r="T224" s="14" t="b">
        <v>0</v>
      </c>
      <c r="U224" s="14" t="b">
        <v>0</v>
      </c>
      <c r="V224" s="14" t="b">
        <v>0</v>
      </c>
      <c r="W224" s="14" t="b">
        <v>0</v>
      </c>
      <c r="X224" s="14" t="b">
        <v>0</v>
      </c>
    </row>
    <row r="225" spans="1:24" x14ac:dyDescent="0.25">
      <c r="A225" t="s">
        <v>4463</v>
      </c>
      <c r="B225" t="s">
        <v>620</v>
      </c>
      <c r="C225" t="s">
        <v>617</v>
      </c>
      <c r="D225" t="b">
        <v>1</v>
      </c>
      <c r="E225" t="b">
        <v>0</v>
      </c>
      <c r="F225" t="b">
        <v>0</v>
      </c>
      <c r="G225" t="b">
        <v>1</v>
      </c>
      <c r="H225" t="b">
        <v>0</v>
      </c>
      <c r="I225" t="b">
        <v>1</v>
      </c>
      <c r="J225" t="b">
        <v>1</v>
      </c>
      <c r="K225" t="b">
        <v>0</v>
      </c>
      <c r="N225" s="21" t="s">
        <v>4175</v>
      </c>
      <c r="O225" s="14" t="s">
        <v>3772</v>
      </c>
      <c r="P225" s="38" t="s">
        <v>6122</v>
      </c>
      <c r="Q225" s="14" t="b">
        <v>0</v>
      </c>
      <c r="R225" s="14" t="b">
        <v>0</v>
      </c>
      <c r="S225" s="14" t="b">
        <v>1</v>
      </c>
      <c r="T225" s="14" t="b">
        <v>1</v>
      </c>
      <c r="U225" s="14" t="b">
        <v>0</v>
      </c>
      <c r="V225" s="14" t="b">
        <v>1</v>
      </c>
      <c r="W225" s="14" t="b">
        <v>1</v>
      </c>
      <c r="X225" s="14" t="b">
        <v>0</v>
      </c>
    </row>
    <row r="226" spans="1:24" x14ac:dyDescent="0.25">
      <c r="A226" t="s">
        <v>4464</v>
      </c>
      <c r="B226" t="s">
        <v>621</v>
      </c>
      <c r="C226" t="s">
        <v>4142</v>
      </c>
      <c r="D226" t="b">
        <v>1</v>
      </c>
      <c r="E226" t="b">
        <v>0</v>
      </c>
      <c r="F226" t="b">
        <v>0</v>
      </c>
      <c r="G226" t="b">
        <v>1</v>
      </c>
      <c r="H226" t="b">
        <v>0</v>
      </c>
      <c r="I226" t="b">
        <v>1</v>
      </c>
      <c r="J226" t="b">
        <v>1</v>
      </c>
      <c r="K226" t="b">
        <v>0</v>
      </c>
      <c r="N226" s="21" t="s">
        <v>687</v>
      </c>
      <c r="O226" s="14" t="s">
        <v>3772</v>
      </c>
      <c r="P226" s="38" t="s">
        <v>6122</v>
      </c>
      <c r="Q226" s="14" t="b">
        <v>0</v>
      </c>
      <c r="R226" s="14" t="b">
        <v>0</v>
      </c>
      <c r="S226" s="14" t="b">
        <v>1</v>
      </c>
      <c r="T226" s="14" t="b">
        <v>1</v>
      </c>
      <c r="U226" s="14" t="b">
        <v>0</v>
      </c>
      <c r="V226" s="14" t="b">
        <v>1</v>
      </c>
      <c r="W226" s="14" t="b">
        <v>1</v>
      </c>
      <c r="X226" s="14" t="b">
        <v>0</v>
      </c>
    </row>
    <row r="227" spans="1:24" x14ac:dyDescent="0.25">
      <c r="A227" t="s">
        <v>4465</v>
      </c>
      <c r="B227" t="s">
        <v>622</v>
      </c>
      <c r="C227" t="s">
        <v>4142</v>
      </c>
      <c r="D227" t="b">
        <v>1</v>
      </c>
      <c r="E227" t="b">
        <v>0</v>
      </c>
      <c r="F227" t="b">
        <v>0</v>
      </c>
      <c r="G227" t="b">
        <v>1</v>
      </c>
      <c r="H227" t="b">
        <v>0</v>
      </c>
      <c r="I227" t="b">
        <v>1</v>
      </c>
      <c r="J227" t="b">
        <v>1</v>
      </c>
      <c r="K227" t="b">
        <v>0</v>
      </c>
      <c r="N227" s="21" t="s">
        <v>4176</v>
      </c>
      <c r="O227" s="14" t="s">
        <v>3750</v>
      </c>
      <c r="P227" s="38" t="s">
        <v>6116</v>
      </c>
      <c r="Q227" s="14" t="b">
        <v>0</v>
      </c>
      <c r="R227" s="14" t="b">
        <v>0</v>
      </c>
      <c r="S227" s="14" t="b">
        <v>1</v>
      </c>
      <c r="T227" s="14" t="b">
        <v>1</v>
      </c>
      <c r="U227" s="14" t="b">
        <v>0</v>
      </c>
      <c r="V227" s="14" t="b">
        <v>1</v>
      </c>
      <c r="W227" s="14" t="b">
        <v>1</v>
      </c>
      <c r="X227" s="14" t="b">
        <v>1</v>
      </c>
    </row>
    <row r="228" spans="1:24" x14ac:dyDescent="0.25">
      <c r="A228" t="s">
        <v>4466</v>
      </c>
      <c r="B228" t="s">
        <v>623</v>
      </c>
      <c r="C228" t="s">
        <v>623</v>
      </c>
      <c r="D228" t="b">
        <v>1</v>
      </c>
      <c r="E228" t="b">
        <v>0</v>
      </c>
      <c r="F228" t="b">
        <v>0</v>
      </c>
      <c r="G228" t="b">
        <v>1</v>
      </c>
      <c r="H228" t="b">
        <v>0</v>
      </c>
      <c r="I228" t="b">
        <v>1</v>
      </c>
      <c r="J228" t="b">
        <v>1</v>
      </c>
      <c r="K228" t="b">
        <v>0</v>
      </c>
      <c r="N228" s="21" t="s">
        <v>4177</v>
      </c>
      <c r="O228" s="14" t="s">
        <v>3750</v>
      </c>
      <c r="P228" s="38" t="s">
        <v>6116</v>
      </c>
      <c r="Q228" s="14" t="b">
        <v>0</v>
      </c>
      <c r="R228" s="14" t="b">
        <v>0</v>
      </c>
      <c r="S228" s="14" t="b">
        <v>1</v>
      </c>
      <c r="T228" s="14" t="b">
        <v>0</v>
      </c>
      <c r="U228" s="14" t="b">
        <v>0</v>
      </c>
      <c r="V228" s="14" t="b">
        <v>0</v>
      </c>
      <c r="W228" s="14" t="b">
        <v>0</v>
      </c>
      <c r="X228" s="14" t="b">
        <v>0</v>
      </c>
    </row>
    <row r="229" spans="1:24" x14ac:dyDescent="0.25">
      <c r="A229" t="s">
        <v>4467</v>
      </c>
      <c r="B229" t="s">
        <v>4468</v>
      </c>
      <c r="C229" t="s">
        <v>4469</v>
      </c>
      <c r="D229" t="b">
        <v>1</v>
      </c>
      <c r="E229" t="b">
        <v>0</v>
      </c>
      <c r="F229" t="b">
        <v>0</v>
      </c>
      <c r="G229" t="b">
        <v>1</v>
      </c>
      <c r="H229" t="b">
        <v>0</v>
      </c>
      <c r="I229" t="b">
        <v>0</v>
      </c>
      <c r="J229" t="b">
        <v>0</v>
      </c>
      <c r="K229" t="b">
        <v>0</v>
      </c>
      <c r="N229" s="21" t="s">
        <v>4180</v>
      </c>
      <c r="O229" s="14" t="s">
        <v>3750</v>
      </c>
      <c r="P229" s="41" t="s">
        <v>6116</v>
      </c>
      <c r="Q229" s="14" t="b">
        <v>0</v>
      </c>
      <c r="R229" s="14" t="b">
        <v>0</v>
      </c>
      <c r="S229" s="14" t="b">
        <v>1</v>
      </c>
      <c r="T229" s="14" t="b">
        <v>0</v>
      </c>
      <c r="U229" s="14" t="b">
        <v>0</v>
      </c>
      <c r="V229" s="14" t="b">
        <v>0</v>
      </c>
      <c r="W229" s="14" t="b">
        <v>0</v>
      </c>
      <c r="X229" s="14" t="b">
        <v>0</v>
      </c>
    </row>
    <row r="230" spans="1:24" x14ac:dyDescent="0.25">
      <c r="A230" t="s">
        <v>4470</v>
      </c>
      <c r="B230" t="s">
        <v>4471</v>
      </c>
      <c r="C230" t="s">
        <v>4472</v>
      </c>
      <c r="D230" t="b">
        <v>1</v>
      </c>
      <c r="E230" t="b">
        <v>0</v>
      </c>
      <c r="F230" t="b">
        <v>0</v>
      </c>
      <c r="G230" t="b">
        <v>1</v>
      </c>
      <c r="H230" t="b">
        <v>0</v>
      </c>
      <c r="I230" t="b">
        <v>0</v>
      </c>
      <c r="J230" t="b">
        <v>0</v>
      </c>
      <c r="K230" t="b">
        <v>0</v>
      </c>
      <c r="N230" s="21" t="s">
        <v>4182</v>
      </c>
      <c r="O230" s="14" t="s">
        <v>3750</v>
      </c>
      <c r="P230" s="38" t="s">
        <v>6116</v>
      </c>
      <c r="Q230" s="14" t="b">
        <v>0</v>
      </c>
      <c r="R230" s="14" t="b">
        <v>0</v>
      </c>
      <c r="S230" s="14" t="b">
        <v>1</v>
      </c>
      <c r="T230" s="14" t="b">
        <v>0</v>
      </c>
      <c r="U230" s="14" t="b">
        <v>0</v>
      </c>
      <c r="V230" s="14" t="b">
        <v>0</v>
      </c>
      <c r="W230" s="14" t="b">
        <v>0</v>
      </c>
      <c r="X230" s="14" t="b">
        <v>0</v>
      </c>
    </row>
    <row r="231" spans="1:24" x14ac:dyDescent="0.25">
      <c r="A231" t="s">
        <v>4473</v>
      </c>
      <c r="B231" t="s">
        <v>4474</v>
      </c>
      <c r="C231" t="s">
        <v>4475</v>
      </c>
      <c r="D231" t="b">
        <v>1</v>
      </c>
      <c r="E231" t="b">
        <v>0</v>
      </c>
      <c r="F231" t="b">
        <v>0</v>
      </c>
      <c r="G231" t="b">
        <v>1</v>
      </c>
      <c r="H231" t="b">
        <v>0</v>
      </c>
      <c r="I231" t="b">
        <v>0</v>
      </c>
      <c r="J231" t="b">
        <v>0</v>
      </c>
      <c r="K231" t="b">
        <v>0</v>
      </c>
      <c r="N231" s="21" t="s">
        <v>4183</v>
      </c>
      <c r="O231" s="14" t="s">
        <v>3750</v>
      </c>
      <c r="P231" s="38" t="s">
        <v>6116</v>
      </c>
      <c r="Q231" s="14" t="b">
        <v>0</v>
      </c>
      <c r="R231" s="14" t="b">
        <v>0</v>
      </c>
      <c r="S231" s="14" t="b">
        <v>1</v>
      </c>
      <c r="T231" s="14" t="b">
        <v>1</v>
      </c>
      <c r="U231" s="14" t="b">
        <v>0</v>
      </c>
      <c r="V231" s="14" t="b">
        <v>1</v>
      </c>
      <c r="W231" s="14" t="b">
        <v>1</v>
      </c>
      <c r="X231" s="14" t="b">
        <v>1</v>
      </c>
    </row>
    <row r="232" spans="1:24" x14ac:dyDescent="0.25">
      <c r="A232" t="s">
        <v>4476</v>
      </c>
      <c r="B232" t="s">
        <v>4477</v>
      </c>
      <c r="C232" t="s">
        <v>4146</v>
      </c>
      <c r="D232" t="b">
        <v>1</v>
      </c>
      <c r="E232" t="b">
        <v>0</v>
      </c>
      <c r="F232" t="b">
        <v>0</v>
      </c>
      <c r="G232" t="b">
        <v>1</v>
      </c>
      <c r="H232" t="b">
        <v>0</v>
      </c>
      <c r="I232" t="b">
        <v>0</v>
      </c>
      <c r="J232" t="b">
        <v>0</v>
      </c>
      <c r="K232" t="b">
        <v>0</v>
      </c>
      <c r="N232" s="21" t="s">
        <v>4184</v>
      </c>
      <c r="O232" s="14" t="s">
        <v>3750</v>
      </c>
      <c r="P232" s="38" t="s">
        <v>6116</v>
      </c>
      <c r="Q232" s="14" t="b">
        <v>0</v>
      </c>
      <c r="R232" s="14" t="b">
        <v>0</v>
      </c>
      <c r="S232" s="14" t="b">
        <v>1</v>
      </c>
      <c r="T232" s="14" t="b">
        <v>1</v>
      </c>
      <c r="U232" s="14" t="b">
        <v>0</v>
      </c>
      <c r="V232" s="14" t="b">
        <v>1</v>
      </c>
      <c r="W232" s="14" t="b">
        <v>1</v>
      </c>
      <c r="X232" s="14" t="b">
        <v>1</v>
      </c>
    </row>
    <row r="233" spans="1:24" x14ac:dyDescent="0.25">
      <c r="A233" t="s">
        <v>4478</v>
      </c>
      <c r="B233" t="s">
        <v>4479</v>
      </c>
      <c r="C233" t="s">
        <v>4192</v>
      </c>
      <c r="D233" t="b">
        <v>1</v>
      </c>
      <c r="E233" t="b">
        <v>0</v>
      </c>
      <c r="F233" t="b">
        <v>0</v>
      </c>
      <c r="G233" t="b">
        <v>1</v>
      </c>
      <c r="H233" t="b">
        <v>0</v>
      </c>
      <c r="I233" t="b">
        <v>0</v>
      </c>
      <c r="J233" t="b">
        <v>0</v>
      </c>
      <c r="K233" t="b">
        <v>0</v>
      </c>
      <c r="N233" s="21" t="s">
        <v>3959</v>
      </c>
      <c r="O233" s="14" t="s">
        <v>3820</v>
      </c>
      <c r="P233" s="38" t="s">
        <v>6128</v>
      </c>
      <c r="Q233" s="14" t="b">
        <v>0</v>
      </c>
      <c r="R233" s="14" t="b">
        <v>0</v>
      </c>
      <c r="S233" s="14" t="b">
        <v>0</v>
      </c>
      <c r="T233" s="14" t="b">
        <v>1</v>
      </c>
      <c r="U233" s="14" t="b">
        <v>1</v>
      </c>
      <c r="V233" s="14" t="b">
        <v>1</v>
      </c>
      <c r="W233" s="14" t="b">
        <v>1</v>
      </c>
      <c r="X233" s="14" t="b">
        <v>1</v>
      </c>
    </row>
    <row r="234" spans="1:24" x14ac:dyDescent="0.25">
      <c r="A234" t="s">
        <v>4480</v>
      </c>
      <c r="B234" t="s">
        <v>4481</v>
      </c>
      <c r="C234" t="s">
        <v>4148</v>
      </c>
      <c r="D234" t="b">
        <v>1</v>
      </c>
      <c r="E234" t="b">
        <v>0</v>
      </c>
      <c r="F234" t="b">
        <v>0</v>
      </c>
      <c r="G234" t="b">
        <v>1</v>
      </c>
      <c r="H234" t="b">
        <v>0</v>
      </c>
      <c r="I234" t="b">
        <v>0</v>
      </c>
      <c r="J234" t="b">
        <v>0</v>
      </c>
      <c r="K234" t="b">
        <v>0</v>
      </c>
      <c r="N234" s="21" t="s">
        <v>3964</v>
      </c>
      <c r="O234" s="14" t="s">
        <v>3820</v>
      </c>
      <c r="P234" s="38" t="s">
        <v>6128</v>
      </c>
      <c r="Q234" s="14" t="b">
        <v>0</v>
      </c>
      <c r="R234" s="14" t="b">
        <v>0</v>
      </c>
      <c r="S234" s="14" t="b">
        <v>0</v>
      </c>
      <c r="T234" s="14" t="b">
        <v>1</v>
      </c>
      <c r="U234" s="14" t="b">
        <v>1</v>
      </c>
      <c r="V234" s="14" t="b">
        <v>1</v>
      </c>
      <c r="W234" s="14" t="b">
        <v>0</v>
      </c>
      <c r="X234" s="14" t="b">
        <v>0</v>
      </c>
    </row>
    <row r="235" spans="1:24" x14ac:dyDescent="0.25">
      <c r="A235" t="s">
        <v>4482</v>
      </c>
      <c r="B235" t="s">
        <v>4483</v>
      </c>
      <c r="C235" t="s">
        <v>4148</v>
      </c>
      <c r="D235" t="b">
        <v>1</v>
      </c>
      <c r="E235" t="b">
        <v>0</v>
      </c>
      <c r="F235" t="b">
        <v>0</v>
      </c>
      <c r="G235" t="b">
        <v>1</v>
      </c>
      <c r="H235" t="b">
        <v>0</v>
      </c>
      <c r="I235" t="b">
        <v>0</v>
      </c>
      <c r="J235" t="b">
        <v>0</v>
      </c>
      <c r="K235" t="b">
        <v>0</v>
      </c>
      <c r="N235" s="21" t="s">
        <v>3950</v>
      </c>
      <c r="O235" s="14" t="s">
        <v>3753</v>
      </c>
      <c r="P235" s="38" t="s">
        <v>6103</v>
      </c>
      <c r="Q235" s="14" t="b">
        <v>0</v>
      </c>
      <c r="R235" s="14" t="b">
        <v>0</v>
      </c>
      <c r="S235" s="14" t="b">
        <v>0</v>
      </c>
      <c r="T235" s="14" t="b">
        <v>1</v>
      </c>
      <c r="U235" s="14" t="b">
        <v>1</v>
      </c>
      <c r="V235" s="14" t="b">
        <v>1</v>
      </c>
      <c r="W235" s="14" t="b">
        <v>0</v>
      </c>
      <c r="X235" s="14" t="b">
        <v>0</v>
      </c>
    </row>
    <row r="236" spans="1:24" x14ac:dyDescent="0.25">
      <c r="A236" t="s">
        <v>4484</v>
      </c>
      <c r="B236" t="s">
        <v>4485</v>
      </c>
      <c r="C236" t="s">
        <v>4469</v>
      </c>
      <c r="D236" t="b">
        <v>1</v>
      </c>
      <c r="E236" t="b">
        <v>0</v>
      </c>
      <c r="F236" t="b">
        <v>0</v>
      </c>
      <c r="G236" t="b">
        <v>1</v>
      </c>
      <c r="H236" t="b">
        <v>0</v>
      </c>
      <c r="I236" t="b">
        <v>1</v>
      </c>
      <c r="J236" t="b">
        <v>1</v>
      </c>
      <c r="K236" t="b">
        <v>0</v>
      </c>
      <c r="N236" s="21" t="s">
        <v>3310</v>
      </c>
      <c r="O236" s="14" t="s">
        <v>3749</v>
      </c>
      <c r="P236" s="41" t="s">
        <v>6115</v>
      </c>
      <c r="Q236" s="14" t="b">
        <v>0</v>
      </c>
      <c r="R236" s="14" t="b">
        <v>0</v>
      </c>
      <c r="S236" s="14" t="b">
        <v>0</v>
      </c>
      <c r="T236" s="14" t="b">
        <v>1</v>
      </c>
      <c r="U236" s="14" t="b">
        <v>1</v>
      </c>
      <c r="V236" s="14" t="b">
        <v>0</v>
      </c>
      <c r="W236" s="14" t="b">
        <v>0</v>
      </c>
      <c r="X236" s="14" t="b">
        <v>0</v>
      </c>
    </row>
    <row r="237" spans="1:24" x14ac:dyDescent="0.25">
      <c r="A237" t="s">
        <v>4486</v>
      </c>
      <c r="B237" t="s">
        <v>4487</v>
      </c>
      <c r="C237" t="s">
        <v>4469</v>
      </c>
      <c r="D237" t="b">
        <v>1</v>
      </c>
      <c r="E237" t="b">
        <v>0</v>
      </c>
      <c r="F237" t="b">
        <v>0</v>
      </c>
      <c r="G237" t="b">
        <v>1</v>
      </c>
      <c r="H237" t="b">
        <v>0</v>
      </c>
      <c r="I237" t="b">
        <v>0</v>
      </c>
      <c r="J237" t="b">
        <v>0</v>
      </c>
      <c r="K237" t="b">
        <v>0</v>
      </c>
      <c r="N237" s="21" t="s">
        <v>3981</v>
      </c>
      <c r="O237" s="14" t="s">
        <v>3782</v>
      </c>
      <c r="P237" s="41" t="s">
        <v>6123</v>
      </c>
      <c r="Q237" s="14" t="b">
        <v>0</v>
      </c>
      <c r="R237" s="14" t="b">
        <v>0</v>
      </c>
      <c r="S237" s="14" t="b">
        <v>0</v>
      </c>
      <c r="T237" s="14" t="b">
        <v>1</v>
      </c>
      <c r="U237" s="14" t="b">
        <v>1</v>
      </c>
      <c r="V237" s="14" t="b">
        <v>1</v>
      </c>
      <c r="W237" s="14" t="b">
        <v>1</v>
      </c>
      <c r="X237" s="14" t="b">
        <v>1</v>
      </c>
    </row>
    <row r="238" spans="1:24" x14ac:dyDescent="0.25">
      <c r="A238" t="s">
        <v>4488</v>
      </c>
      <c r="B238" t="s">
        <v>4489</v>
      </c>
      <c r="C238" t="s">
        <v>4150</v>
      </c>
      <c r="D238" t="b">
        <v>1</v>
      </c>
      <c r="E238" t="b">
        <v>0</v>
      </c>
      <c r="F238" t="b">
        <v>0</v>
      </c>
      <c r="G238" t="b">
        <v>0</v>
      </c>
      <c r="H238" t="b">
        <v>0</v>
      </c>
      <c r="I238" t="b">
        <v>0</v>
      </c>
      <c r="J238" t="b">
        <v>0</v>
      </c>
      <c r="K238" t="b">
        <v>0</v>
      </c>
      <c r="N238" s="21" t="s">
        <v>3928</v>
      </c>
      <c r="O238" s="14" t="s">
        <v>3781</v>
      </c>
      <c r="P238" s="38" t="s">
        <v>6112</v>
      </c>
      <c r="Q238" s="14" t="b">
        <v>0</v>
      </c>
      <c r="R238" s="14" t="b">
        <v>0</v>
      </c>
      <c r="S238" s="14" t="b">
        <v>0</v>
      </c>
      <c r="T238" s="14" t="b">
        <v>1</v>
      </c>
      <c r="U238" s="14" t="b">
        <v>1</v>
      </c>
      <c r="V238" s="14" t="b">
        <v>1</v>
      </c>
      <c r="W238" s="14" t="b">
        <v>1</v>
      </c>
      <c r="X238" s="14" t="b">
        <v>1</v>
      </c>
    </row>
    <row r="239" spans="1:24" x14ac:dyDescent="0.25">
      <c r="A239" t="s">
        <v>4490</v>
      </c>
      <c r="B239" t="s">
        <v>4491</v>
      </c>
      <c r="C239" t="s">
        <v>4150</v>
      </c>
      <c r="D239" t="b">
        <v>1</v>
      </c>
      <c r="E239" t="b">
        <v>0</v>
      </c>
      <c r="F239" t="b">
        <v>0</v>
      </c>
      <c r="G239" t="b">
        <v>0</v>
      </c>
      <c r="H239" t="b">
        <v>0</v>
      </c>
      <c r="I239" t="b">
        <v>0</v>
      </c>
      <c r="J239" t="b">
        <v>0</v>
      </c>
      <c r="K239" t="b">
        <v>0</v>
      </c>
      <c r="N239" s="21" t="s">
        <v>5014</v>
      </c>
      <c r="O239" s="14" t="s">
        <v>3752</v>
      </c>
      <c r="P239" s="41" t="s">
        <v>6106</v>
      </c>
      <c r="Q239" s="14" t="b">
        <v>0</v>
      </c>
      <c r="R239" s="14" t="b">
        <v>0</v>
      </c>
      <c r="S239" s="14" t="b">
        <v>0</v>
      </c>
      <c r="T239" s="14" t="b">
        <v>1</v>
      </c>
      <c r="U239" s="14" t="b">
        <v>0</v>
      </c>
      <c r="V239" s="14" t="b">
        <v>0</v>
      </c>
      <c r="W239" s="14" t="b">
        <v>0</v>
      </c>
      <c r="X239" s="14" t="b">
        <v>0</v>
      </c>
    </row>
    <row r="240" spans="1:24" x14ac:dyDescent="0.25">
      <c r="A240" t="s">
        <v>4492</v>
      </c>
      <c r="B240" t="s">
        <v>4493</v>
      </c>
      <c r="C240" t="s">
        <v>4150</v>
      </c>
      <c r="D240" t="b">
        <v>1</v>
      </c>
      <c r="E240" t="b">
        <v>0</v>
      </c>
      <c r="F240" t="b">
        <v>0</v>
      </c>
      <c r="G240" t="b">
        <v>0</v>
      </c>
      <c r="H240" t="b">
        <v>0</v>
      </c>
      <c r="I240" t="b">
        <v>0</v>
      </c>
      <c r="J240" t="b">
        <v>0</v>
      </c>
      <c r="K240" t="b">
        <v>0</v>
      </c>
      <c r="N240" s="21" t="s">
        <v>3992</v>
      </c>
      <c r="O240" s="14" t="s">
        <v>3753</v>
      </c>
      <c r="P240" s="38" t="s">
        <v>6103</v>
      </c>
      <c r="Q240" s="14" t="b">
        <v>0</v>
      </c>
      <c r="R240" s="14" t="b">
        <v>0</v>
      </c>
      <c r="S240" s="14" t="b">
        <v>0</v>
      </c>
      <c r="T240" s="14" t="b">
        <v>1</v>
      </c>
      <c r="U240" s="14" t="b">
        <v>0</v>
      </c>
      <c r="V240" s="14" t="b">
        <v>0</v>
      </c>
      <c r="W240" s="14" t="b">
        <v>0</v>
      </c>
      <c r="X240" s="14" t="b">
        <v>0</v>
      </c>
    </row>
    <row r="241" spans="1:24" x14ac:dyDescent="0.25">
      <c r="A241" t="s">
        <v>4494</v>
      </c>
      <c r="B241" t="s">
        <v>637</v>
      </c>
      <c r="C241" t="s">
        <v>4151</v>
      </c>
      <c r="D241" t="b">
        <v>1</v>
      </c>
      <c r="E241" t="b">
        <v>0</v>
      </c>
      <c r="F241" t="b">
        <v>0</v>
      </c>
      <c r="G241" t="b">
        <v>1</v>
      </c>
      <c r="H241" t="b">
        <v>0</v>
      </c>
      <c r="I241" t="b">
        <v>1</v>
      </c>
      <c r="J241" t="b">
        <v>1</v>
      </c>
      <c r="K241" t="b">
        <v>0</v>
      </c>
      <c r="N241" s="21" t="s">
        <v>3497</v>
      </c>
      <c r="O241" s="14" t="s">
        <v>3753</v>
      </c>
      <c r="P241" s="38" t="s">
        <v>6103</v>
      </c>
      <c r="Q241" s="14" t="b">
        <v>0</v>
      </c>
      <c r="R241" s="14" t="b">
        <v>0</v>
      </c>
      <c r="S241" s="14" t="b">
        <v>0</v>
      </c>
      <c r="T241" s="14" t="b">
        <v>1</v>
      </c>
      <c r="U241" s="14" t="b">
        <v>1</v>
      </c>
      <c r="V241" s="14" t="b">
        <v>1</v>
      </c>
      <c r="W241" s="14" t="b">
        <v>0</v>
      </c>
      <c r="X241" s="14" t="b">
        <v>0</v>
      </c>
    </row>
    <row r="242" spans="1:24" x14ac:dyDescent="0.25">
      <c r="A242" t="s">
        <v>4495</v>
      </c>
      <c r="B242" t="s">
        <v>638</v>
      </c>
      <c r="C242" t="s">
        <v>4151</v>
      </c>
      <c r="D242" t="b">
        <v>1</v>
      </c>
      <c r="E242" t="b">
        <v>0</v>
      </c>
      <c r="F242" t="b">
        <v>0</v>
      </c>
      <c r="G242" t="b">
        <v>1</v>
      </c>
      <c r="H242" t="b">
        <v>0</v>
      </c>
      <c r="I242" t="b">
        <v>1</v>
      </c>
      <c r="J242" t="b">
        <v>1</v>
      </c>
      <c r="K242" t="b">
        <v>0</v>
      </c>
      <c r="N242" s="21" t="s">
        <v>3531</v>
      </c>
      <c r="O242" s="14" t="s">
        <v>3753</v>
      </c>
      <c r="P242" s="38" t="s">
        <v>6103</v>
      </c>
      <c r="Q242" s="14" t="b">
        <v>0</v>
      </c>
      <c r="R242" s="14" t="b">
        <v>0</v>
      </c>
      <c r="S242" s="14" t="b">
        <v>0</v>
      </c>
      <c r="T242" s="14" t="b">
        <v>1</v>
      </c>
      <c r="U242" s="14" t="b">
        <v>1</v>
      </c>
      <c r="V242" s="14" t="b">
        <v>1</v>
      </c>
      <c r="W242" s="14" t="b">
        <v>0</v>
      </c>
      <c r="X242" s="14" t="b">
        <v>0</v>
      </c>
    </row>
    <row r="243" spans="1:24" x14ac:dyDescent="0.25">
      <c r="A243" t="s">
        <v>4496</v>
      </c>
      <c r="B243" t="s">
        <v>639</v>
      </c>
      <c r="C243" t="s">
        <v>4152</v>
      </c>
      <c r="D243" t="b">
        <v>1</v>
      </c>
      <c r="E243" t="b">
        <v>0</v>
      </c>
      <c r="F243" t="b">
        <v>0</v>
      </c>
      <c r="G243" t="b">
        <v>1</v>
      </c>
      <c r="H243" t="b">
        <v>0</v>
      </c>
      <c r="I243" t="b">
        <v>1</v>
      </c>
      <c r="J243" t="b">
        <v>1</v>
      </c>
      <c r="K243" t="b">
        <v>0</v>
      </c>
      <c r="N243" s="21" t="s">
        <v>3498</v>
      </c>
      <c r="O243" s="14" t="s">
        <v>3753</v>
      </c>
      <c r="P243" s="38" t="s">
        <v>6103</v>
      </c>
      <c r="Q243" s="14" t="b">
        <v>0</v>
      </c>
      <c r="R243" s="14" t="b">
        <v>0</v>
      </c>
      <c r="S243" s="14" t="b">
        <v>0</v>
      </c>
      <c r="T243" s="14" t="b">
        <v>1</v>
      </c>
      <c r="U243" s="14" t="b">
        <v>1</v>
      </c>
      <c r="V243" s="14" t="b">
        <v>1</v>
      </c>
      <c r="W243" s="14" t="b">
        <v>0</v>
      </c>
      <c r="X243" s="14" t="b">
        <v>0</v>
      </c>
    </row>
    <row r="244" spans="1:24" x14ac:dyDescent="0.25">
      <c r="A244" t="s">
        <v>4497</v>
      </c>
      <c r="B244" t="s">
        <v>1075</v>
      </c>
      <c r="C244" t="s">
        <v>4154</v>
      </c>
      <c r="D244" t="b">
        <v>1</v>
      </c>
      <c r="E244" t="b">
        <v>0</v>
      </c>
      <c r="F244" t="b">
        <v>0</v>
      </c>
      <c r="G244" t="b">
        <v>0</v>
      </c>
      <c r="H244" t="b">
        <v>0</v>
      </c>
      <c r="I244" t="b">
        <v>0</v>
      </c>
      <c r="J244" t="b">
        <v>0</v>
      </c>
      <c r="K244" t="b">
        <v>0</v>
      </c>
      <c r="N244" s="21" t="s">
        <v>3532</v>
      </c>
      <c r="O244" s="14" t="s">
        <v>3753</v>
      </c>
      <c r="P244" s="38" t="s">
        <v>6103</v>
      </c>
      <c r="Q244" s="14" t="b">
        <v>0</v>
      </c>
      <c r="R244" s="14" t="b">
        <v>0</v>
      </c>
      <c r="S244" s="14" t="b">
        <v>0</v>
      </c>
      <c r="T244" s="14" t="b">
        <v>1</v>
      </c>
      <c r="U244" s="14" t="b">
        <v>1</v>
      </c>
      <c r="V244" s="14" t="b">
        <v>1</v>
      </c>
      <c r="W244" s="14" t="b">
        <v>0</v>
      </c>
      <c r="X244" s="14" t="b">
        <v>0</v>
      </c>
    </row>
    <row r="245" spans="1:24" x14ac:dyDescent="0.25">
      <c r="A245" t="s">
        <v>4498</v>
      </c>
      <c r="B245" t="s">
        <v>643</v>
      </c>
      <c r="C245" t="s">
        <v>3864</v>
      </c>
      <c r="D245" t="b">
        <v>1</v>
      </c>
      <c r="E245" t="b">
        <v>0</v>
      </c>
      <c r="F245" t="b">
        <v>1</v>
      </c>
      <c r="G245" t="b">
        <v>1</v>
      </c>
      <c r="H245" t="b">
        <v>1</v>
      </c>
      <c r="I245" t="b">
        <v>1</v>
      </c>
      <c r="J245" t="b">
        <v>1</v>
      </c>
      <c r="K245" t="b">
        <v>1</v>
      </c>
      <c r="N245" s="21" t="s">
        <v>4000</v>
      </c>
      <c r="O245" s="14" t="s">
        <v>3820</v>
      </c>
      <c r="P245" s="38" t="s">
        <v>6128</v>
      </c>
      <c r="Q245" s="14" t="b">
        <v>0</v>
      </c>
      <c r="R245" s="14" t="b">
        <v>0</v>
      </c>
      <c r="S245" s="14" t="b">
        <v>0</v>
      </c>
      <c r="T245" s="14" t="b">
        <v>1</v>
      </c>
      <c r="U245" s="14" t="b">
        <v>1</v>
      </c>
      <c r="V245" s="14" t="b">
        <v>1</v>
      </c>
      <c r="W245" s="14" t="b">
        <v>1</v>
      </c>
      <c r="X245" s="14" t="b">
        <v>1</v>
      </c>
    </row>
    <row r="246" spans="1:24" x14ac:dyDescent="0.25">
      <c r="A246" t="s">
        <v>4499</v>
      </c>
      <c r="B246" t="s">
        <v>644</v>
      </c>
      <c r="C246" t="s">
        <v>3865</v>
      </c>
      <c r="D246" t="b">
        <v>1</v>
      </c>
      <c r="E246" t="b">
        <v>1</v>
      </c>
      <c r="F246" t="b">
        <v>1</v>
      </c>
      <c r="G246" t="b">
        <v>1</v>
      </c>
      <c r="H246" t="b">
        <v>1</v>
      </c>
      <c r="I246" t="b">
        <v>1</v>
      </c>
      <c r="J246" t="b">
        <v>1</v>
      </c>
      <c r="K246" t="b">
        <v>1</v>
      </c>
      <c r="N246" s="21" t="s">
        <v>4001</v>
      </c>
      <c r="O246" s="14" t="s">
        <v>3820</v>
      </c>
      <c r="P246" s="38" t="s">
        <v>6128</v>
      </c>
      <c r="Q246" s="14" t="b">
        <v>0</v>
      </c>
      <c r="R246" s="14" t="b">
        <v>0</v>
      </c>
      <c r="S246" s="14" t="b">
        <v>0</v>
      </c>
      <c r="T246" s="14" t="b">
        <v>1</v>
      </c>
      <c r="U246" s="14" t="b">
        <v>1</v>
      </c>
      <c r="V246" s="14" t="b">
        <v>1</v>
      </c>
      <c r="W246" s="14" t="b">
        <v>1</v>
      </c>
      <c r="X246" s="14" t="b">
        <v>1</v>
      </c>
    </row>
    <row r="247" spans="1:24" x14ac:dyDescent="0.25">
      <c r="A247" t="s">
        <v>4500</v>
      </c>
      <c r="B247" t="s">
        <v>645</v>
      </c>
      <c r="C247" t="s">
        <v>4033</v>
      </c>
      <c r="D247" t="b">
        <v>1</v>
      </c>
      <c r="E247" t="b">
        <v>1</v>
      </c>
      <c r="F247" t="b">
        <v>1</v>
      </c>
      <c r="G247" t="b">
        <v>1</v>
      </c>
      <c r="H247" t="b">
        <v>1</v>
      </c>
      <c r="I247" t="b">
        <v>1</v>
      </c>
      <c r="J247" t="b">
        <v>1</v>
      </c>
      <c r="K247" t="b">
        <v>1</v>
      </c>
      <c r="N247" s="21" t="s">
        <v>4002</v>
      </c>
      <c r="O247" s="14" t="s">
        <v>3820</v>
      </c>
      <c r="P247" s="41" t="s">
        <v>6128</v>
      </c>
      <c r="Q247" s="14" t="b">
        <v>0</v>
      </c>
      <c r="R247" s="14" t="b">
        <v>0</v>
      </c>
      <c r="S247" s="14" t="b">
        <v>0</v>
      </c>
      <c r="T247" s="14" t="b">
        <v>1</v>
      </c>
      <c r="U247" s="14" t="b">
        <v>0</v>
      </c>
      <c r="V247" s="14" t="b">
        <v>0</v>
      </c>
      <c r="W247" s="14" t="b">
        <v>0</v>
      </c>
      <c r="X247" s="14" t="b">
        <v>0</v>
      </c>
    </row>
    <row r="248" spans="1:24" x14ac:dyDescent="0.25">
      <c r="A248" t="s">
        <v>4501</v>
      </c>
      <c r="B248" t="s">
        <v>646</v>
      </c>
      <c r="C248" t="s">
        <v>4033</v>
      </c>
      <c r="D248" t="b">
        <v>1</v>
      </c>
      <c r="E248" t="b">
        <v>1</v>
      </c>
      <c r="F248" t="b">
        <v>1</v>
      </c>
      <c r="G248" t="b">
        <v>1</v>
      </c>
      <c r="H248" t="b">
        <v>1</v>
      </c>
      <c r="I248" t="b">
        <v>1</v>
      </c>
      <c r="J248" t="b">
        <v>1</v>
      </c>
      <c r="K248" t="b">
        <v>1</v>
      </c>
      <c r="N248" s="21" t="s">
        <v>4004</v>
      </c>
      <c r="O248" s="14" t="s">
        <v>3754</v>
      </c>
      <c r="P248" s="38" t="s">
        <v>6104</v>
      </c>
      <c r="Q248" s="14" t="b">
        <v>0</v>
      </c>
      <c r="R248" s="14" t="b">
        <v>0</v>
      </c>
      <c r="S248" s="14" t="b">
        <v>0</v>
      </c>
      <c r="T248" s="14" t="b">
        <v>1</v>
      </c>
      <c r="U248" s="14" t="b">
        <v>1</v>
      </c>
      <c r="V248" s="14" t="b">
        <v>0</v>
      </c>
      <c r="W248" s="14" t="b">
        <v>0</v>
      </c>
      <c r="X248" s="14" t="b">
        <v>0</v>
      </c>
    </row>
    <row r="249" spans="1:24" x14ac:dyDescent="0.25">
      <c r="A249" t="s">
        <v>4502</v>
      </c>
      <c r="B249" t="s">
        <v>647</v>
      </c>
      <c r="C249" t="s">
        <v>4033</v>
      </c>
      <c r="D249" t="b">
        <v>1</v>
      </c>
      <c r="E249" t="b">
        <v>1</v>
      </c>
      <c r="F249" t="b">
        <v>1</v>
      </c>
      <c r="G249" t="b">
        <v>1</v>
      </c>
      <c r="H249" t="b">
        <v>1</v>
      </c>
      <c r="I249" t="b">
        <v>1</v>
      </c>
      <c r="J249" t="b">
        <v>1</v>
      </c>
      <c r="K249" t="b">
        <v>1</v>
      </c>
      <c r="N249" s="21" t="s">
        <v>4005</v>
      </c>
      <c r="O249" s="14" t="s">
        <v>3754</v>
      </c>
      <c r="P249" s="38" t="s">
        <v>6104</v>
      </c>
      <c r="Q249" s="14" t="b">
        <v>0</v>
      </c>
      <c r="R249" s="14" t="b">
        <v>0</v>
      </c>
      <c r="S249" s="14" t="b">
        <v>0</v>
      </c>
      <c r="T249" s="14" t="b">
        <v>1</v>
      </c>
      <c r="U249" s="14" t="b">
        <v>1</v>
      </c>
      <c r="V249" s="14" t="b">
        <v>0</v>
      </c>
      <c r="W249" s="14" t="b">
        <v>0</v>
      </c>
      <c r="X249" s="14" t="b">
        <v>0</v>
      </c>
    </row>
    <row r="250" spans="1:24" x14ac:dyDescent="0.25">
      <c r="A250" t="s">
        <v>4503</v>
      </c>
      <c r="B250" t="s">
        <v>648</v>
      </c>
      <c r="C250" t="s">
        <v>4033</v>
      </c>
      <c r="D250" t="b">
        <v>1</v>
      </c>
      <c r="E250" t="b">
        <v>1</v>
      </c>
      <c r="F250" t="b">
        <v>1</v>
      </c>
      <c r="G250" t="b">
        <v>1</v>
      </c>
      <c r="H250" t="b">
        <v>1</v>
      </c>
      <c r="I250" t="b">
        <v>1</v>
      </c>
      <c r="J250" t="b">
        <v>1</v>
      </c>
      <c r="K250" t="b">
        <v>1</v>
      </c>
      <c r="N250" s="21" t="s">
        <v>159</v>
      </c>
      <c r="O250" s="14" t="s">
        <v>3772</v>
      </c>
      <c r="P250" s="38" t="s">
        <v>6122</v>
      </c>
      <c r="Q250" s="14" t="b">
        <v>0</v>
      </c>
      <c r="R250" s="14" t="b">
        <v>0</v>
      </c>
      <c r="S250" s="14" t="b">
        <v>0</v>
      </c>
      <c r="T250" s="14" t="b">
        <v>1</v>
      </c>
      <c r="U250" s="14" t="b">
        <v>1</v>
      </c>
      <c r="V250" s="14" t="b">
        <v>1</v>
      </c>
      <c r="W250" s="14" t="b">
        <v>1</v>
      </c>
      <c r="X250" s="14" t="b">
        <v>1</v>
      </c>
    </row>
    <row r="251" spans="1:24" x14ac:dyDescent="0.25">
      <c r="A251" t="s">
        <v>4504</v>
      </c>
      <c r="B251" t="s">
        <v>649</v>
      </c>
      <c r="C251" t="s">
        <v>4033</v>
      </c>
      <c r="D251" t="b">
        <v>1</v>
      </c>
      <c r="E251" t="b">
        <v>1</v>
      </c>
      <c r="F251" t="b">
        <v>1</v>
      </c>
      <c r="G251" t="b">
        <v>1</v>
      </c>
      <c r="H251" t="b">
        <v>1</v>
      </c>
      <c r="I251" t="b">
        <v>1</v>
      </c>
      <c r="J251" t="b">
        <v>1</v>
      </c>
      <c r="K251" t="b">
        <v>1</v>
      </c>
      <c r="N251" s="21" t="s">
        <v>160</v>
      </c>
      <c r="O251" s="14" t="s">
        <v>3772</v>
      </c>
      <c r="P251" s="38" t="s">
        <v>6122</v>
      </c>
      <c r="Q251" s="14" t="b">
        <v>0</v>
      </c>
      <c r="R251" s="14" t="b">
        <v>0</v>
      </c>
      <c r="S251" s="14" t="b">
        <v>0</v>
      </c>
      <c r="T251" s="14" t="b">
        <v>1</v>
      </c>
      <c r="U251" s="14" t="b">
        <v>1</v>
      </c>
      <c r="V251" s="14" t="b">
        <v>1</v>
      </c>
      <c r="W251" s="14" t="b">
        <v>1</v>
      </c>
      <c r="X251" s="14" t="b">
        <v>1</v>
      </c>
    </row>
    <row r="252" spans="1:24" x14ac:dyDescent="0.25">
      <c r="A252" t="s">
        <v>4505</v>
      </c>
      <c r="B252" t="s">
        <v>650</v>
      </c>
      <c r="C252" t="s">
        <v>4033</v>
      </c>
      <c r="D252" t="b">
        <v>1</v>
      </c>
      <c r="E252" t="b">
        <v>1</v>
      </c>
      <c r="F252" t="b">
        <v>1</v>
      </c>
      <c r="G252" t="b">
        <v>1</v>
      </c>
      <c r="H252" t="b">
        <v>1</v>
      </c>
      <c r="I252" t="b">
        <v>1</v>
      </c>
      <c r="J252" t="b">
        <v>1</v>
      </c>
      <c r="K252" t="b">
        <v>1</v>
      </c>
      <c r="N252" s="21" t="s">
        <v>1329</v>
      </c>
      <c r="O252" s="14" t="s">
        <v>3772</v>
      </c>
      <c r="P252" s="38" t="s">
        <v>6122</v>
      </c>
      <c r="Q252" s="14" t="b">
        <v>0</v>
      </c>
      <c r="R252" s="14" t="b">
        <v>0</v>
      </c>
      <c r="S252" s="14" t="b">
        <v>0</v>
      </c>
      <c r="T252" s="14" t="b">
        <v>1</v>
      </c>
      <c r="U252" s="14" t="b">
        <v>0</v>
      </c>
      <c r="V252" s="14" t="b">
        <v>0</v>
      </c>
      <c r="W252" s="14" t="b">
        <v>0</v>
      </c>
      <c r="X252" s="14" t="b">
        <v>0</v>
      </c>
    </row>
    <row r="253" spans="1:24" x14ac:dyDescent="0.25">
      <c r="A253" t="s">
        <v>4506</v>
      </c>
      <c r="B253" t="s">
        <v>651</v>
      </c>
      <c r="C253" t="s">
        <v>3866</v>
      </c>
      <c r="D253" t="b">
        <v>1</v>
      </c>
      <c r="E253" t="b">
        <v>1</v>
      </c>
      <c r="F253" t="b">
        <v>1</v>
      </c>
      <c r="G253" t="b">
        <v>1</v>
      </c>
      <c r="H253" t="b">
        <v>1</v>
      </c>
      <c r="I253" t="b">
        <v>1</v>
      </c>
      <c r="J253" t="b">
        <v>1</v>
      </c>
      <c r="K253" t="b">
        <v>1</v>
      </c>
      <c r="N253" s="21" t="s">
        <v>181</v>
      </c>
      <c r="O253" s="14" t="s">
        <v>3772</v>
      </c>
      <c r="P253" s="41" t="s">
        <v>6122</v>
      </c>
      <c r="Q253" s="14" t="b">
        <v>0</v>
      </c>
      <c r="R253" s="14" t="b">
        <v>0</v>
      </c>
      <c r="S253" s="14" t="b">
        <v>0</v>
      </c>
      <c r="T253" s="14" t="b">
        <v>1</v>
      </c>
      <c r="U253" s="14" t="b">
        <v>1</v>
      </c>
      <c r="V253" s="14" t="b">
        <v>1</v>
      </c>
      <c r="W253" s="14" t="b">
        <v>1</v>
      </c>
      <c r="X253" s="14" t="b">
        <v>1</v>
      </c>
    </row>
    <row r="254" spans="1:24" x14ac:dyDescent="0.25">
      <c r="A254" t="s">
        <v>4507</v>
      </c>
      <c r="B254" t="s">
        <v>652</v>
      </c>
      <c r="C254" t="s">
        <v>3866</v>
      </c>
      <c r="D254" t="b">
        <v>1</v>
      </c>
      <c r="E254" t="b">
        <v>1</v>
      </c>
      <c r="F254" t="b">
        <v>1</v>
      </c>
      <c r="G254" t="b">
        <v>1</v>
      </c>
      <c r="H254" t="b">
        <v>1</v>
      </c>
      <c r="I254" t="b">
        <v>1</v>
      </c>
      <c r="J254" t="b">
        <v>1</v>
      </c>
      <c r="K254" t="b">
        <v>1</v>
      </c>
      <c r="N254" s="21" t="s">
        <v>4007</v>
      </c>
      <c r="O254" s="14" t="s">
        <v>3780</v>
      </c>
      <c r="P254" s="38" t="s">
        <v>6111</v>
      </c>
      <c r="Q254" s="14" t="b">
        <v>0</v>
      </c>
      <c r="R254" s="14" t="b">
        <v>0</v>
      </c>
      <c r="S254" s="14" t="b">
        <v>0</v>
      </c>
      <c r="T254" s="14" t="b">
        <v>1</v>
      </c>
      <c r="U254" s="14" t="b">
        <v>1</v>
      </c>
      <c r="V254" s="14" t="b">
        <v>1</v>
      </c>
      <c r="W254" s="14" t="b">
        <v>1</v>
      </c>
      <c r="X254" s="14" t="b">
        <v>1</v>
      </c>
    </row>
    <row r="255" spans="1:24" x14ac:dyDescent="0.25">
      <c r="A255" t="s">
        <v>4508</v>
      </c>
      <c r="B255" t="s">
        <v>1076</v>
      </c>
      <c r="C255" t="s">
        <v>3867</v>
      </c>
      <c r="D255" t="b">
        <v>1</v>
      </c>
      <c r="E255" t="b">
        <v>0</v>
      </c>
      <c r="F255" t="b">
        <v>0</v>
      </c>
      <c r="G255" t="b">
        <v>0</v>
      </c>
      <c r="H255" t="b">
        <v>0</v>
      </c>
      <c r="I255" t="b">
        <v>0</v>
      </c>
      <c r="J255" t="b">
        <v>0</v>
      </c>
      <c r="K255" t="b">
        <v>0</v>
      </c>
      <c r="N255" s="21" t="s">
        <v>3351</v>
      </c>
      <c r="O255" s="14" t="s">
        <v>3780</v>
      </c>
      <c r="P255" s="38" t="s">
        <v>6111</v>
      </c>
      <c r="Q255" s="14" t="b">
        <v>0</v>
      </c>
      <c r="R255" s="14" t="b">
        <v>0</v>
      </c>
      <c r="S255" s="14" t="b">
        <v>0</v>
      </c>
      <c r="T255" s="14" t="b">
        <v>1</v>
      </c>
      <c r="U255" s="14" t="b">
        <v>1</v>
      </c>
      <c r="V255" s="14" t="b">
        <v>1</v>
      </c>
      <c r="W255" s="14" t="b">
        <v>1</v>
      </c>
      <c r="X255" s="14" t="b">
        <v>1</v>
      </c>
    </row>
    <row r="256" spans="1:24" x14ac:dyDescent="0.25">
      <c r="A256" t="s">
        <v>4509</v>
      </c>
      <c r="B256" t="s">
        <v>1077</v>
      </c>
      <c r="C256" t="s">
        <v>4034</v>
      </c>
      <c r="D256" t="b">
        <v>1</v>
      </c>
      <c r="E256" t="b">
        <v>0</v>
      </c>
      <c r="F256" t="b">
        <v>0</v>
      </c>
      <c r="G256" t="b">
        <v>0</v>
      </c>
      <c r="H256" t="b">
        <v>0</v>
      </c>
      <c r="I256" t="b">
        <v>0</v>
      </c>
      <c r="J256" t="b">
        <v>0</v>
      </c>
      <c r="K256" t="b">
        <v>0</v>
      </c>
      <c r="N256" s="21" t="s">
        <v>195</v>
      </c>
      <c r="O256" s="14" t="s">
        <v>3780</v>
      </c>
      <c r="P256" s="38" t="s">
        <v>6111</v>
      </c>
      <c r="Q256" s="14" t="b">
        <v>0</v>
      </c>
      <c r="R256" s="14" t="b">
        <v>0</v>
      </c>
      <c r="S256" s="14" t="b">
        <v>0</v>
      </c>
      <c r="T256" s="14" t="b">
        <v>1</v>
      </c>
      <c r="U256" s="14" t="b">
        <v>1</v>
      </c>
      <c r="V256" s="14" t="b">
        <v>1</v>
      </c>
      <c r="W256" s="14" t="b">
        <v>1</v>
      </c>
      <c r="X256" s="14" t="b">
        <v>1</v>
      </c>
    </row>
    <row r="257" spans="1:24" x14ac:dyDescent="0.25">
      <c r="A257" t="s">
        <v>4510</v>
      </c>
      <c r="B257" t="s">
        <v>653</v>
      </c>
      <c r="C257" t="s">
        <v>3868</v>
      </c>
      <c r="D257" t="b">
        <v>1</v>
      </c>
      <c r="E257" t="b">
        <v>0</v>
      </c>
      <c r="F257" t="b">
        <v>0</v>
      </c>
      <c r="G257" t="b">
        <v>1</v>
      </c>
      <c r="H257" t="b">
        <v>0</v>
      </c>
      <c r="I257" t="b">
        <v>1</v>
      </c>
      <c r="J257" t="b">
        <v>1</v>
      </c>
      <c r="K257" t="b">
        <v>0</v>
      </c>
      <c r="N257" s="21" t="s">
        <v>3356</v>
      </c>
      <c r="O257" s="14" t="s">
        <v>3772</v>
      </c>
      <c r="P257" s="41" t="s">
        <v>6122</v>
      </c>
      <c r="Q257" s="14" t="b">
        <v>0</v>
      </c>
      <c r="R257" s="14" t="b">
        <v>0</v>
      </c>
      <c r="S257" s="14" t="b">
        <v>0</v>
      </c>
      <c r="T257" s="14" t="b">
        <v>1</v>
      </c>
      <c r="U257" s="14" t="b">
        <v>1</v>
      </c>
      <c r="V257" s="14" t="b">
        <v>1</v>
      </c>
      <c r="W257" s="14" t="b">
        <v>1</v>
      </c>
      <c r="X257" s="14" t="b">
        <v>1</v>
      </c>
    </row>
    <row r="258" spans="1:24" x14ac:dyDescent="0.25">
      <c r="A258" t="s">
        <v>4511</v>
      </c>
      <c r="B258" t="s">
        <v>654</v>
      </c>
      <c r="C258" t="s">
        <v>3869</v>
      </c>
      <c r="D258" t="b">
        <v>1</v>
      </c>
      <c r="E258" t="b">
        <v>0</v>
      </c>
      <c r="F258" t="b">
        <v>0</v>
      </c>
      <c r="G258" t="b">
        <v>1</v>
      </c>
      <c r="H258" t="b">
        <v>0</v>
      </c>
      <c r="I258" t="b">
        <v>1</v>
      </c>
      <c r="J258" t="b">
        <v>1</v>
      </c>
      <c r="K258" t="b">
        <v>0</v>
      </c>
      <c r="N258" s="21" t="s">
        <v>198</v>
      </c>
      <c r="O258" s="14" t="s">
        <v>3772</v>
      </c>
      <c r="P258" s="38" t="s">
        <v>6122</v>
      </c>
      <c r="Q258" s="14" t="b">
        <v>0</v>
      </c>
      <c r="R258" s="14" t="b">
        <v>0</v>
      </c>
      <c r="S258" s="14" t="b">
        <v>0</v>
      </c>
      <c r="T258" s="14" t="b">
        <v>1</v>
      </c>
      <c r="U258" s="14" t="b">
        <v>1</v>
      </c>
      <c r="V258" s="14" t="b">
        <v>1</v>
      </c>
      <c r="W258" s="14" t="b">
        <v>1</v>
      </c>
      <c r="X258" s="14" t="b">
        <v>1</v>
      </c>
    </row>
    <row r="259" spans="1:24" x14ac:dyDescent="0.25">
      <c r="A259" t="s">
        <v>4512</v>
      </c>
      <c r="B259" t="s">
        <v>655</v>
      </c>
      <c r="C259" t="s">
        <v>3870</v>
      </c>
      <c r="D259" t="b">
        <v>1</v>
      </c>
      <c r="E259" t="b">
        <v>0</v>
      </c>
      <c r="F259" t="b">
        <v>0</v>
      </c>
      <c r="G259" t="b">
        <v>1</v>
      </c>
      <c r="H259" t="b">
        <v>0</v>
      </c>
      <c r="I259" t="b">
        <v>1</v>
      </c>
      <c r="J259" t="b">
        <v>1</v>
      </c>
      <c r="K259" t="b">
        <v>0</v>
      </c>
      <c r="N259" s="21" t="s">
        <v>199</v>
      </c>
      <c r="O259" s="14" t="s">
        <v>3772</v>
      </c>
      <c r="P259" s="38" t="s">
        <v>6122</v>
      </c>
      <c r="Q259" s="14" t="b">
        <v>0</v>
      </c>
      <c r="R259" s="14" t="b">
        <v>0</v>
      </c>
      <c r="S259" s="14" t="b">
        <v>0</v>
      </c>
      <c r="T259" s="14" t="b">
        <v>1</v>
      </c>
      <c r="U259" s="14" t="b">
        <v>1</v>
      </c>
      <c r="V259" s="14" t="b">
        <v>1</v>
      </c>
      <c r="W259" s="14" t="b">
        <v>1</v>
      </c>
      <c r="X259" s="14" t="b">
        <v>1</v>
      </c>
    </row>
    <row r="260" spans="1:24" x14ac:dyDescent="0.25">
      <c r="A260" t="s">
        <v>4513</v>
      </c>
      <c r="B260" t="s">
        <v>656</v>
      </c>
      <c r="C260" t="s">
        <v>3871</v>
      </c>
      <c r="D260" t="b">
        <v>1</v>
      </c>
      <c r="E260" t="b">
        <v>0</v>
      </c>
      <c r="F260" t="b">
        <v>0</v>
      </c>
      <c r="G260" t="b">
        <v>1</v>
      </c>
      <c r="H260" t="b">
        <v>0</v>
      </c>
      <c r="I260" t="b">
        <v>1</v>
      </c>
      <c r="J260" t="b">
        <v>1</v>
      </c>
      <c r="K260" t="b">
        <v>0</v>
      </c>
      <c r="N260" s="21" t="s">
        <v>3934</v>
      </c>
      <c r="O260" s="14" t="s">
        <v>3772</v>
      </c>
      <c r="P260" s="38" t="s">
        <v>6122</v>
      </c>
      <c r="Q260" s="14" t="b">
        <v>0</v>
      </c>
      <c r="R260" s="14" t="b">
        <v>0</v>
      </c>
      <c r="S260" s="14" t="b">
        <v>0</v>
      </c>
      <c r="T260" s="14" t="b">
        <v>1</v>
      </c>
      <c r="U260" s="14" t="b">
        <v>1</v>
      </c>
      <c r="V260" s="14" t="b">
        <v>1</v>
      </c>
      <c r="W260" s="14" t="b">
        <v>1</v>
      </c>
      <c r="X260" s="14" t="b">
        <v>1</v>
      </c>
    </row>
    <row r="261" spans="1:24" x14ac:dyDescent="0.25">
      <c r="A261" t="s">
        <v>4514</v>
      </c>
      <c r="B261" t="s">
        <v>657</v>
      </c>
      <c r="C261" t="s">
        <v>3872</v>
      </c>
      <c r="D261" t="b">
        <v>1</v>
      </c>
      <c r="E261" t="b">
        <v>0</v>
      </c>
      <c r="F261" t="b">
        <v>0</v>
      </c>
      <c r="G261" t="b">
        <v>1</v>
      </c>
      <c r="H261" t="b">
        <v>0</v>
      </c>
      <c r="I261" t="b">
        <v>1</v>
      </c>
      <c r="J261" t="b">
        <v>1</v>
      </c>
      <c r="K261" t="b">
        <v>0</v>
      </c>
      <c r="N261" s="21" t="s">
        <v>3358</v>
      </c>
      <c r="O261" s="14" t="s">
        <v>3772</v>
      </c>
      <c r="P261" s="38" t="s">
        <v>6122</v>
      </c>
      <c r="Q261" s="14" t="b">
        <v>0</v>
      </c>
      <c r="R261" s="14" t="b">
        <v>0</v>
      </c>
      <c r="S261" s="14" t="b">
        <v>0</v>
      </c>
      <c r="T261" s="14" t="b">
        <v>1</v>
      </c>
      <c r="U261" s="14" t="b">
        <v>0</v>
      </c>
      <c r="V261" s="14" t="b">
        <v>0</v>
      </c>
      <c r="W261" s="14" t="b">
        <v>0</v>
      </c>
      <c r="X261" s="14" t="b">
        <v>0</v>
      </c>
    </row>
    <row r="262" spans="1:24" x14ac:dyDescent="0.25">
      <c r="A262" t="s">
        <v>4515</v>
      </c>
      <c r="B262" t="s">
        <v>658</v>
      </c>
      <c r="C262" t="s">
        <v>3873</v>
      </c>
      <c r="D262" t="b">
        <v>1</v>
      </c>
      <c r="E262" t="b">
        <v>0</v>
      </c>
      <c r="F262" t="b">
        <v>0</v>
      </c>
      <c r="G262" t="b">
        <v>1</v>
      </c>
      <c r="H262" t="b">
        <v>0</v>
      </c>
      <c r="I262" t="b">
        <v>1</v>
      </c>
      <c r="J262" t="b">
        <v>1</v>
      </c>
      <c r="K262" t="b">
        <v>0</v>
      </c>
      <c r="N262" s="21" t="s">
        <v>1331</v>
      </c>
      <c r="O262" s="14" t="s">
        <v>3772</v>
      </c>
      <c r="P262" s="38" t="s">
        <v>6122</v>
      </c>
      <c r="Q262" s="14" t="b">
        <v>0</v>
      </c>
      <c r="R262" s="14" t="b">
        <v>0</v>
      </c>
      <c r="S262" s="14" t="b">
        <v>0</v>
      </c>
      <c r="T262" s="14" t="b">
        <v>1</v>
      </c>
      <c r="U262" s="14" t="b">
        <v>0</v>
      </c>
      <c r="V262" s="14" t="b">
        <v>0</v>
      </c>
      <c r="W262" s="14" t="b">
        <v>0</v>
      </c>
      <c r="X262" s="14" t="b">
        <v>0</v>
      </c>
    </row>
    <row r="263" spans="1:24" x14ac:dyDescent="0.25">
      <c r="A263" t="s">
        <v>4516</v>
      </c>
      <c r="B263" t="s">
        <v>703</v>
      </c>
      <c r="C263" t="s">
        <v>4139</v>
      </c>
      <c r="D263" t="b">
        <v>1</v>
      </c>
      <c r="E263" t="b">
        <v>1</v>
      </c>
      <c r="F263" t="b">
        <v>1</v>
      </c>
      <c r="G263" t="b">
        <v>0</v>
      </c>
      <c r="H263" t="b">
        <v>1</v>
      </c>
      <c r="I263" t="b">
        <v>1</v>
      </c>
      <c r="J263" t="b">
        <v>1</v>
      </c>
      <c r="K263" t="b">
        <v>1</v>
      </c>
      <c r="N263" s="21" t="s">
        <v>3359</v>
      </c>
      <c r="O263" s="14" t="s">
        <v>3772</v>
      </c>
      <c r="P263" s="38" t="s">
        <v>6122</v>
      </c>
      <c r="Q263" s="14" t="b">
        <v>0</v>
      </c>
      <c r="R263" s="14" t="b">
        <v>0</v>
      </c>
      <c r="S263" s="14" t="b">
        <v>0</v>
      </c>
      <c r="T263" s="14" t="b">
        <v>1</v>
      </c>
      <c r="U263" s="14" t="b">
        <v>0</v>
      </c>
      <c r="V263" s="14" t="b">
        <v>0</v>
      </c>
      <c r="W263" s="14" t="b">
        <v>0</v>
      </c>
      <c r="X263" s="14" t="b">
        <v>0</v>
      </c>
    </row>
    <row r="264" spans="1:24" x14ac:dyDescent="0.25">
      <c r="A264" t="s">
        <v>4517</v>
      </c>
      <c r="B264" t="s">
        <v>704</v>
      </c>
      <c r="C264" t="s">
        <v>4192</v>
      </c>
      <c r="D264" t="b">
        <v>1</v>
      </c>
      <c r="E264" t="b">
        <v>1</v>
      </c>
      <c r="F264" t="b">
        <v>1</v>
      </c>
      <c r="G264" t="b">
        <v>0</v>
      </c>
      <c r="H264" t="b">
        <v>1</v>
      </c>
      <c r="I264" t="b">
        <v>1</v>
      </c>
      <c r="J264" t="b">
        <v>1</v>
      </c>
      <c r="K264" t="b">
        <v>1</v>
      </c>
      <c r="N264" s="21" t="s">
        <v>4011</v>
      </c>
      <c r="O264" s="14" t="s">
        <v>3752</v>
      </c>
      <c r="P264" s="38" t="s">
        <v>6106</v>
      </c>
      <c r="Q264" s="14" t="b">
        <v>0</v>
      </c>
      <c r="R264" s="14" t="b">
        <v>0</v>
      </c>
      <c r="S264" s="14" t="b">
        <v>0</v>
      </c>
      <c r="T264" s="14" t="b">
        <v>1</v>
      </c>
      <c r="U264" s="14" t="b">
        <v>0</v>
      </c>
      <c r="V264" s="14" t="b">
        <v>0</v>
      </c>
      <c r="W264" s="14" t="b">
        <v>0</v>
      </c>
      <c r="X264" s="14" t="b">
        <v>0</v>
      </c>
    </row>
    <row r="265" spans="1:24" x14ac:dyDescent="0.25">
      <c r="A265" t="s">
        <v>4518</v>
      </c>
      <c r="B265" t="s">
        <v>705</v>
      </c>
      <c r="C265" t="s">
        <v>4139</v>
      </c>
      <c r="D265" t="b">
        <v>1</v>
      </c>
      <c r="E265" t="b">
        <v>0</v>
      </c>
      <c r="F265" t="b">
        <v>1</v>
      </c>
      <c r="G265" t="b">
        <v>1</v>
      </c>
      <c r="H265" t="b">
        <v>1</v>
      </c>
      <c r="I265" t="b">
        <v>1</v>
      </c>
      <c r="J265" t="b">
        <v>1</v>
      </c>
      <c r="K265" t="b">
        <v>1</v>
      </c>
      <c r="N265" s="21" t="s">
        <v>3460</v>
      </c>
      <c r="O265" s="14" t="s">
        <v>3754</v>
      </c>
      <c r="P265" s="38" t="s">
        <v>6104</v>
      </c>
      <c r="Q265" s="14" t="b">
        <v>0</v>
      </c>
      <c r="R265" s="14" t="b">
        <v>0</v>
      </c>
      <c r="S265" s="14" t="b">
        <v>0</v>
      </c>
      <c r="T265" s="14" t="b">
        <v>1</v>
      </c>
      <c r="U265" s="14" t="b">
        <v>1</v>
      </c>
      <c r="V265" s="14" t="b">
        <v>1</v>
      </c>
      <c r="W265" s="14" t="b">
        <v>1</v>
      </c>
      <c r="X265" s="14" t="b">
        <v>1</v>
      </c>
    </row>
    <row r="266" spans="1:24" x14ac:dyDescent="0.25">
      <c r="A266" t="s">
        <v>4519</v>
      </c>
      <c r="B266" t="s">
        <v>706</v>
      </c>
      <c r="C266" t="s">
        <v>4192</v>
      </c>
      <c r="D266" t="b">
        <v>1</v>
      </c>
      <c r="E266" t="b">
        <v>1</v>
      </c>
      <c r="F266" t="b">
        <v>1</v>
      </c>
      <c r="G266" t="b">
        <v>1</v>
      </c>
      <c r="H266" t="b">
        <v>1</v>
      </c>
      <c r="I266" t="b">
        <v>1</v>
      </c>
      <c r="J266" t="b">
        <v>1</v>
      </c>
      <c r="K266" t="b">
        <v>1</v>
      </c>
      <c r="N266" s="21" t="s">
        <v>3364</v>
      </c>
      <c r="O266" s="14" t="s">
        <v>3791</v>
      </c>
      <c r="P266" s="38" t="s">
        <v>6126</v>
      </c>
      <c r="Q266" s="14" t="b">
        <v>0</v>
      </c>
      <c r="R266" s="14" t="b">
        <v>0</v>
      </c>
      <c r="S266" s="14" t="b">
        <v>0</v>
      </c>
      <c r="T266" s="14" t="b">
        <v>1</v>
      </c>
      <c r="U266" s="14" t="b">
        <v>1</v>
      </c>
      <c r="V266" s="14" t="b">
        <v>1</v>
      </c>
      <c r="W266" s="14" t="b">
        <v>1</v>
      </c>
      <c r="X266" s="14" t="b">
        <v>1</v>
      </c>
    </row>
    <row r="267" spans="1:24" x14ac:dyDescent="0.25">
      <c r="A267" t="s">
        <v>4520</v>
      </c>
      <c r="B267" t="s">
        <v>709</v>
      </c>
      <c r="C267" t="s">
        <v>4042</v>
      </c>
      <c r="D267" t="b">
        <v>1</v>
      </c>
      <c r="E267" t="b">
        <v>1</v>
      </c>
      <c r="F267" t="b">
        <v>1</v>
      </c>
      <c r="G267" t="b">
        <v>1</v>
      </c>
      <c r="H267" t="b">
        <v>1</v>
      </c>
      <c r="I267" t="b">
        <v>1</v>
      </c>
      <c r="J267" t="b">
        <v>1</v>
      </c>
      <c r="K267" t="b">
        <v>0</v>
      </c>
      <c r="N267" s="21" t="s">
        <v>3887</v>
      </c>
      <c r="O267" s="14" t="s">
        <v>3772</v>
      </c>
      <c r="P267" s="41" t="s">
        <v>6122</v>
      </c>
      <c r="Q267" s="14" t="b">
        <v>0</v>
      </c>
      <c r="R267" s="14" t="b">
        <v>0</v>
      </c>
      <c r="S267" s="14" t="b">
        <v>0</v>
      </c>
      <c r="T267" s="14" t="b">
        <v>1</v>
      </c>
      <c r="U267" s="14" t="b">
        <v>0</v>
      </c>
      <c r="V267" s="14" t="b">
        <v>0</v>
      </c>
      <c r="W267" s="14" t="b">
        <v>0</v>
      </c>
      <c r="X267" s="14" t="b">
        <v>0</v>
      </c>
    </row>
    <row r="268" spans="1:24" x14ac:dyDescent="0.25">
      <c r="A268" t="s">
        <v>4521</v>
      </c>
      <c r="B268" t="s">
        <v>710</v>
      </c>
      <c r="C268" t="s">
        <v>4042</v>
      </c>
      <c r="D268" t="b">
        <v>1</v>
      </c>
      <c r="E268" t="b">
        <v>1</v>
      </c>
      <c r="F268" t="b">
        <v>1</v>
      </c>
      <c r="G268" t="b">
        <v>1</v>
      </c>
      <c r="H268" t="b">
        <v>1</v>
      </c>
      <c r="I268" t="b">
        <v>1</v>
      </c>
      <c r="J268" t="b">
        <v>1</v>
      </c>
      <c r="K268" t="b">
        <v>0</v>
      </c>
      <c r="N268" s="21" t="s">
        <v>3936</v>
      </c>
      <c r="O268" s="14" t="s">
        <v>3772</v>
      </c>
      <c r="P268" s="38" t="s">
        <v>6122</v>
      </c>
      <c r="Q268" s="14" t="b">
        <v>0</v>
      </c>
      <c r="R268" s="14" t="b">
        <v>0</v>
      </c>
      <c r="S268" s="14" t="b">
        <v>0</v>
      </c>
      <c r="T268" s="14" t="b">
        <v>1</v>
      </c>
      <c r="U268" s="14" t="b">
        <v>1</v>
      </c>
      <c r="V268" s="14" t="b">
        <v>1</v>
      </c>
      <c r="W268" s="14" t="b">
        <v>1</v>
      </c>
      <c r="X268" s="14" t="b">
        <v>0</v>
      </c>
    </row>
    <row r="269" spans="1:24" x14ac:dyDescent="0.25">
      <c r="A269" t="s">
        <v>4522</v>
      </c>
      <c r="B269" t="s">
        <v>711</v>
      </c>
      <c r="C269" t="s">
        <v>4042</v>
      </c>
      <c r="D269" t="b">
        <v>1</v>
      </c>
      <c r="E269" t="b">
        <v>1</v>
      </c>
      <c r="F269" t="b">
        <v>1</v>
      </c>
      <c r="G269" t="b">
        <v>1</v>
      </c>
      <c r="H269" t="b">
        <v>1</v>
      </c>
      <c r="I269" t="b">
        <v>1</v>
      </c>
      <c r="J269" t="b">
        <v>1</v>
      </c>
      <c r="K269" t="b">
        <v>0</v>
      </c>
      <c r="N269" s="21" t="s">
        <v>3367</v>
      </c>
      <c r="O269" s="14" t="s">
        <v>3772</v>
      </c>
      <c r="P269" s="38" t="s">
        <v>6122</v>
      </c>
      <c r="Q269" s="14" t="b">
        <v>0</v>
      </c>
      <c r="R269" s="14" t="b">
        <v>0</v>
      </c>
      <c r="S269" s="14" t="b">
        <v>0</v>
      </c>
      <c r="T269" s="14" t="b">
        <v>1</v>
      </c>
      <c r="U269" s="14" t="b">
        <v>1</v>
      </c>
      <c r="V269" s="14" t="b">
        <v>0</v>
      </c>
      <c r="W269" s="14" t="b">
        <v>0</v>
      </c>
      <c r="X269" s="14" t="b">
        <v>0</v>
      </c>
    </row>
    <row r="270" spans="1:24" x14ac:dyDescent="0.25">
      <c r="A270" t="s">
        <v>4523</v>
      </c>
      <c r="B270" t="s">
        <v>712</v>
      </c>
      <c r="C270" t="s">
        <v>4042</v>
      </c>
      <c r="D270" t="b">
        <v>1</v>
      </c>
      <c r="E270" t="b">
        <v>1</v>
      </c>
      <c r="F270" t="b">
        <v>1</v>
      </c>
      <c r="G270" t="b">
        <v>1</v>
      </c>
      <c r="H270" t="b">
        <v>1</v>
      </c>
      <c r="I270" t="b">
        <v>1</v>
      </c>
      <c r="J270" t="b">
        <v>1</v>
      </c>
      <c r="K270" t="b">
        <v>0</v>
      </c>
      <c r="N270" s="21" t="s">
        <v>3366</v>
      </c>
      <c r="O270" s="14" t="s">
        <v>3772</v>
      </c>
      <c r="P270" s="41" t="s">
        <v>6122</v>
      </c>
      <c r="Q270" s="14" t="b">
        <v>0</v>
      </c>
      <c r="R270" s="14" t="b">
        <v>0</v>
      </c>
      <c r="S270" s="14" t="b">
        <v>0</v>
      </c>
      <c r="T270" s="14" t="b">
        <v>1</v>
      </c>
      <c r="U270" s="14" t="b">
        <v>1</v>
      </c>
      <c r="V270" s="14" t="b">
        <v>1</v>
      </c>
      <c r="W270" s="14" t="b">
        <v>1</v>
      </c>
      <c r="X270" s="14" t="b">
        <v>1</v>
      </c>
    </row>
    <row r="271" spans="1:24" x14ac:dyDescent="0.25">
      <c r="A271" t="s">
        <v>4524</v>
      </c>
      <c r="B271" t="s">
        <v>713</v>
      </c>
      <c r="C271" t="s">
        <v>4042</v>
      </c>
      <c r="D271" t="b">
        <v>1</v>
      </c>
      <c r="E271" t="b">
        <v>1</v>
      </c>
      <c r="F271" t="b">
        <v>1</v>
      </c>
      <c r="G271" t="b">
        <v>1</v>
      </c>
      <c r="H271" t="b">
        <v>1</v>
      </c>
      <c r="I271" t="b">
        <v>1</v>
      </c>
      <c r="J271" t="b">
        <v>1</v>
      </c>
      <c r="K271" t="b">
        <v>0</v>
      </c>
      <c r="N271" s="21" t="s">
        <v>5116</v>
      </c>
      <c r="O271" s="14" t="s">
        <v>3781</v>
      </c>
      <c r="P271" s="38" t="s">
        <v>6112</v>
      </c>
      <c r="Q271" s="14" t="b">
        <v>0</v>
      </c>
      <c r="R271" s="14" t="b">
        <v>0</v>
      </c>
      <c r="S271" s="14" t="b">
        <v>0</v>
      </c>
      <c r="T271" s="14" t="b">
        <v>1</v>
      </c>
      <c r="U271" s="14" t="b">
        <v>1</v>
      </c>
      <c r="V271" s="14" t="b">
        <v>1</v>
      </c>
      <c r="W271" s="14" t="b">
        <v>1</v>
      </c>
      <c r="X271" s="14" t="b">
        <v>1</v>
      </c>
    </row>
    <row r="272" spans="1:24" x14ac:dyDescent="0.25">
      <c r="A272" t="s">
        <v>4525</v>
      </c>
      <c r="B272" t="s">
        <v>714</v>
      </c>
      <c r="C272" t="s">
        <v>4042</v>
      </c>
      <c r="D272" t="b">
        <v>1</v>
      </c>
      <c r="E272" t="b">
        <v>1</v>
      </c>
      <c r="F272" t="b">
        <v>1</v>
      </c>
      <c r="G272" t="b">
        <v>1</v>
      </c>
      <c r="H272" t="b">
        <v>1</v>
      </c>
      <c r="I272" t="b">
        <v>1</v>
      </c>
      <c r="J272" t="b">
        <v>1</v>
      </c>
      <c r="K272" t="b">
        <v>0</v>
      </c>
      <c r="N272" s="21" t="s">
        <v>5137</v>
      </c>
      <c r="O272" s="14" t="s">
        <v>3754</v>
      </c>
      <c r="P272" s="38" t="s">
        <v>6104</v>
      </c>
      <c r="Q272" s="14" t="b">
        <v>0</v>
      </c>
      <c r="R272" s="14" t="b">
        <v>0</v>
      </c>
      <c r="S272" s="14" t="b">
        <v>0</v>
      </c>
      <c r="T272" s="14" t="b">
        <v>1</v>
      </c>
      <c r="U272" s="14" t="b">
        <v>0</v>
      </c>
      <c r="V272" s="14" t="b">
        <v>0</v>
      </c>
      <c r="W272" s="14" t="b">
        <v>1</v>
      </c>
      <c r="X272" s="14" t="b">
        <v>0</v>
      </c>
    </row>
    <row r="273" spans="1:24" x14ac:dyDescent="0.25">
      <c r="A273" t="s">
        <v>4526</v>
      </c>
      <c r="B273" t="s">
        <v>715</v>
      </c>
      <c r="C273" t="s">
        <v>4042</v>
      </c>
      <c r="D273" t="b">
        <v>1</v>
      </c>
      <c r="E273" t="b">
        <v>1</v>
      </c>
      <c r="F273" t="b">
        <v>1</v>
      </c>
      <c r="G273" t="b">
        <v>1</v>
      </c>
      <c r="H273" t="b">
        <v>1</v>
      </c>
      <c r="I273" t="b">
        <v>1</v>
      </c>
      <c r="J273" t="b">
        <v>1</v>
      </c>
      <c r="K273" t="b">
        <v>0</v>
      </c>
      <c r="N273" s="21" t="s">
        <v>3368</v>
      </c>
      <c r="O273" s="14" t="s">
        <v>3772</v>
      </c>
      <c r="P273" s="38" t="s">
        <v>6122</v>
      </c>
      <c r="Q273" s="14" t="b">
        <v>0</v>
      </c>
      <c r="R273" s="14" t="b">
        <v>0</v>
      </c>
      <c r="S273" s="14" t="b">
        <v>0</v>
      </c>
      <c r="T273" s="14" t="b">
        <v>1</v>
      </c>
      <c r="U273" s="14" t="b">
        <v>1</v>
      </c>
      <c r="V273" s="14" t="b">
        <v>1</v>
      </c>
      <c r="W273" s="14" t="b">
        <v>1</v>
      </c>
      <c r="X273" s="14" t="b">
        <v>1</v>
      </c>
    </row>
    <row r="274" spans="1:24" x14ac:dyDescent="0.25">
      <c r="A274" t="s">
        <v>4527</v>
      </c>
      <c r="B274" t="s">
        <v>717</v>
      </c>
      <c r="C274" t="s">
        <v>4042</v>
      </c>
      <c r="D274" t="b">
        <v>1</v>
      </c>
      <c r="E274" t="b">
        <v>1</v>
      </c>
      <c r="F274" t="b">
        <v>1</v>
      </c>
      <c r="G274" t="b">
        <v>1</v>
      </c>
      <c r="H274" t="b">
        <v>1</v>
      </c>
      <c r="I274" t="b">
        <v>1</v>
      </c>
      <c r="J274" t="b">
        <v>1</v>
      </c>
      <c r="K274" t="b">
        <v>0</v>
      </c>
      <c r="N274" s="21" t="s">
        <v>3369</v>
      </c>
      <c r="O274" s="14" t="s">
        <v>3772</v>
      </c>
      <c r="P274" s="38" t="s">
        <v>6122</v>
      </c>
      <c r="Q274" s="14" t="b">
        <v>0</v>
      </c>
      <c r="R274" s="14" t="b">
        <v>0</v>
      </c>
      <c r="S274" s="14" t="b">
        <v>0</v>
      </c>
      <c r="T274" s="14" t="b">
        <v>1</v>
      </c>
      <c r="U274" s="14" t="b">
        <v>1</v>
      </c>
      <c r="V274" s="14" t="b">
        <v>1</v>
      </c>
      <c r="W274" s="14" t="b">
        <v>1</v>
      </c>
      <c r="X274" s="14" t="b">
        <v>1</v>
      </c>
    </row>
    <row r="275" spans="1:24" x14ac:dyDescent="0.25">
      <c r="A275" t="s">
        <v>4528</v>
      </c>
      <c r="B275" t="s">
        <v>718</v>
      </c>
      <c r="C275" t="s">
        <v>4042</v>
      </c>
      <c r="D275" t="b">
        <v>1</v>
      </c>
      <c r="E275" t="b">
        <v>1</v>
      </c>
      <c r="F275" t="b">
        <v>1</v>
      </c>
      <c r="G275" t="b">
        <v>1</v>
      </c>
      <c r="H275" t="b">
        <v>1</v>
      </c>
      <c r="I275" t="b">
        <v>1</v>
      </c>
      <c r="J275" t="b">
        <v>1</v>
      </c>
      <c r="K275" t="b">
        <v>0</v>
      </c>
      <c r="N275" s="21" t="s">
        <v>256</v>
      </c>
      <c r="O275" s="14" t="s">
        <v>3772</v>
      </c>
      <c r="P275" s="38" t="s">
        <v>6122</v>
      </c>
      <c r="Q275" s="14" t="b">
        <v>0</v>
      </c>
      <c r="R275" s="14" t="b">
        <v>0</v>
      </c>
      <c r="S275" s="14" t="b">
        <v>0</v>
      </c>
      <c r="T275" s="14" t="b">
        <v>1</v>
      </c>
      <c r="U275" s="14" t="b">
        <v>1</v>
      </c>
      <c r="V275" s="14" t="b">
        <v>1</v>
      </c>
      <c r="W275" s="14" t="b">
        <v>1</v>
      </c>
      <c r="X275" s="14" t="b">
        <v>1</v>
      </c>
    </row>
    <row r="276" spans="1:24" x14ac:dyDescent="0.25">
      <c r="A276" t="s">
        <v>4529</v>
      </c>
      <c r="B276" t="s">
        <v>719</v>
      </c>
      <c r="C276" t="s">
        <v>4042</v>
      </c>
      <c r="D276" t="b">
        <v>1</v>
      </c>
      <c r="E276" t="b">
        <v>1</v>
      </c>
      <c r="F276" t="b">
        <v>1</v>
      </c>
      <c r="G276" t="b">
        <v>1</v>
      </c>
      <c r="H276" t="b">
        <v>1</v>
      </c>
      <c r="I276" t="b">
        <v>1</v>
      </c>
      <c r="J276" t="b">
        <v>1</v>
      </c>
      <c r="K276" t="b">
        <v>0</v>
      </c>
      <c r="N276" s="21" t="s">
        <v>257</v>
      </c>
      <c r="O276" s="14" t="s">
        <v>3772</v>
      </c>
      <c r="P276" s="38" t="s">
        <v>6122</v>
      </c>
      <c r="Q276" s="14" t="b">
        <v>0</v>
      </c>
      <c r="R276" s="14" t="b">
        <v>0</v>
      </c>
      <c r="S276" s="14" t="b">
        <v>0</v>
      </c>
      <c r="T276" s="14" t="b">
        <v>1</v>
      </c>
      <c r="U276" s="14" t="b">
        <v>1</v>
      </c>
      <c r="V276" s="14" t="b">
        <v>1</v>
      </c>
      <c r="W276" s="14" t="b">
        <v>1</v>
      </c>
      <c r="X276" s="14" t="b">
        <v>1</v>
      </c>
    </row>
    <row r="277" spans="1:24" x14ac:dyDescent="0.25">
      <c r="A277" t="s">
        <v>4530</v>
      </c>
      <c r="B277" t="s">
        <v>720</v>
      </c>
      <c r="C277" t="s">
        <v>4042</v>
      </c>
      <c r="D277" t="b">
        <v>1</v>
      </c>
      <c r="E277" t="b">
        <v>1</v>
      </c>
      <c r="F277" t="b">
        <v>1</v>
      </c>
      <c r="G277" t="b">
        <v>1</v>
      </c>
      <c r="H277" t="b">
        <v>1</v>
      </c>
      <c r="I277" t="b">
        <v>1</v>
      </c>
      <c r="J277" t="b">
        <v>1</v>
      </c>
      <c r="K277" t="b">
        <v>0</v>
      </c>
      <c r="N277" s="21" t="s">
        <v>4013</v>
      </c>
      <c r="O277" s="14" t="s">
        <v>3754</v>
      </c>
      <c r="P277" s="38" t="s">
        <v>6104</v>
      </c>
      <c r="Q277" s="14" t="b">
        <v>0</v>
      </c>
      <c r="R277" s="14" t="b">
        <v>0</v>
      </c>
      <c r="S277" s="14" t="b">
        <v>0</v>
      </c>
      <c r="T277" s="14" t="b">
        <v>1</v>
      </c>
      <c r="U277" s="14" t="b">
        <v>1</v>
      </c>
      <c r="V277" s="14" t="b">
        <v>1</v>
      </c>
      <c r="W277" s="14" t="b">
        <v>1</v>
      </c>
      <c r="X277" s="14" t="b">
        <v>1</v>
      </c>
    </row>
    <row r="278" spans="1:24" x14ac:dyDescent="0.25">
      <c r="A278" t="s">
        <v>4531</v>
      </c>
      <c r="B278" t="s">
        <v>4532</v>
      </c>
      <c r="C278" t="s">
        <v>4042</v>
      </c>
      <c r="D278" t="b">
        <v>1</v>
      </c>
      <c r="E278" t="b">
        <v>1</v>
      </c>
      <c r="F278" t="b">
        <v>1</v>
      </c>
      <c r="G278" t="b">
        <v>0</v>
      </c>
      <c r="H278" t="b">
        <v>0</v>
      </c>
      <c r="I278" t="b">
        <v>0</v>
      </c>
      <c r="J278" t="b">
        <v>0</v>
      </c>
      <c r="K278" t="b">
        <v>0</v>
      </c>
      <c r="N278" s="21" t="s">
        <v>3370</v>
      </c>
      <c r="O278" s="14" t="s">
        <v>3777</v>
      </c>
      <c r="P278" s="41" t="s">
        <v>6117</v>
      </c>
      <c r="Q278" s="14" t="b">
        <v>0</v>
      </c>
      <c r="R278" s="14" t="b">
        <v>0</v>
      </c>
      <c r="S278" s="14" t="b">
        <v>0</v>
      </c>
      <c r="T278" s="14" t="b">
        <v>1</v>
      </c>
      <c r="U278" s="14" t="b">
        <v>1</v>
      </c>
      <c r="V278" s="14" t="b">
        <v>1</v>
      </c>
      <c r="W278" s="14" t="b">
        <v>1</v>
      </c>
      <c r="X278" s="14" t="b">
        <v>1</v>
      </c>
    </row>
    <row r="279" spans="1:24" x14ac:dyDescent="0.25">
      <c r="A279" t="s">
        <v>4225</v>
      </c>
      <c r="B279" t="s">
        <v>4533</v>
      </c>
      <c r="C279" t="s">
        <v>3949</v>
      </c>
      <c r="D279" t="b">
        <v>0</v>
      </c>
      <c r="E279" t="b">
        <v>1</v>
      </c>
      <c r="F279" t="b">
        <v>0</v>
      </c>
      <c r="G279" t="b">
        <v>0</v>
      </c>
      <c r="H279" t="b">
        <v>0</v>
      </c>
      <c r="I279" t="b">
        <v>0</v>
      </c>
      <c r="J279" t="b">
        <v>0</v>
      </c>
      <c r="K279" t="b">
        <v>0</v>
      </c>
      <c r="N279" s="21" t="s">
        <v>3376</v>
      </c>
      <c r="O279" s="14" t="s">
        <v>3749</v>
      </c>
      <c r="P279" s="38" t="s">
        <v>6115</v>
      </c>
      <c r="Q279" s="14" t="b">
        <v>0</v>
      </c>
      <c r="R279" s="14" t="b">
        <v>0</v>
      </c>
      <c r="S279" s="14" t="b">
        <v>0</v>
      </c>
      <c r="T279" s="14" t="b">
        <v>1</v>
      </c>
      <c r="U279" s="14" t="b">
        <v>1</v>
      </c>
      <c r="V279" s="14" t="b">
        <v>1</v>
      </c>
      <c r="W279" s="14" t="b">
        <v>1</v>
      </c>
      <c r="X279" s="14" t="b">
        <v>1</v>
      </c>
    </row>
    <row r="280" spans="1:24" x14ac:dyDescent="0.25">
      <c r="A280" t="s">
        <v>4231</v>
      </c>
      <c r="B280" t="s">
        <v>4534</v>
      </c>
      <c r="C280" t="s">
        <v>3915</v>
      </c>
      <c r="D280" t="b">
        <v>0</v>
      </c>
      <c r="E280" t="b">
        <v>1</v>
      </c>
      <c r="F280" t="b">
        <v>0</v>
      </c>
      <c r="G280" t="b">
        <v>0</v>
      </c>
      <c r="H280" t="b">
        <v>0</v>
      </c>
      <c r="I280" t="b">
        <v>0</v>
      </c>
      <c r="J280" t="b">
        <v>0</v>
      </c>
      <c r="K280" t="b">
        <v>0</v>
      </c>
      <c r="N280" s="21" t="s">
        <v>1383</v>
      </c>
      <c r="O280" s="14" t="s">
        <v>3752</v>
      </c>
      <c r="P280" s="41" t="s">
        <v>6106</v>
      </c>
      <c r="Q280" s="14" t="b">
        <v>0</v>
      </c>
      <c r="R280" s="14" t="b">
        <v>0</v>
      </c>
      <c r="S280" s="14" t="b">
        <v>0</v>
      </c>
      <c r="T280" s="14" t="b">
        <v>1</v>
      </c>
      <c r="U280" s="14" t="b">
        <v>0</v>
      </c>
      <c r="V280" s="14" t="b">
        <v>0</v>
      </c>
      <c r="W280" s="14" t="b">
        <v>0</v>
      </c>
      <c r="X280" s="14" t="b">
        <v>0</v>
      </c>
    </row>
    <row r="281" spans="1:24" x14ac:dyDescent="0.25">
      <c r="A281" t="s">
        <v>4232</v>
      </c>
      <c r="B281" t="s">
        <v>4535</v>
      </c>
      <c r="C281" t="s">
        <v>3916</v>
      </c>
      <c r="D281" t="b">
        <v>0</v>
      </c>
      <c r="E281" t="b">
        <v>1</v>
      </c>
      <c r="F281" t="b">
        <v>0</v>
      </c>
      <c r="G281" t="b">
        <v>0</v>
      </c>
      <c r="H281" t="b">
        <v>0</v>
      </c>
      <c r="I281" t="b">
        <v>0</v>
      </c>
      <c r="J281" t="b">
        <v>0</v>
      </c>
      <c r="K281" t="b">
        <v>0</v>
      </c>
      <c r="N281" s="21" t="s">
        <v>3856</v>
      </c>
      <c r="O281" s="14" t="s">
        <v>3750</v>
      </c>
      <c r="P281" s="38" t="s">
        <v>6116</v>
      </c>
      <c r="Q281" s="14" t="b">
        <v>0</v>
      </c>
      <c r="R281" s="14" t="b">
        <v>0</v>
      </c>
      <c r="S281" s="14" t="b">
        <v>0</v>
      </c>
      <c r="T281" s="14" t="b">
        <v>1</v>
      </c>
      <c r="U281" s="14" t="b">
        <v>0</v>
      </c>
      <c r="V281" s="14" t="b">
        <v>1</v>
      </c>
      <c r="W281" s="14" t="b">
        <v>1</v>
      </c>
      <c r="X281" s="14" t="b">
        <v>0</v>
      </c>
    </row>
    <row r="282" spans="1:24" x14ac:dyDescent="0.25">
      <c r="A282" t="s">
        <v>4291</v>
      </c>
      <c r="B282" t="s">
        <v>40</v>
      </c>
      <c r="C282" t="s">
        <v>3307</v>
      </c>
      <c r="D282" t="b">
        <v>0</v>
      </c>
      <c r="E282" t="b">
        <v>1</v>
      </c>
      <c r="F282" t="b">
        <v>1</v>
      </c>
      <c r="G282" t="b">
        <v>0</v>
      </c>
      <c r="H282" t="b">
        <v>0</v>
      </c>
      <c r="I282" t="b">
        <v>0</v>
      </c>
      <c r="J282" t="b">
        <v>0</v>
      </c>
      <c r="K282" t="b">
        <v>0</v>
      </c>
      <c r="N282" s="21" t="s">
        <v>4134</v>
      </c>
      <c r="O282" s="14" t="s">
        <v>3750</v>
      </c>
      <c r="P282" s="38" t="s">
        <v>6116</v>
      </c>
      <c r="Q282" s="14" t="b">
        <v>0</v>
      </c>
      <c r="R282" s="14" t="b">
        <v>0</v>
      </c>
      <c r="S282" s="14" t="b">
        <v>0</v>
      </c>
      <c r="T282" s="14" t="b">
        <v>1</v>
      </c>
      <c r="U282" s="14" t="b">
        <v>0</v>
      </c>
      <c r="V282" s="14" t="b">
        <v>1</v>
      </c>
      <c r="W282" s="14" t="b">
        <v>1</v>
      </c>
      <c r="X282" s="14" t="b">
        <v>0</v>
      </c>
    </row>
    <row r="283" spans="1:24" x14ac:dyDescent="0.25">
      <c r="A283" t="s">
        <v>4536</v>
      </c>
      <c r="B283" t="s">
        <v>728</v>
      </c>
      <c r="C283" t="s">
        <v>3924</v>
      </c>
      <c r="D283" t="b">
        <v>0</v>
      </c>
      <c r="E283" t="b">
        <v>1</v>
      </c>
      <c r="F283" t="b">
        <v>0</v>
      </c>
      <c r="G283" t="b">
        <v>0</v>
      </c>
      <c r="H283" t="b">
        <v>0</v>
      </c>
      <c r="I283" t="b">
        <v>0</v>
      </c>
      <c r="J283" t="b">
        <v>1</v>
      </c>
      <c r="K283" t="b">
        <v>1</v>
      </c>
      <c r="N283" s="21" t="s">
        <v>4143</v>
      </c>
      <c r="O283" s="14" t="s">
        <v>3757</v>
      </c>
      <c r="P283" s="38" t="s">
        <v>6118</v>
      </c>
      <c r="Q283" s="14" t="b">
        <v>0</v>
      </c>
      <c r="R283" s="14" t="b">
        <v>0</v>
      </c>
      <c r="S283" s="14" t="b">
        <v>0</v>
      </c>
      <c r="T283" s="14" t="b">
        <v>1</v>
      </c>
      <c r="U283" s="14" t="b">
        <v>1</v>
      </c>
      <c r="V283" s="14" t="b">
        <v>1</v>
      </c>
      <c r="W283" s="14" t="b">
        <v>1</v>
      </c>
      <c r="X283" s="14" t="b">
        <v>1</v>
      </c>
    </row>
    <row r="284" spans="1:24" x14ac:dyDescent="0.25">
      <c r="A284" t="s">
        <v>4537</v>
      </c>
      <c r="B284" t="s">
        <v>1078</v>
      </c>
      <c r="C284" t="s">
        <v>3924</v>
      </c>
      <c r="D284" t="b">
        <v>0</v>
      </c>
      <c r="E284" t="b">
        <v>1</v>
      </c>
      <c r="F284" t="b">
        <v>0</v>
      </c>
      <c r="G284" t="b">
        <v>0</v>
      </c>
      <c r="H284" t="b">
        <v>0</v>
      </c>
      <c r="I284" t="b">
        <v>0</v>
      </c>
      <c r="J284" t="b">
        <v>0</v>
      </c>
      <c r="K284" t="b">
        <v>0</v>
      </c>
      <c r="N284" s="21" t="s">
        <v>4153</v>
      </c>
      <c r="O284" s="14" t="s">
        <v>3750</v>
      </c>
      <c r="P284" s="41" t="s">
        <v>6116</v>
      </c>
      <c r="Q284" s="14" t="b">
        <v>0</v>
      </c>
      <c r="R284" s="14" t="b">
        <v>0</v>
      </c>
      <c r="S284" s="14" t="b">
        <v>0</v>
      </c>
      <c r="T284" s="14" t="b">
        <v>1</v>
      </c>
      <c r="U284" s="14" t="b">
        <v>1</v>
      </c>
      <c r="V284" s="14" t="b">
        <v>1</v>
      </c>
      <c r="W284" s="14" t="b">
        <v>1</v>
      </c>
      <c r="X284" s="14" t="b">
        <v>1</v>
      </c>
    </row>
    <row r="285" spans="1:24" x14ac:dyDescent="0.25">
      <c r="A285" t="s">
        <v>4538</v>
      </c>
      <c r="B285" t="s">
        <v>1079</v>
      </c>
      <c r="C285" t="s">
        <v>3924</v>
      </c>
      <c r="D285" t="b">
        <v>0</v>
      </c>
      <c r="E285" t="b">
        <v>1</v>
      </c>
      <c r="F285" t="b">
        <v>0</v>
      </c>
      <c r="G285" t="b">
        <v>0</v>
      </c>
      <c r="H285" t="b">
        <v>0</v>
      </c>
      <c r="I285" t="b">
        <v>0</v>
      </c>
      <c r="J285" t="b">
        <v>0</v>
      </c>
      <c r="K285" t="b">
        <v>0</v>
      </c>
      <c r="N285" s="21" t="s">
        <v>1393</v>
      </c>
      <c r="O285" s="14" t="s">
        <v>3750</v>
      </c>
      <c r="P285" s="38" t="s">
        <v>6116</v>
      </c>
      <c r="Q285" s="14" t="b">
        <v>0</v>
      </c>
      <c r="R285" s="14" t="b">
        <v>0</v>
      </c>
      <c r="S285" s="14" t="b">
        <v>0</v>
      </c>
      <c r="T285" s="14" t="b">
        <v>1</v>
      </c>
      <c r="U285" s="14" t="b">
        <v>1</v>
      </c>
      <c r="V285" s="14" t="b">
        <v>1</v>
      </c>
      <c r="W285" s="14" t="b">
        <v>1</v>
      </c>
      <c r="X285" s="14" t="b">
        <v>1</v>
      </c>
    </row>
    <row r="286" spans="1:24" x14ac:dyDescent="0.25">
      <c r="A286" t="s">
        <v>4539</v>
      </c>
      <c r="B286" t="s">
        <v>1080</v>
      </c>
      <c r="C286" t="s">
        <v>3924</v>
      </c>
      <c r="D286" t="b">
        <v>0</v>
      </c>
      <c r="E286" t="b">
        <v>1</v>
      </c>
      <c r="F286" t="b">
        <v>0</v>
      </c>
      <c r="G286" t="b">
        <v>0</v>
      </c>
      <c r="H286" t="b">
        <v>0</v>
      </c>
      <c r="I286" t="b">
        <v>0</v>
      </c>
      <c r="J286" t="b">
        <v>0</v>
      </c>
      <c r="K286" t="b">
        <v>0</v>
      </c>
      <c r="N286" s="21" t="s">
        <v>4037</v>
      </c>
      <c r="O286" s="14" t="s">
        <v>3750</v>
      </c>
      <c r="P286" s="38" t="s">
        <v>6116</v>
      </c>
      <c r="Q286" s="14" t="b">
        <v>0</v>
      </c>
      <c r="R286" s="14" t="b">
        <v>0</v>
      </c>
      <c r="S286" s="14" t="b">
        <v>0</v>
      </c>
      <c r="T286" s="14" t="b">
        <v>1</v>
      </c>
      <c r="U286" s="14" t="b">
        <v>1</v>
      </c>
      <c r="V286" s="14" t="b">
        <v>1</v>
      </c>
      <c r="W286" s="14" t="b">
        <v>1</v>
      </c>
      <c r="X286" s="14" t="b">
        <v>1</v>
      </c>
    </row>
    <row r="287" spans="1:24" x14ac:dyDescent="0.25">
      <c r="A287" t="s">
        <v>4540</v>
      </c>
      <c r="B287" t="s">
        <v>1081</v>
      </c>
      <c r="C287" t="s">
        <v>3924</v>
      </c>
      <c r="D287" t="b">
        <v>0</v>
      </c>
      <c r="E287" t="b">
        <v>1</v>
      </c>
      <c r="F287" t="b">
        <v>0</v>
      </c>
      <c r="G287" t="b">
        <v>0</v>
      </c>
      <c r="H287" t="b">
        <v>0</v>
      </c>
      <c r="I287" t="b">
        <v>0</v>
      </c>
      <c r="J287" t="b">
        <v>0</v>
      </c>
      <c r="K287" t="b">
        <v>0</v>
      </c>
      <c r="N287" s="21" t="s">
        <v>4185</v>
      </c>
      <c r="O287" s="14" t="s">
        <v>3747</v>
      </c>
      <c r="P287" s="38" t="s">
        <v>6127</v>
      </c>
      <c r="Q287" s="14" t="b">
        <v>0</v>
      </c>
      <c r="R287" s="14" t="b">
        <v>0</v>
      </c>
      <c r="S287" s="14" t="b">
        <v>0</v>
      </c>
      <c r="T287" s="14" t="b">
        <v>1</v>
      </c>
      <c r="U287" s="14" t="b">
        <v>0</v>
      </c>
      <c r="V287" s="14" t="b">
        <v>1</v>
      </c>
      <c r="W287" s="14" t="b">
        <v>1</v>
      </c>
      <c r="X287" s="14" t="b">
        <v>0</v>
      </c>
    </row>
    <row r="288" spans="1:24" x14ac:dyDescent="0.25">
      <c r="A288" t="s">
        <v>4541</v>
      </c>
      <c r="B288" t="s">
        <v>731</v>
      </c>
      <c r="C288" t="s">
        <v>3308</v>
      </c>
      <c r="D288" t="b">
        <v>0</v>
      </c>
      <c r="E288" t="b">
        <v>1</v>
      </c>
      <c r="F288" t="b">
        <v>0</v>
      </c>
      <c r="G288" t="b">
        <v>0</v>
      </c>
      <c r="H288" t="b">
        <v>0</v>
      </c>
      <c r="I288" t="b">
        <v>0</v>
      </c>
      <c r="J288" t="b">
        <v>1</v>
      </c>
      <c r="K288" t="b">
        <v>1</v>
      </c>
      <c r="N288" s="21" t="s">
        <v>4186</v>
      </c>
      <c r="O288" s="14" t="s">
        <v>3791</v>
      </c>
      <c r="P288" s="38" t="s">
        <v>6126</v>
      </c>
      <c r="Q288" s="14" t="b">
        <v>0</v>
      </c>
      <c r="R288" s="14" t="b">
        <v>0</v>
      </c>
      <c r="S288" s="14" t="b">
        <v>0</v>
      </c>
      <c r="T288" s="14" t="b">
        <v>1</v>
      </c>
      <c r="U288" s="14" t="b">
        <v>0</v>
      </c>
      <c r="V288" s="14" t="b">
        <v>1</v>
      </c>
      <c r="W288" s="14" t="b">
        <v>1</v>
      </c>
      <c r="X288" s="14" t="b">
        <v>0</v>
      </c>
    </row>
    <row r="289" spans="1:24" x14ac:dyDescent="0.25">
      <c r="A289" t="s">
        <v>4542</v>
      </c>
      <c r="B289" t="s">
        <v>1082</v>
      </c>
      <c r="C289" t="s">
        <v>3309</v>
      </c>
      <c r="D289" t="b">
        <v>0</v>
      </c>
      <c r="E289" t="b">
        <v>1</v>
      </c>
      <c r="F289" t="b">
        <v>0</v>
      </c>
      <c r="G289" t="b">
        <v>0</v>
      </c>
      <c r="H289" t="b">
        <v>0</v>
      </c>
      <c r="I289" t="b">
        <v>0</v>
      </c>
      <c r="J289" t="b">
        <v>0</v>
      </c>
      <c r="K289" t="b">
        <v>0</v>
      </c>
      <c r="N289" s="21" t="s">
        <v>4187</v>
      </c>
      <c r="O289" s="14" t="s">
        <v>3747</v>
      </c>
      <c r="P289" s="38" t="s">
        <v>6127</v>
      </c>
      <c r="Q289" s="14" t="b">
        <v>0</v>
      </c>
      <c r="R289" s="14" t="b">
        <v>0</v>
      </c>
      <c r="S289" s="14" t="b">
        <v>0</v>
      </c>
      <c r="T289" s="14" t="b">
        <v>1</v>
      </c>
      <c r="U289" s="14" t="b">
        <v>0</v>
      </c>
      <c r="V289" s="14" t="b">
        <v>1</v>
      </c>
      <c r="W289" s="14" t="b">
        <v>1</v>
      </c>
      <c r="X289" s="14" t="b">
        <v>1</v>
      </c>
    </row>
    <row r="290" spans="1:24" x14ac:dyDescent="0.25">
      <c r="A290" t="s">
        <v>4543</v>
      </c>
      <c r="B290" t="s">
        <v>1083</v>
      </c>
      <c r="C290" t="s">
        <v>3925</v>
      </c>
      <c r="D290" t="b">
        <v>0</v>
      </c>
      <c r="E290" t="b">
        <v>1</v>
      </c>
      <c r="F290" t="b">
        <v>0</v>
      </c>
      <c r="G290" t="b">
        <v>0</v>
      </c>
      <c r="H290" t="b">
        <v>0</v>
      </c>
      <c r="I290" t="b">
        <v>0</v>
      </c>
      <c r="J290" t="b">
        <v>0</v>
      </c>
      <c r="K290" t="b">
        <v>0</v>
      </c>
      <c r="N290" s="21" t="s">
        <v>4188</v>
      </c>
      <c r="O290" s="14" t="s">
        <v>3747</v>
      </c>
      <c r="P290" s="41" t="s">
        <v>6127</v>
      </c>
      <c r="Q290" s="14" t="b">
        <v>0</v>
      </c>
      <c r="R290" s="14" t="b">
        <v>0</v>
      </c>
      <c r="S290" s="14" t="b">
        <v>0</v>
      </c>
      <c r="T290" s="14" t="b">
        <v>1</v>
      </c>
      <c r="U290" s="14" t="b">
        <v>0</v>
      </c>
      <c r="V290" s="14" t="b">
        <v>1</v>
      </c>
      <c r="W290" s="14" t="b">
        <v>1</v>
      </c>
      <c r="X290" s="14" t="b">
        <v>0</v>
      </c>
    </row>
    <row r="291" spans="1:24" x14ac:dyDescent="0.25">
      <c r="A291" t="s">
        <v>4544</v>
      </c>
      <c r="B291" t="s">
        <v>56</v>
      </c>
      <c r="C291" t="s">
        <v>3926</v>
      </c>
      <c r="D291" t="b">
        <v>0</v>
      </c>
      <c r="E291" t="b">
        <v>1</v>
      </c>
      <c r="F291" t="b">
        <v>1</v>
      </c>
      <c r="G291" t="b">
        <v>1</v>
      </c>
      <c r="H291" t="b">
        <v>1</v>
      </c>
      <c r="I291" t="b">
        <v>1</v>
      </c>
      <c r="J291" t="b">
        <v>1</v>
      </c>
      <c r="K291" t="b">
        <v>1</v>
      </c>
      <c r="N291" s="21" t="s">
        <v>4189</v>
      </c>
      <c r="O291" s="14" t="s">
        <v>3747</v>
      </c>
      <c r="P291" s="38" t="s">
        <v>6127</v>
      </c>
      <c r="Q291" s="14" t="b">
        <v>0</v>
      </c>
      <c r="R291" s="14" t="b">
        <v>0</v>
      </c>
      <c r="S291" s="14" t="b">
        <v>0</v>
      </c>
      <c r="T291" s="14" t="b">
        <v>1</v>
      </c>
      <c r="U291" s="14" t="b">
        <v>0</v>
      </c>
      <c r="V291" s="14" t="b">
        <v>1</v>
      </c>
      <c r="W291" s="14" t="b">
        <v>1</v>
      </c>
      <c r="X291" s="14" t="b">
        <v>1</v>
      </c>
    </row>
    <row r="292" spans="1:24" x14ac:dyDescent="0.25">
      <c r="A292" t="s">
        <v>4545</v>
      </c>
      <c r="B292" t="s">
        <v>57</v>
      </c>
      <c r="C292" t="s">
        <v>3926</v>
      </c>
      <c r="D292" t="b">
        <v>0</v>
      </c>
      <c r="E292" t="b">
        <v>1</v>
      </c>
      <c r="F292" t="b">
        <v>1</v>
      </c>
      <c r="G292" t="b">
        <v>0</v>
      </c>
      <c r="H292" t="b">
        <v>0</v>
      </c>
      <c r="I292" t="b">
        <v>0</v>
      </c>
      <c r="J292" t="b">
        <v>0</v>
      </c>
      <c r="K292" t="b">
        <v>0</v>
      </c>
      <c r="N292" s="21" t="s">
        <v>4190</v>
      </c>
      <c r="O292" s="14" t="s">
        <v>3747</v>
      </c>
      <c r="P292" s="38" t="s">
        <v>6127</v>
      </c>
      <c r="Q292" s="14" t="b">
        <v>0</v>
      </c>
      <c r="R292" s="14" t="b">
        <v>0</v>
      </c>
      <c r="S292" s="14" t="b">
        <v>0</v>
      </c>
      <c r="T292" s="14" t="b">
        <v>1</v>
      </c>
      <c r="U292" s="14" t="b">
        <v>0</v>
      </c>
      <c r="V292" s="14" t="b">
        <v>0</v>
      </c>
      <c r="W292" s="14" t="b">
        <v>0</v>
      </c>
      <c r="X292" s="14" t="b">
        <v>0</v>
      </c>
    </row>
    <row r="293" spans="1:24" x14ac:dyDescent="0.25">
      <c r="A293" t="s">
        <v>4546</v>
      </c>
      <c r="B293" t="s">
        <v>58</v>
      </c>
      <c r="C293" t="s">
        <v>3926</v>
      </c>
      <c r="D293" t="b">
        <v>0</v>
      </c>
      <c r="E293" t="b">
        <v>1</v>
      </c>
      <c r="F293" t="b">
        <v>1</v>
      </c>
      <c r="G293" t="b">
        <v>0</v>
      </c>
      <c r="H293" t="b">
        <v>0</v>
      </c>
      <c r="I293" t="b">
        <v>0</v>
      </c>
      <c r="J293" t="b">
        <v>0</v>
      </c>
      <c r="K293" t="b">
        <v>0</v>
      </c>
      <c r="N293" s="21" t="s">
        <v>1404</v>
      </c>
      <c r="O293" s="14" t="s">
        <v>3747</v>
      </c>
      <c r="P293" s="38" t="s">
        <v>6127</v>
      </c>
      <c r="Q293" s="14" t="b">
        <v>0</v>
      </c>
      <c r="R293" s="14" t="b">
        <v>0</v>
      </c>
      <c r="S293" s="14" t="b">
        <v>0</v>
      </c>
      <c r="T293" s="14" t="b">
        <v>1</v>
      </c>
      <c r="U293" s="14" t="b">
        <v>0</v>
      </c>
      <c r="V293" s="14" t="b">
        <v>0</v>
      </c>
      <c r="W293" s="14" t="b">
        <v>0</v>
      </c>
      <c r="X293" s="14" t="b">
        <v>0</v>
      </c>
    </row>
    <row r="294" spans="1:24" x14ac:dyDescent="0.25">
      <c r="A294" t="s">
        <v>4547</v>
      </c>
      <c r="B294" t="s">
        <v>1084</v>
      </c>
      <c r="C294" t="s">
        <v>3926</v>
      </c>
      <c r="D294" t="b">
        <v>0</v>
      </c>
      <c r="E294" t="b">
        <v>1</v>
      </c>
      <c r="F294" t="b">
        <v>0</v>
      </c>
      <c r="G294" t="b">
        <v>0</v>
      </c>
      <c r="H294" t="b">
        <v>0</v>
      </c>
      <c r="I294" t="b">
        <v>0</v>
      </c>
      <c r="J294" t="b">
        <v>0</v>
      </c>
      <c r="K294" t="b">
        <v>0</v>
      </c>
      <c r="N294" s="21" t="s">
        <v>3880</v>
      </c>
      <c r="O294" s="14" t="s">
        <v>3747</v>
      </c>
      <c r="P294" s="38" t="s">
        <v>6127</v>
      </c>
      <c r="Q294" s="14" t="b">
        <v>0</v>
      </c>
      <c r="R294" s="14" t="b">
        <v>0</v>
      </c>
      <c r="S294" s="14" t="b">
        <v>0</v>
      </c>
      <c r="T294" s="14" t="b">
        <v>1</v>
      </c>
      <c r="U294" s="14" t="b">
        <v>0</v>
      </c>
      <c r="V294" s="14" t="b">
        <v>0</v>
      </c>
      <c r="W294" s="14" t="b">
        <v>0</v>
      </c>
      <c r="X294" s="14" t="b">
        <v>0</v>
      </c>
    </row>
    <row r="295" spans="1:24" x14ac:dyDescent="0.25">
      <c r="A295" t="s">
        <v>4548</v>
      </c>
      <c r="B295" t="s">
        <v>1085</v>
      </c>
      <c r="C295" t="s">
        <v>3978</v>
      </c>
      <c r="D295" t="b">
        <v>0</v>
      </c>
      <c r="E295" t="b">
        <v>1</v>
      </c>
      <c r="F295" t="b">
        <v>1</v>
      </c>
      <c r="G295" t="b">
        <v>0</v>
      </c>
      <c r="H295" t="b">
        <v>0</v>
      </c>
      <c r="I295" t="b">
        <v>0</v>
      </c>
      <c r="J295" t="b">
        <v>0</v>
      </c>
      <c r="K295" t="b">
        <v>0</v>
      </c>
      <c r="N295" s="21" t="s">
        <v>4191</v>
      </c>
      <c r="O295" s="14" t="s">
        <v>3777</v>
      </c>
      <c r="P295" s="38" t="s">
        <v>6117</v>
      </c>
      <c r="Q295" s="14" t="b">
        <v>0</v>
      </c>
      <c r="R295" s="14" t="b">
        <v>0</v>
      </c>
      <c r="S295" s="14" t="b">
        <v>0</v>
      </c>
      <c r="T295" s="14" t="b">
        <v>1</v>
      </c>
      <c r="U295" s="14" t="b">
        <v>0</v>
      </c>
      <c r="V295" s="14" t="b">
        <v>0</v>
      </c>
      <c r="W295" s="14" t="b">
        <v>0</v>
      </c>
      <c r="X295" s="14" t="b">
        <v>0</v>
      </c>
    </row>
    <row r="296" spans="1:24" x14ac:dyDescent="0.25">
      <c r="A296" t="s">
        <v>4549</v>
      </c>
      <c r="B296" t="s">
        <v>1086</v>
      </c>
      <c r="C296" t="s">
        <v>3978</v>
      </c>
      <c r="D296" t="b">
        <v>0</v>
      </c>
      <c r="E296" t="b">
        <v>1</v>
      </c>
      <c r="F296" t="b">
        <v>1</v>
      </c>
      <c r="G296" t="b">
        <v>0</v>
      </c>
      <c r="H296" t="b">
        <v>0</v>
      </c>
      <c r="I296" t="b">
        <v>0</v>
      </c>
      <c r="J296" t="b">
        <v>0</v>
      </c>
      <c r="K296" t="b">
        <v>0</v>
      </c>
      <c r="N296" s="21" t="s">
        <v>3444</v>
      </c>
      <c r="O296" s="14" t="s">
        <v>3753</v>
      </c>
      <c r="P296" s="41" t="s">
        <v>6103</v>
      </c>
      <c r="Q296" s="14" t="b">
        <v>0</v>
      </c>
      <c r="R296" s="14" t="b">
        <v>0</v>
      </c>
      <c r="S296" s="14" t="b">
        <v>0</v>
      </c>
      <c r="T296" s="14" t="b">
        <v>0</v>
      </c>
      <c r="U296" s="14" t="b">
        <v>1</v>
      </c>
      <c r="V296" s="14" t="b">
        <v>1</v>
      </c>
      <c r="W296" s="14" t="b">
        <v>1</v>
      </c>
      <c r="X296" s="14" t="b">
        <v>1</v>
      </c>
    </row>
    <row r="297" spans="1:24" x14ac:dyDescent="0.25">
      <c r="A297" t="s">
        <v>4550</v>
      </c>
      <c r="B297" t="s">
        <v>1087</v>
      </c>
      <c r="C297" t="s">
        <v>3978</v>
      </c>
      <c r="D297" t="b">
        <v>0</v>
      </c>
      <c r="E297" t="b">
        <v>1</v>
      </c>
      <c r="F297" t="b">
        <v>1</v>
      </c>
      <c r="G297" t="b">
        <v>0</v>
      </c>
      <c r="H297" t="b">
        <v>0</v>
      </c>
      <c r="I297" t="b">
        <v>0</v>
      </c>
      <c r="J297" t="b">
        <v>0</v>
      </c>
      <c r="K297" t="b">
        <v>0</v>
      </c>
      <c r="N297" s="21" t="s">
        <v>4003</v>
      </c>
      <c r="O297" s="14" t="s">
        <v>3820</v>
      </c>
      <c r="P297" s="38" t="s">
        <v>6128</v>
      </c>
      <c r="Q297" s="14" t="b">
        <v>0</v>
      </c>
      <c r="R297" s="14" t="b">
        <v>0</v>
      </c>
      <c r="S297" s="14" t="b">
        <v>0</v>
      </c>
      <c r="T297" s="14" t="b">
        <v>0</v>
      </c>
      <c r="U297" s="14" t="b">
        <v>1</v>
      </c>
      <c r="V297" s="14" t="b">
        <v>1</v>
      </c>
      <c r="W297" s="14" t="b">
        <v>1</v>
      </c>
      <c r="X297" s="14" t="b">
        <v>1</v>
      </c>
    </row>
    <row r="298" spans="1:24" x14ac:dyDescent="0.25">
      <c r="A298" t="s">
        <v>4551</v>
      </c>
      <c r="B298" t="s">
        <v>1088</v>
      </c>
      <c r="C298" t="s">
        <v>3927</v>
      </c>
      <c r="D298" t="b">
        <v>0</v>
      </c>
      <c r="E298" t="b">
        <v>1</v>
      </c>
      <c r="F298" t="b">
        <v>0</v>
      </c>
      <c r="G298" t="b">
        <v>0</v>
      </c>
      <c r="H298" t="b">
        <v>0</v>
      </c>
      <c r="I298" t="b">
        <v>0</v>
      </c>
      <c r="J298" t="b">
        <v>0</v>
      </c>
      <c r="K298" t="b">
        <v>0</v>
      </c>
      <c r="N298" s="21" t="s">
        <v>161</v>
      </c>
      <c r="O298" s="14" t="s">
        <v>3772</v>
      </c>
      <c r="P298" s="41" t="s">
        <v>6122</v>
      </c>
      <c r="Q298" s="14" t="b">
        <v>0</v>
      </c>
      <c r="R298" s="14" t="b">
        <v>0</v>
      </c>
      <c r="S298" s="14" t="b">
        <v>0</v>
      </c>
      <c r="T298" s="14" t="b">
        <v>0</v>
      </c>
      <c r="U298" s="14" t="b">
        <v>1</v>
      </c>
      <c r="V298" s="14" t="b">
        <v>1</v>
      </c>
      <c r="W298" s="14" t="b">
        <v>1</v>
      </c>
      <c r="X298" s="14" t="b">
        <v>1</v>
      </c>
    </row>
    <row r="299" spans="1:24" x14ac:dyDescent="0.25">
      <c r="A299" t="s">
        <v>4552</v>
      </c>
      <c r="B299" t="s">
        <v>1089</v>
      </c>
      <c r="C299" t="s">
        <v>3311</v>
      </c>
      <c r="D299" t="b">
        <v>0</v>
      </c>
      <c r="E299" t="b">
        <v>1</v>
      </c>
      <c r="F299" t="b">
        <v>0</v>
      </c>
      <c r="G299" t="b">
        <v>0</v>
      </c>
      <c r="H299" t="b">
        <v>0</v>
      </c>
      <c r="I299" t="b">
        <v>0</v>
      </c>
      <c r="J299" t="b">
        <v>0</v>
      </c>
      <c r="K299" t="b">
        <v>0</v>
      </c>
      <c r="N299" s="21" t="s">
        <v>3931</v>
      </c>
      <c r="O299" s="14" t="s">
        <v>3753</v>
      </c>
      <c r="P299" s="38" t="s">
        <v>6103</v>
      </c>
      <c r="Q299" s="14" t="b">
        <v>0</v>
      </c>
      <c r="R299" s="14" t="b">
        <v>0</v>
      </c>
      <c r="S299" s="14" t="b">
        <v>0</v>
      </c>
      <c r="T299" s="14" t="b">
        <v>0</v>
      </c>
      <c r="U299" s="14" t="b">
        <v>1</v>
      </c>
      <c r="V299" s="14" t="b">
        <v>1</v>
      </c>
      <c r="W299" s="14" t="b">
        <v>0</v>
      </c>
      <c r="X299" s="14" t="b">
        <v>0</v>
      </c>
    </row>
    <row r="300" spans="1:24" x14ac:dyDescent="0.25">
      <c r="A300" t="s">
        <v>4553</v>
      </c>
      <c r="B300" t="s">
        <v>1090</v>
      </c>
      <c r="C300" t="s">
        <v>3312</v>
      </c>
      <c r="D300" t="b">
        <v>0</v>
      </c>
      <c r="E300" t="b">
        <v>1</v>
      </c>
      <c r="F300" t="b">
        <v>0</v>
      </c>
      <c r="G300" t="b">
        <v>0</v>
      </c>
      <c r="H300" t="b">
        <v>0</v>
      </c>
      <c r="I300" t="b">
        <v>0</v>
      </c>
      <c r="J300" t="b">
        <v>0</v>
      </c>
      <c r="K300" t="b">
        <v>0</v>
      </c>
      <c r="N300" s="21" t="s">
        <v>3932</v>
      </c>
      <c r="O300" s="14" t="s">
        <v>3753</v>
      </c>
      <c r="P300" s="38" t="s">
        <v>6103</v>
      </c>
      <c r="Q300" s="14" t="b">
        <v>0</v>
      </c>
      <c r="R300" s="14" t="b">
        <v>0</v>
      </c>
      <c r="S300" s="14" t="b">
        <v>0</v>
      </c>
      <c r="T300" s="14" t="b">
        <v>0</v>
      </c>
      <c r="U300" s="14" t="b">
        <v>1</v>
      </c>
      <c r="V300" s="14" t="b">
        <v>1</v>
      </c>
      <c r="W300" s="14" t="b">
        <v>0</v>
      </c>
      <c r="X300" s="14" t="b">
        <v>0</v>
      </c>
    </row>
    <row r="301" spans="1:24" x14ac:dyDescent="0.25">
      <c r="A301" t="s">
        <v>4554</v>
      </c>
      <c r="B301" t="s">
        <v>1091</v>
      </c>
      <c r="C301" t="s">
        <v>3312</v>
      </c>
      <c r="D301" t="b">
        <v>0</v>
      </c>
      <c r="E301" t="b">
        <v>1</v>
      </c>
      <c r="F301" t="b">
        <v>0</v>
      </c>
      <c r="G301" t="b">
        <v>0</v>
      </c>
      <c r="H301" t="b">
        <v>0</v>
      </c>
      <c r="I301" t="b">
        <v>0</v>
      </c>
      <c r="J301" t="b">
        <v>0</v>
      </c>
      <c r="K301" t="b">
        <v>0</v>
      </c>
      <c r="N301" s="21" t="s">
        <v>3933</v>
      </c>
      <c r="O301" s="14" t="s">
        <v>3753</v>
      </c>
      <c r="P301" s="41" t="s">
        <v>6103</v>
      </c>
      <c r="Q301" s="14" t="b">
        <v>0</v>
      </c>
      <c r="R301" s="14" t="b">
        <v>0</v>
      </c>
      <c r="S301" s="14" t="b">
        <v>0</v>
      </c>
      <c r="T301" s="14" t="b">
        <v>0</v>
      </c>
      <c r="U301" s="14" t="b">
        <v>1</v>
      </c>
      <c r="V301" s="14" t="b">
        <v>1</v>
      </c>
      <c r="W301" s="14" t="b">
        <v>0</v>
      </c>
      <c r="X301" s="14" t="b">
        <v>0</v>
      </c>
    </row>
    <row r="302" spans="1:24" x14ac:dyDescent="0.25">
      <c r="A302" t="s">
        <v>4555</v>
      </c>
      <c r="B302" t="s">
        <v>1092</v>
      </c>
      <c r="C302" t="s">
        <v>3979</v>
      </c>
      <c r="D302" t="b">
        <v>0</v>
      </c>
      <c r="E302" t="b">
        <v>1</v>
      </c>
      <c r="F302" t="b">
        <v>1</v>
      </c>
      <c r="G302" t="b">
        <v>0</v>
      </c>
      <c r="H302" t="b">
        <v>0</v>
      </c>
      <c r="I302" t="b">
        <v>0</v>
      </c>
      <c r="J302" t="b">
        <v>0</v>
      </c>
      <c r="K302" t="b">
        <v>0</v>
      </c>
      <c r="N302" s="21" t="s">
        <v>4006</v>
      </c>
      <c r="O302" s="14" t="s">
        <v>3772</v>
      </c>
      <c r="P302" s="38" t="s">
        <v>6122</v>
      </c>
      <c r="Q302" s="14" t="b">
        <v>0</v>
      </c>
      <c r="R302" s="14" t="b">
        <v>0</v>
      </c>
      <c r="S302" s="14" t="b">
        <v>0</v>
      </c>
      <c r="T302" s="14" t="b">
        <v>0</v>
      </c>
      <c r="U302" s="14" t="b">
        <v>1</v>
      </c>
      <c r="V302" s="14" t="b">
        <v>1</v>
      </c>
      <c r="W302" s="14" t="b">
        <v>1</v>
      </c>
      <c r="X302" s="14" t="b">
        <v>1</v>
      </c>
    </row>
    <row r="303" spans="1:24" x14ac:dyDescent="0.25">
      <c r="A303" t="s">
        <v>4556</v>
      </c>
      <c r="B303" t="s">
        <v>60</v>
      </c>
      <c r="C303" t="s">
        <v>3979</v>
      </c>
      <c r="D303" t="b">
        <v>0</v>
      </c>
      <c r="E303" t="b">
        <v>1</v>
      </c>
      <c r="F303" t="b">
        <v>1</v>
      </c>
      <c r="G303" t="b">
        <v>0</v>
      </c>
      <c r="H303" t="b">
        <v>0</v>
      </c>
      <c r="I303" t="b">
        <v>0</v>
      </c>
      <c r="J303" t="b">
        <v>0</v>
      </c>
      <c r="K303" t="b">
        <v>0</v>
      </c>
      <c r="N303" s="21" t="s">
        <v>3365</v>
      </c>
      <c r="O303" s="14" t="s">
        <v>3754</v>
      </c>
      <c r="P303" s="38" t="s">
        <v>6104</v>
      </c>
      <c r="Q303" s="14" t="b">
        <v>0</v>
      </c>
      <c r="R303" s="14" t="b">
        <v>0</v>
      </c>
      <c r="S303" s="14" t="b">
        <v>0</v>
      </c>
      <c r="T303" s="14" t="b">
        <v>0</v>
      </c>
      <c r="U303" s="14" t="b">
        <v>1</v>
      </c>
      <c r="V303" s="14" t="b">
        <v>1</v>
      </c>
      <c r="W303" s="14" t="b">
        <v>1</v>
      </c>
      <c r="X303" s="14" t="b">
        <v>1</v>
      </c>
    </row>
    <row r="304" spans="1:24" x14ac:dyDescent="0.25">
      <c r="A304" t="s">
        <v>4557</v>
      </c>
      <c r="B304" t="s">
        <v>61</v>
      </c>
      <c r="C304" t="s">
        <v>3980</v>
      </c>
      <c r="D304" t="b">
        <v>0</v>
      </c>
      <c r="E304" t="b">
        <v>1</v>
      </c>
      <c r="F304" t="b">
        <v>1</v>
      </c>
      <c r="G304" t="b">
        <v>0</v>
      </c>
      <c r="H304" t="b">
        <v>0</v>
      </c>
      <c r="I304" t="b">
        <v>0</v>
      </c>
      <c r="J304" t="b">
        <v>0</v>
      </c>
      <c r="K304" t="b">
        <v>0</v>
      </c>
      <c r="N304" s="21" t="s">
        <v>3937</v>
      </c>
      <c r="O304" s="14" t="s">
        <v>3772</v>
      </c>
      <c r="P304" s="38" t="s">
        <v>6122</v>
      </c>
      <c r="Q304" s="14" t="b">
        <v>0</v>
      </c>
      <c r="R304" s="14" t="b">
        <v>0</v>
      </c>
      <c r="S304" s="14" t="b">
        <v>0</v>
      </c>
      <c r="T304" s="14" t="b">
        <v>0</v>
      </c>
      <c r="U304" s="14" t="b">
        <v>1</v>
      </c>
      <c r="V304" s="14" t="b">
        <v>0</v>
      </c>
      <c r="W304" s="14" t="b">
        <v>0</v>
      </c>
      <c r="X304" s="14" t="b">
        <v>0</v>
      </c>
    </row>
    <row r="305" spans="1:24" x14ac:dyDescent="0.25">
      <c r="A305" t="s">
        <v>4558</v>
      </c>
      <c r="B305" t="s">
        <v>62</v>
      </c>
      <c r="C305" t="s">
        <v>3980</v>
      </c>
      <c r="D305" t="b">
        <v>0</v>
      </c>
      <c r="E305" t="b">
        <v>1</v>
      </c>
      <c r="F305" t="b">
        <v>1</v>
      </c>
      <c r="G305" t="b">
        <v>0</v>
      </c>
      <c r="H305" t="b">
        <v>0</v>
      </c>
      <c r="I305" t="b">
        <v>0</v>
      </c>
      <c r="J305" t="b">
        <v>0</v>
      </c>
      <c r="K305" t="b">
        <v>0</v>
      </c>
      <c r="N305" s="21" t="s">
        <v>3938</v>
      </c>
      <c r="O305" s="14" t="s">
        <v>3772</v>
      </c>
      <c r="P305" s="38" t="s">
        <v>6122</v>
      </c>
      <c r="Q305" s="14" t="b">
        <v>0</v>
      </c>
      <c r="R305" s="14" t="b">
        <v>0</v>
      </c>
      <c r="S305" s="14" t="b">
        <v>0</v>
      </c>
      <c r="T305" s="14" t="b">
        <v>0</v>
      </c>
      <c r="U305" s="14" t="b">
        <v>1</v>
      </c>
      <c r="V305" s="14" t="b">
        <v>0</v>
      </c>
      <c r="W305" s="14" t="b">
        <v>0</v>
      </c>
      <c r="X305" s="14" t="b">
        <v>0</v>
      </c>
    </row>
    <row r="306" spans="1:24" x14ac:dyDescent="0.25">
      <c r="A306" t="s">
        <v>4559</v>
      </c>
      <c r="B306" t="s">
        <v>63</v>
      </c>
      <c r="C306" t="s">
        <v>3980</v>
      </c>
      <c r="D306" t="b">
        <v>0</v>
      </c>
      <c r="E306" t="b">
        <v>1</v>
      </c>
      <c r="F306" t="b">
        <v>1</v>
      </c>
      <c r="G306" t="b">
        <v>0</v>
      </c>
      <c r="H306" t="b">
        <v>0</v>
      </c>
      <c r="I306" t="b">
        <v>0</v>
      </c>
      <c r="J306" t="b">
        <v>0</v>
      </c>
      <c r="K306" t="b">
        <v>0</v>
      </c>
      <c r="N306" s="21" t="s">
        <v>234</v>
      </c>
      <c r="O306" s="14" t="s">
        <v>3772</v>
      </c>
      <c r="P306" s="38" t="s">
        <v>6122</v>
      </c>
      <c r="Q306" s="14" t="b">
        <v>0</v>
      </c>
      <c r="R306" s="14" t="b">
        <v>0</v>
      </c>
      <c r="S306" s="14" t="b">
        <v>0</v>
      </c>
      <c r="T306" s="14" t="b">
        <v>0</v>
      </c>
      <c r="U306" s="14" t="b">
        <v>1</v>
      </c>
      <c r="V306" s="14" t="b">
        <v>1</v>
      </c>
      <c r="W306" s="14" t="b">
        <v>1</v>
      </c>
      <c r="X306" s="14" t="b">
        <v>1</v>
      </c>
    </row>
    <row r="307" spans="1:24" x14ac:dyDescent="0.25">
      <c r="A307" t="s">
        <v>4560</v>
      </c>
      <c r="B307" t="s">
        <v>1093</v>
      </c>
      <c r="C307" t="s">
        <v>3980</v>
      </c>
      <c r="D307" t="b">
        <v>0</v>
      </c>
      <c r="E307" t="b">
        <v>1</v>
      </c>
      <c r="F307" t="b">
        <v>1</v>
      </c>
      <c r="G307" t="b">
        <v>0</v>
      </c>
      <c r="H307" t="b">
        <v>0</v>
      </c>
      <c r="I307" t="b">
        <v>0</v>
      </c>
      <c r="J307" t="b">
        <v>0</v>
      </c>
      <c r="K307" t="b">
        <v>0</v>
      </c>
      <c r="N307" s="21" t="s">
        <v>4012</v>
      </c>
      <c r="O307" s="14" t="s">
        <v>3782</v>
      </c>
      <c r="P307" s="38" t="s">
        <v>6123</v>
      </c>
      <c r="Q307" s="14" t="b">
        <v>0</v>
      </c>
      <c r="R307" s="14" t="b">
        <v>0</v>
      </c>
      <c r="S307" s="14" t="b">
        <v>0</v>
      </c>
      <c r="T307" s="14" t="b">
        <v>0</v>
      </c>
      <c r="U307" s="14" t="b">
        <v>1</v>
      </c>
      <c r="V307" s="14" t="b">
        <v>1</v>
      </c>
      <c r="W307" s="14" t="b">
        <v>1</v>
      </c>
      <c r="X307" s="14" t="b">
        <v>1</v>
      </c>
    </row>
    <row r="308" spans="1:24" x14ac:dyDescent="0.25">
      <c r="A308" t="s">
        <v>4561</v>
      </c>
      <c r="B308" t="s">
        <v>1094</v>
      </c>
      <c r="C308" t="s">
        <v>3980</v>
      </c>
      <c r="D308" t="b">
        <v>0</v>
      </c>
      <c r="E308" t="b">
        <v>1</v>
      </c>
      <c r="F308" t="b">
        <v>1</v>
      </c>
      <c r="G308" t="b">
        <v>0</v>
      </c>
      <c r="H308" t="b">
        <v>0</v>
      </c>
      <c r="I308" t="b">
        <v>0</v>
      </c>
      <c r="J308" t="b">
        <v>0</v>
      </c>
      <c r="K308" t="b">
        <v>0</v>
      </c>
      <c r="N308" s="21" t="s">
        <v>252</v>
      </c>
      <c r="O308" s="14" t="s">
        <v>3808</v>
      </c>
      <c r="P308" s="38" t="s">
        <v>6130</v>
      </c>
      <c r="Q308" s="14" t="b">
        <v>0</v>
      </c>
      <c r="R308" s="14" t="b">
        <v>0</v>
      </c>
      <c r="S308" s="14" t="b">
        <v>0</v>
      </c>
      <c r="T308" s="14" t="b">
        <v>0</v>
      </c>
      <c r="U308" s="14" t="b">
        <v>1</v>
      </c>
      <c r="V308" s="14" t="b">
        <v>1</v>
      </c>
      <c r="W308" s="14" t="b">
        <v>1</v>
      </c>
      <c r="X308" s="14" t="b">
        <v>1</v>
      </c>
    </row>
    <row r="309" spans="1:24" x14ac:dyDescent="0.25">
      <c r="A309" t="s">
        <v>4562</v>
      </c>
      <c r="B309" t="s">
        <v>1095</v>
      </c>
      <c r="C309" t="s">
        <v>3980</v>
      </c>
      <c r="D309" t="b">
        <v>0</v>
      </c>
      <c r="E309" t="b">
        <v>1</v>
      </c>
      <c r="F309" t="b">
        <v>1</v>
      </c>
      <c r="G309" t="b">
        <v>0</v>
      </c>
      <c r="H309" t="b">
        <v>0</v>
      </c>
      <c r="I309" t="b">
        <v>0</v>
      </c>
      <c r="J309" t="b">
        <v>0</v>
      </c>
      <c r="K309" t="b">
        <v>0</v>
      </c>
      <c r="N309" s="21" t="s">
        <v>1544</v>
      </c>
      <c r="O309" s="14" t="s">
        <v>3782</v>
      </c>
      <c r="P309" s="38" t="s">
        <v>6123</v>
      </c>
      <c r="Q309" s="14" t="b">
        <v>0</v>
      </c>
      <c r="R309" s="14" t="b">
        <v>0</v>
      </c>
      <c r="S309" s="14" t="b">
        <v>0</v>
      </c>
      <c r="T309" s="14" t="b">
        <v>0</v>
      </c>
      <c r="U309" s="14" t="b">
        <v>1</v>
      </c>
      <c r="V309" s="14" t="b">
        <v>1</v>
      </c>
      <c r="W309" s="14" t="b">
        <v>0</v>
      </c>
      <c r="X309" s="14" t="b">
        <v>1</v>
      </c>
    </row>
    <row r="310" spans="1:24" x14ac:dyDescent="0.25">
      <c r="A310" t="s">
        <v>4563</v>
      </c>
      <c r="B310" t="s">
        <v>1096</v>
      </c>
      <c r="C310" t="s">
        <v>3313</v>
      </c>
      <c r="D310" t="b">
        <v>0</v>
      </c>
      <c r="E310" t="b">
        <v>1</v>
      </c>
      <c r="F310" t="b">
        <v>0</v>
      </c>
      <c r="G310" t="b">
        <v>0</v>
      </c>
      <c r="H310" t="b">
        <v>0</v>
      </c>
      <c r="I310" t="b">
        <v>0</v>
      </c>
      <c r="J310" t="b">
        <v>0</v>
      </c>
      <c r="K310" t="b">
        <v>0</v>
      </c>
      <c r="N310" s="21" t="s">
        <v>270</v>
      </c>
      <c r="O310" s="14" t="s">
        <v>3782</v>
      </c>
      <c r="P310" s="38" t="s">
        <v>6123</v>
      </c>
      <c r="Q310" s="14" t="b">
        <v>0</v>
      </c>
      <c r="R310" s="14" t="b">
        <v>0</v>
      </c>
      <c r="S310" s="14" t="b">
        <v>0</v>
      </c>
      <c r="T310" s="14" t="b">
        <v>0</v>
      </c>
      <c r="U310" s="14" t="b">
        <v>1</v>
      </c>
      <c r="V310" s="14" t="b">
        <v>1</v>
      </c>
      <c r="W310" s="14" t="b">
        <v>1</v>
      </c>
      <c r="X310" s="14" t="b">
        <v>1</v>
      </c>
    </row>
    <row r="311" spans="1:24" x14ac:dyDescent="0.25">
      <c r="A311" t="s">
        <v>4564</v>
      </c>
      <c r="B311" t="s">
        <v>1097</v>
      </c>
      <c r="C311" t="s">
        <v>3313</v>
      </c>
      <c r="D311" t="b">
        <v>0</v>
      </c>
      <c r="E311" t="b">
        <v>1</v>
      </c>
      <c r="F311" t="b">
        <v>0</v>
      </c>
      <c r="G311" t="b">
        <v>0</v>
      </c>
      <c r="H311" t="b">
        <v>0</v>
      </c>
      <c r="I311" t="b">
        <v>0</v>
      </c>
      <c r="J311" t="b">
        <v>0</v>
      </c>
      <c r="K311" t="b">
        <v>0</v>
      </c>
      <c r="N311" s="21" t="s">
        <v>3371</v>
      </c>
      <c r="O311" s="14" t="s">
        <v>3777</v>
      </c>
      <c r="P311" s="38" t="s">
        <v>6117</v>
      </c>
      <c r="Q311" s="14" t="b">
        <v>0</v>
      </c>
      <c r="R311" s="14" t="b">
        <v>0</v>
      </c>
      <c r="S311" s="14" t="b">
        <v>0</v>
      </c>
      <c r="T311" s="14" t="b">
        <v>0</v>
      </c>
      <c r="U311" s="14" t="b">
        <v>1</v>
      </c>
      <c r="V311" s="14" t="b">
        <v>1</v>
      </c>
      <c r="W311" s="14" t="b">
        <v>0</v>
      </c>
      <c r="X311" s="14" t="b">
        <v>1</v>
      </c>
    </row>
    <row r="312" spans="1:24" x14ac:dyDescent="0.25">
      <c r="A312" t="s">
        <v>4565</v>
      </c>
      <c r="B312" t="s">
        <v>1098</v>
      </c>
      <c r="C312" t="s">
        <v>3313</v>
      </c>
      <c r="D312" t="b">
        <v>0</v>
      </c>
      <c r="E312" t="b">
        <v>1</v>
      </c>
      <c r="F312" t="b">
        <v>0</v>
      </c>
      <c r="G312" t="b">
        <v>0</v>
      </c>
      <c r="H312" t="b">
        <v>0</v>
      </c>
      <c r="I312" t="b">
        <v>0</v>
      </c>
      <c r="J312" t="b">
        <v>0</v>
      </c>
      <c r="K312" t="b">
        <v>0</v>
      </c>
      <c r="N312" s="21" t="s">
        <v>3372</v>
      </c>
      <c r="O312" s="14" t="s">
        <v>3777</v>
      </c>
      <c r="P312" s="38" t="s">
        <v>6117</v>
      </c>
      <c r="Q312" s="14" t="b">
        <v>0</v>
      </c>
      <c r="R312" s="14" t="b">
        <v>0</v>
      </c>
      <c r="S312" s="14" t="b">
        <v>0</v>
      </c>
      <c r="T312" s="14" t="b">
        <v>0</v>
      </c>
      <c r="U312" s="14" t="b">
        <v>1</v>
      </c>
      <c r="V312" s="14" t="b">
        <v>1</v>
      </c>
      <c r="W312" s="14" t="b">
        <v>0</v>
      </c>
      <c r="X312" s="14" t="b">
        <v>1</v>
      </c>
    </row>
    <row r="313" spans="1:24" x14ac:dyDescent="0.25">
      <c r="A313" t="s">
        <v>4566</v>
      </c>
      <c r="B313" t="s">
        <v>1099</v>
      </c>
      <c r="C313" t="s">
        <v>1099</v>
      </c>
      <c r="D313" t="b">
        <v>0</v>
      </c>
      <c r="E313" t="b">
        <v>1</v>
      </c>
      <c r="F313" t="b">
        <v>0</v>
      </c>
      <c r="G313" t="b">
        <v>1</v>
      </c>
      <c r="H313" t="b">
        <v>1</v>
      </c>
      <c r="I313" t="b">
        <v>0</v>
      </c>
      <c r="J313" t="b">
        <v>0</v>
      </c>
      <c r="K313" t="b">
        <v>0</v>
      </c>
      <c r="N313" s="21" t="s">
        <v>4014</v>
      </c>
      <c r="O313" s="14" t="s">
        <v>3777</v>
      </c>
      <c r="P313" s="38" t="s">
        <v>6117</v>
      </c>
      <c r="Q313" s="14" t="b">
        <v>0</v>
      </c>
      <c r="R313" s="14" t="b">
        <v>0</v>
      </c>
      <c r="S313" s="14" t="b">
        <v>0</v>
      </c>
      <c r="T313" s="14" t="b">
        <v>0</v>
      </c>
      <c r="U313" s="14" t="b">
        <v>1</v>
      </c>
      <c r="V313" s="14" t="b">
        <v>0</v>
      </c>
      <c r="W313" s="14" t="b">
        <v>0</v>
      </c>
      <c r="X313" s="14" t="b">
        <v>0</v>
      </c>
    </row>
    <row r="314" spans="1:24" x14ac:dyDescent="0.25">
      <c r="A314" t="s">
        <v>4567</v>
      </c>
      <c r="B314" t="s">
        <v>67</v>
      </c>
      <c r="C314" t="s">
        <v>3904</v>
      </c>
      <c r="D314" t="b">
        <v>0</v>
      </c>
      <c r="E314" t="b">
        <v>1</v>
      </c>
      <c r="F314" t="b">
        <v>1</v>
      </c>
      <c r="G314" t="b">
        <v>0</v>
      </c>
      <c r="H314" t="b">
        <v>0</v>
      </c>
      <c r="I314" t="b">
        <v>0</v>
      </c>
      <c r="J314" t="b">
        <v>0</v>
      </c>
      <c r="K314" t="b">
        <v>0</v>
      </c>
      <c r="N314" s="21" t="s">
        <v>4015</v>
      </c>
      <c r="O314" s="14" t="s">
        <v>3783</v>
      </c>
      <c r="P314" s="38" t="s">
        <v>6113</v>
      </c>
      <c r="Q314" s="14" t="b">
        <v>0</v>
      </c>
      <c r="R314" s="14" t="b">
        <v>0</v>
      </c>
      <c r="S314" s="14" t="b">
        <v>0</v>
      </c>
      <c r="T314" s="14" t="b">
        <v>0</v>
      </c>
      <c r="U314" s="14" t="b">
        <v>1</v>
      </c>
      <c r="V314" s="14" t="b">
        <v>1</v>
      </c>
      <c r="W314" s="14" t="b">
        <v>1</v>
      </c>
      <c r="X314" s="14" t="b">
        <v>1</v>
      </c>
    </row>
    <row r="315" spans="1:24" x14ac:dyDescent="0.25">
      <c r="A315" t="s">
        <v>4568</v>
      </c>
      <c r="B315" t="s">
        <v>68</v>
      </c>
      <c r="C315" t="s">
        <v>3904</v>
      </c>
      <c r="D315" t="b">
        <v>0</v>
      </c>
      <c r="E315" t="b">
        <v>1</v>
      </c>
      <c r="F315" t="b">
        <v>1</v>
      </c>
      <c r="G315" t="b">
        <v>0</v>
      </c>
      <c r="H315" t="b">
        <v>0</v>
      </c>
      <c r="I315" t="b">
        <v>0</v>
      </c>
      <c r="J315" t="b">
        <v>0</v>
      </c>
      <c r="K315" t="b">
        <v>0</v>
      </c>
      <c r="N315" s="21" t="s">
        <v>3377</v>
      </c>
      <c r="O315" s="14" t="s">
        <v>3772</v>
      </c>
      <c r="P315" s="41" t="s">
        <v>6122</v>
      </c>
      <c r="Q315" s="14" t="b">
        <v>0</v>
      </c>
      <c r="R315" s="14" t="b">
        <v>0</v>
      </c>
      <c r="S315" s="14" t="b">
        <v>0</v>
      </c>
      <c r="T315" s="14" t="b">
        <v>0</v>
      </c>
      <c r="U315" s="14" t="b">
        <v>1</v>
      </c>
      <c r="V315" s="14" t="b">
        <v>1</v>
      </c>
      <c r="W315" s="14" t="b">
        <v>0</v>
      </c>
      <c r="X315" s="14" t="b">
        <v>0</v>
      </c>
    </row>
    <row r="316" spans="1:24" x14ac:dyDescent="0.25">
      <c r="A316" t="s">
        <v>4569</v>
      </c>
      <c r="B316" t="s">
        <v>69</v>
      </c>
      <c r="C316" t="s">
        <v>3904</v>
      </c>
      <c r="D316" t="b">
        <v>0</v>
      </c>
      <c r="E316" t="b">
        <v>1</v>
      </c>
      <c r="F316" t="b">
        <v>1</v>
      </c>
      <c r="G316" t="b">
        <v>0</v>
      </c>
      <c r="H316" t="b">
        <v>0</v>
      </c>
      <c r="I316" t="b">
        <v>0</v>
      </c>
      <c r="J316" t="b">
        <v>0</v>
      </c>
      <c r="K316" t="b">
        <v>0</v>
      </c>
      <c r="N316" s="21" t="s">
        <v>3378</v>
      </c>
      <c r="O316" s="14" t="s">
        <v>3782</v>
      </c>
      <c r="P316" s="38" t="s">
        <v>6123</v>
      </c>
      <c r="Q316" s="14" t="b">
        <v>0</v>
      </c>
      <c r="R316" s="14" t="b">
        <v>0</v>
      </c>
      <c r="S316" s="14" t="b">
        <v>0</v>
      </c>
      <c r="T316" s="14" t="b">
        <v>0</v>
      </c>
      <c r="U316" s="14" t="b">
        <v>1</v>
      </c>
      <c r="V316" s="14" t="b">
        <v>1</v>
      </c>
      <c r="W316" s="14" t="b">
        <v>0</v>
      </c>
      <c r="X316" s="14" t="b">
        <v>0</v>
      </c>
    </row>
    <row r="317" spans="1:24" x14ac:dyDescent="0.25">
      <c r="A317" t="s">
        <v>4570</v>
      </c>
      <c r="B317" t="s">
        <v>70</v>
      </c>
      <c r="C317" t="s">
        <v>3904</v>
      </c>
      <c r="D317" t="b">
        <v>0</v>
      </c>
      <c r="E317" t="b">
        <v>1</v>
      </c>
      <c r="F317" t="b">
        <v>1</v>
      </c>
      <c r="G317" t="b">
        <v>0</v>
      </c>
      <c r="H317" t="b">
        <v>0</v>
      </c>
      <c r="I317" t="b">
        <v>0</v>
      </c>
      <c r="J317" t="b">
        <v>0</v>
      </c>
      <c r="K317" t="b">
        <v>0</v>
      </c>
      <c r="N317" s="21" t="s">
        <v>311</v>
      </c>
      <c r="O317" s="14" t="s">
        <v>3806</v>
      </c>
      <c r="P317" s="38" t="s">
        <v>6109</v>
      </c>
      <c r="Q317" s="14" t="b">
        <v>0</v>
      </c>
      <c r="R317" s="14" t="b">
        <v>0</v>
      </c>
      <c r="S317" s="14" t="b">
        <v>0</v>
      </c>
      <c r="T317" s="14" t="b">
        <v>0</v>
      </c>
      <c r="U317" s="14" t="b">
        <v>1</v>
      </c>
      <c r="V317" s="14" t="b">
        <v>1</v>
      </c>
      <c r="W317" s="14" t="b">
        <v>1</v>
      </c>
      <c r="X317" s="14" t="b">
        <v>1</v>
      </c>
    </row>
    <row r="318" spans="1:24" x14ac:dyDescent="0.25">
      <c r="A318" t="s">
        <v>4571</v>
      </c>
      <c r="B318" t="s">
        <v>71</v>
      </c>
      <c r="C318" t="s">
        <v>3904</v>
      </c>
      <c r="D318" t="b">
        <v>0</v>
      </c>
      <c r="E318" t="b">
        <v>1</v>
      </c>
      <c r="F318" t="b">
        <v>1</v>
      </c>
      <c r="G318" t="b">
        <v>0</v>
      </c>
      <c r="H318" t="b">
        <v>0</v>
      </c>
      <c r="I318" t="b">
        <v>0</v>
      </c>
      <c r="J318" t="b">
        <v>0</v>
      </c>
      <c r="K318" t="b">
        <v>0</v>
      </c>
      <c r="N318" s="21" t="s">
        <v>312</v>
      </c>
      <c r="O318" s="14" t="s">
        <v>3806</v>
      </c>
      <c r="P318" s="38" t="s">
        <v>6109</v>
      </c>
      <c r="Q318" s="14" t="b">
        <v>0</v>
      </c>
      <c r="R318" s="14" t="b">
        <v>0</v>
      </c>
      <c r="S318" s="14" t="b">
        <v>0</v>
      </c>
      <c r="T318" s="14" t="b">
        <v>0</v>
      </c>
      <c r="U318" s="14" t="b">
        <v>1</v>
      </c>
      <c r="V318" s="14" t="b">
        <v>1</v>
      </c>
      <c r="W318" s="14" t="b">
        <v>1</v>
      </c>
      <c r="X318" s="14" t="b">
        <v>1</v>
      </c>
    </row>
    <row r="319" spans="1:24" x14ac:dyDescent="0.25">
      <c r="A319" t="s">
        <v>4572</v>
      </c>
      <c r="B319" t="s">
        <v>82</v>
      </c>
      <c r="C319" t="s">
        <v>3316</v>
      </c>
      <c r="D319" t="b">
        <v>0</v>
      </c>
      <c r="E319" t="b">
        <v>1</v>
      </c>
      <c r="F319" t="b">
        <v>0</v>
      </c>
      <c r="G319" t="b">
        <v>0</v>
      </c>
      <c r="H319" t="b">
        <v>0</v>
      </c>
      <c r="I319" t="b">
        <v>0</v>
      </c>
      <c r="J319" t="b">
        <v>0</v>
      </c>
      <c r="K319" t="b">
        <v>0</v>
      </c>
      <c r="N319" s="21" t="s">
        <v>4019</v>
      </c>
      <c r="O319" s="14" t="s">
        <v>3806</v>
      </c>
      <c r="P319" s="38" t="s">
        <v>6109</v>
      </c>
      <c r="Q319" s="14" t="b">
        <v>0</v>
      </c>
      <c r="R319" s="14" t="b">
        <v>0</v>
      </c>
      <c r="S319" s="14" t="b">
        <v>0</v>
      </c>
      <c r="T319" s="14" t="b">
        <v>0</v>
      </c>
      <c r="U319" s="14" t="b">
        <v>1</v>
      </c>
      <c r="V319" s="14" t="b">
        <v>1</v>
      </c>
      <c r="W319" s="14" t="b">
        <v>1</v>
      </c>
      <c r="X319" s="14" t="b">
        <v>1</v>
      </c>
    </row>
    <row r="320" spans="1:24" x14ac:dyDescent="0.25">
      <c r="A320" t="s">
        <v>4573</v>
      </c>
      <c r="B320" t="s">
        <v>83</v>
      </c>
      <c r="C320" t="s">
        <v>3316</v>
      </c>
      <c r="D320" t="b">
        <v>0</v>
      </c>
      <c r="E320" t="b">
        <v>1</v>
      </c>
      <c r="F320" t="b">
        <v>0</v>
      </c>
      <c r="G320" t="b">
        <v>0</v>
      </c>
      <c r="H320" t="b">
        <v>0</v>
      </c>
      <c r="I320" t="b">
        <v>0</v>
      </c>
      <c r="J320" t="b">
        <v>0</v>
      </c>
      <c r="K320" t="b">
        <v>0</v>
      </c>
      <c r="N320" s="21" t="s">
        <v>3383</v>
      </c>
      <c r="O320" s="14" t="s">
        <v>3779</v>
      </c>
      <c r="P320" s="38" t="s">
        <v>6110</v>
      </c>
      <c r="Q320" s="14" t="b">
        <v>0</v>
      </c>
      <c r="R320" s="14" t="b">
        <v>0</v>
      </c>
      <c r="S320" s="14" t="b">
        <v>0</v>
      </c>
      <c r="T320" s="14" t="b">
        <v>0</v>
      </c>
      <c r="U320" s="14" t="b">
        <v>1</v>
      </c>
      <c r="V320" s="14" t="b">
        <v>1</v>
      </c>
      <c r="W320" s="14" t="b">
        <v>1</v>
      </c>
      <c r="X320" s="14" t="b">
        <v>1</v>
      </c>
    </row>
    <row r="321" spans="1:24" x14ac:dyDescent="0.25">
      <c r="A321" t="s">
        <v>4574</v>
      </c>
      <c r="B321" t="s">
        <v>84</v>
      </c>
      <c r="C321" t="s">
        <v>3316</v>
      </c>
      <c r="D321" t="b">
        <v>0</v>
      </c>
      <c r="E321" t="b">
        <v>1</v>
      </c>
      <c r="F321" t="b">
        <v>0</v>
      </c>
      <c r="G321" t="b">
        <v>0</v>
      </c>
      <c r="H321" t="b">
        <v>0</v>
      </c>
      <c r="I321" t="b">
        <v>0</v>
      </c>
      <c r="J321" t="b">
        <v>0</v>
      </c>
      <c r="K321" t="b">
        <v>0</v>
      </c>
      <c r="N321" s="21" t="s">
        <v>3384</v>
      </c>
      <c r="O321" s="14" t="s">
        <v>3806</v>
      </c>
      <c r="P321" s="38" t="s">
        <v>6109</v>
      </c>
      <c r="Q321" s="14" t="b">
        <v>0</v>
      </c>
      <c r="R321" s="14" t="b">
        <v>0</v>
      </c>
      <c r="S321" s="14" t="b">
        <v>0</v>
      </c>
      <c r="T321" s="14" t="b">
        <v>0</v>
      </c>
      <c r="U321" s="14" t="b">
        <v>1</v>
      </c>
      <c r="V321" s="14" t="b">
        <v>0</v>
      </c>
      <c r="W321" s="14" t="b">
        <v>0</v>
      </c>
      <c r="X321" s="14" t="b">
        <v>0</v>
      </c>
    </row>
    <row r="322" spans="1:24" x14ac:dyDescent="0.25">
      <c r="A322" t="s">
        <v>4575</v>
      </c>
      <c r="B322" t="s">
        <v>1100</v>
      </c>
      <c r="C322" t="s">
        <v>3982</v>
      </c>
      <c r="D322" t="b">
        <v>0</v>
      </c>
      <c r="E322" t="b">
        <v>1</v>
      </c>
      <c r="F322" t="b">
        <v>0</v>
      </c>
      <c r="G322" t="b">
        <v>0</v>
      </c>
      <c r="H322" t="b">
        <v>0</v>
      </c>
      <c r="I322" t="b">
        <v>0</v>
      </c>
      <c r="J322" t="b">
        <v>0</v>
      </c>
      <c r="K322" t="b">
        <v>0</v>
      </c>
      <c r="N322" s="21" t="s">
        <v>3385</v>
      </c>
      <c r="O322" s="14" t="s">
        <v>3778</v>
      </c>
      <c r="P322" s="38" t="s">
        <v>6120</v>
      </c>
      <c r="Q322" s="14" t="b">
        <v>0</v>
      </c>
      <c r="R322" s="14" t="b">
        <v>0</v>
      </c>
      <c r="S322" s="14" t="b">
        <v>0</v>
      </c>
      <c r="T322" s="14" t="b">
        <v>0</v>
      </c>
      <c r="U322" s="14" t="b">
        <v>1</v>
      </c>
      <c r="V322" s="14" t="b">
        <v>1</v>
      </c>
      <c r="W322" s="14" t="b">
        <v>1</v>
      </c>
      <c r="X322" s="14" t="b">
        <v>1</v>
      </c>
    </row>
    <row r="323" spans="1:24" x14ac:dyDescent="0.25">
      <c r="A323" t="s">
        <v>4576</v>
      </c>
      <c r="B323" t="s">
        <v>1101</v>
      </c>
      <c r="C323" t="s">
        <v>3982</v>
      </c>
      <c r="D323" t="b">
        <v>0</v>
      </c>
      <c r="E323" t="b">
        <v>1</v>
      </c>
      <c r="F323" t="b">
        <v>0</v>
      </c>
      <c r="G323" t="b">
        <v>0</v>
      </c>
      <c r="H323" t="b">
        <v>0</v>
      </c>
      <c r="I323" t="b">
        <v>0</v>
      </c>
      <c r="J323" t="b">
        <v>0</v>
      </c>
      <c r="K323" t="b">
        <v>0</v>
      </c>
      <c r="N323" s="21" t="s">
        <v>3386</v>
      </c>
      <c r="O323" s="14" t="s">
        <v>3779</v>
      </c>
      <c r="P323" s="38" t="s">
        <v>6110</v>
      </c>
      <c r="Q323" s="14" t="b">
        <v>0</v>
      </c>
      <c r="R323" s="14" t="b">
        <v>0</v>
      </c>
      <c r="S323" s="14" t="b">
        <v>0</v>
      </c>
      <c r="T323" s="14" t="b">
        <v>0</v>
      </c>
      <c r="U323" s="14" t="b">
        <v>1</v>
      </c>
      <c r="V323" s="14" t="b">
        <v>1</v>
      </c>
      <c r="W323" s="14" t="b">
        <v>1</v>
      </c>
      <c r="X323" s="14" t="b">
        <v>1</v>
      </c>
    </row>
    <row r="324" spans="1:24" x14ac:dyDescent="0.25">
      <c r="A324" t="s">
        <v>4577</v>
      </c>
      <c r="B324" t="s">
        <v>1102</v>
      </c>
      <c r="C324" t="s">
        <v>3982</v>
      </c>
      <c r="D324" t="b">
        <v>0</v>
      </c>
      <c r="E324" t="b">
        <v>1</v>
      </c>
      <c r="F324" t="b">
        <v>0</v>
      </c>
      <c r="G324" t="b">
        <v>0</v>
      </c>
      <c r="H324" t="b">
        <v>0</v>
      </c>
      <c r="I324" t="b">
        <v>0</v>
      </c>
      <c r="J324" t="b">
        <v>0</v>
      </c>
      <c r="K324" t="b">
        <v>0</v>
      </c>
      <c r="N324" s="21" t="s">
        <v>3387</v>
      </c>
      <c r="O324" s="14" t="s">
        <v>3781</v>
      </c>
      <c r="P324" s="38" t="s">
        <v>6112</v>
      </c>
      <c r="Q324" s="14" t="b">
        <v>0</v>
      </c>
      <c r="R324" s="14" t="b">
        <v>0</v>
      </c>
      <c r="S324" s="14" t="b">
        <v>0</v>
      </c>
      <c r="T324" s="14" t="b">
        <v>0</v>
      </c>
      <c r="U324" s="14" t="b">
        <v>1</v>
      </c>
      <c r="V324" s="14" t="b">
        <v>1</v>
      </c>
      <c r="W324" s="14" t="b">
        <v>1</v>
      </c>
      <c r="X324" s="14" t="b">
        <v>1</v>
      </c>
    </row>
    <row r="325" spans="1:24" x14ac:dyDescent="0.25">
      <c r="A325" t="s">
        <v>4578</v>
      </c>
      <c r="B325" t="s">
        <v>1103</v>
      </c>
      <c r="C325" t="s">
        <v>3982</v>
      </c>
      <c r="D325" t="b">
        <v>0</v>
      </c>
      <c r="E325" t="b">
        <v>1</v>
      </c>
      <c r="F325" t="b">
        <v>0</v>
      </c>
      <c r="G325" t="b">
        <v>0</v>
      </c>
      <c r="H325" t="b">
        <v>0</v>
      </c>
      <c r="I325" t="b">
        <v>0</v>
      </c>
      <c r="J325" t="b">
        <v>0</v>
      </c>
      <c r="K325" t="b">
        <v>0</v>
      </c>
      <c r="N325" s="21" t="s">
        <v>4020</v>
      </c>
      <c r="O325" s="14" t="s">
        <v>3781</v>
      </c>
      <c r="P325" s="41" t="s">
        <v>6112</v>
      </c>
      <c r="Q325" s="14" t="b">
        <v>0</v>
      </c>
      <c r="R325" s="14" t="b">
        <v>0</v>
      </c>
      <c r="S325" s="14" t="b">
        <v>0</v>
      </c>
      <c r="T325" s="14" t="b">
        <v>0</v>
      </c>
      <c r="U325" s="14" t="b">
        <v>1</v>
      </c>
      <c r="V325" s="14" t="b">
        <v>1</v>
      </c>
      <c r="W325" s="14" t="b">
        <v>1</v>
      </c>
      <c r="X325" s="14" t="b">
        <v>1</v>
      </c>
    </row>
    <row r="326" spans="1:24" x14ac:dyDescent="0.25">
      <c r="A326" t="s">
        <v>4579</v>
      </c>
      <c r="B326" t="s">
        <v>1104</v>
      </c>
      <c r="C326" t="s">
        <v>3982</v>
      </c>
      <c r="D326" t="b">
        <v>0</v>
      </c>
      <c r="E326" t="b">
        <v>1</v>
      </c>
      <c r="F326" t="b">
        <v>0</v>
      </c>
      <c r="G326" t="b">
        <v>0</v>
      </c>
      <c r="H326" t="b">
        <v>0</v>
      </c>
      <c r="I326" t="b">
        <v>0</v>
      </c>
      <c r="J326" t="b">
        <v>0</v>
      </c>
      <c r="K326" t="b">
        <v>0</v>
      </c>
      <c r="N326" s="21" t="s">
        <v>3399</v>
      </c>
      <c r="O326" s="14" t="s">
        <v>3777</v>
      </c>
      <c r="P326" s="38" t="s">
        <v>6117</v>
      </c>
      <c r="Q326" s="14" t="b">
        <v>0</v>
      </c>
      <c r="R326" s="14" t="b">
        <v>0</v>
      </c>
      <c r="S326" s="14" t="b">
        <v>0</v>
      </c>
      <c r="T326" s="14" t="b">
        <v>0</v>
      </c>
      <c r="U326" s="14" t="b">
        <v>1</v>
      </c>
      <c r="V326" s="14" t="b">
        <v>0</v>
      </c>
      <c r="W326" s="14" t="b">
        <v>1</v>
      </c>
      <c r="X326" s="14" t="b">
        <v>0</v>
      </c>
    </row>
    <row r="327" spans="1:24" x14ac:dyDescent="0.25">
      <c r="A327" t="s">
        <v>4580</v>
      </c>
      <c r="B327" t="s">
        <v>1105</v>
      </c>
      <c r="C327" t="s">
        <v>3982</v>
      </c>
      <c r="D327" t="b">
        <v>0</v>
      </c>
      <c r="E327" t="b">
        <v>1</v>
      </c>
      <c r="F327" t="b">
        <v>0</v>
      </c>
      <c r="G327" t="b">
        <v>0</v>
      </c>
      <c r="H327" t="b">
        <v>0</v>
      </c>
      <c r="I327" t="b">
        <v>0</v>
      </c>
      <c r="J327" t="b">
        <v>0</v>
      </c>
      <c r="K327" t="b">
        <v>0</v>
      </c>
      <c r="N327" s="21" t="s">
        <v>3400</v>
      </c>
      <c r="O327" s="14" t="s">
        <v>3777</v>
      </c>
      <c r="P327" s="38" t="s">
        <v>6117</v>
      </c>
      <c r="Q327" s="14" t="b">
        <v>0</v>
      </c>
      <c r="R327" s="14" t="b">
        <v>0</v>
      </c>
      <c r="S327" s="14" t="b">
        <v>0</v>
      </c>
      <c r="T327" s="14" t="b">
        <v>0</v>
      </c>
      <c r="U327" s="14" t="b">
        <v>1</v>
      </c>
      <c r="V327" s="14" t="b">
        <v>0</v>
      </c>
      <c r="W327" s="14" t="b">
        <v>1</v>
      </c>
      <c r="X327" s="14" t="b">
        <v>0</v>
      </c>
    </row>
    <row r="328" spans="1:24" x14ac:dyDescent="0.25">
      <c r="A328" t="s">
        <v>4581</v>
      </c>
      <c r="B328" t="s">
        <v>1106</v>
      </c>
      <c r="C328" t="s">
        <v>3982</v>
      </c>
      <c r="D328" t="b">
        <v>0</v>
      </c>
      <c r="E328" t="b">
        <v>1</v>
      </c>
      <c r="F328" t="b">
        <v>0</v>
      </c>
      <c r="G328" t="b">
        <v>0</v>
      </c>
      <c r="H328" t="b">
        <v>0</v>
      </c>
      <c r="I328" t="b">
        <v>0</v>
      </c>
      <c r="J328" t="b">
        <v>0</v>
      </c>
      <c r="K328" t="b">
        <v>0</v>
      </c>
      <c r="N328" s="21" t="s">
        <v>5469</v>
      </c>
      <c r="O328" s="14" t="s">
        <v>3778</v>
      </c>
      <c r="P328" s="38" t="s">
        <v>6120</v>
      </c>
      <c r="Q328" s="14" t="b">
        <v>0</v>
      </c>
      <c r="R328" s="14" t="b">
        <v>0</v>
      </c>
      <c r="S328" s="14" t="b">
        <v>0</v>
      </c>
      <c r="T328" s="14" t="b">
        <v>0</v>
      </c>
      <c r="U328" s="14" t="b">
        <v>1</v>
      </c>
      <c r="V328" s="14" t="b">
        <v>0</v>
      </c>
      <c r="W328" s="14" t="b">
        <v>1</v>
      </c>
      <c r="X328" s="14" t="b">
        <v>0</v>
      </c>
    </row>
    <row r="329" spans="1:24" x14ac:dyDescent="0.25">
      <c r="A329" t="s">
        <v>4582</v>
      </c>
      <c r="B329" t="s">
        <v>1107</v>
      </c>
      <c r="C329" t="s">
        <v>3982</v>
      </c>
      <c r="D329" t="b">
        <v>0</v>
      </c>
      <c r="E329" t="b">
        <v>1</v>
      </c>
      <c r="F329" t="b">
        <v>0</v>
      </c>
      <c r="G329" t="b">
        <v>0</v>
      </c>
      <c r="H329" t="b">
        <v>0</v>
      </c>
      <c r="I329" t="b">
        <v>0</v>
      </c>
      <c r="J329" t="b">
        <v>0</v>
      </c>
      <c r="K329" t="b">
        <v>0</v>
      </c>
      <c r="N329" s="21" t="s">
        <v>3401</v>
      </c>
      <c r="O329" s="14" t="s">
        <v>3749</v>
      </c>
      <c r="P329" s="38" t="s">
        <v>6115</v>
      </c>
      <c r="Q329" s="14" t="b">
        <v>0</v>
      </c>
      <c r="R329" s="14" t="b">
        <v>0</v>
      </c>
      <c r="S329" s="14" t="b">
        <v>0</v>
      </c>
      <c r="T329" s="14" t="b">
        <v>0</v>
      </c>
      <c r="U329" s="14" t="b">
        <v>1</v>
      </c>
      <c r="V329" s="14" t="b">
        <v>0</v>
      </c>
      <c r="W329" s="14" t="b">
        <v>1</v>
      </c>
      <c r="X329" s="14" t="b">
        <v>0</v>
      </c>
    </row>
    <row r="330" spans="1:24" x14ac:dyDescent="0.25">
      <c r="A330" t="s">
        <v>4583</v>
      </c>
      <c r="B330" t="s">
        <v>1108</v>
      </c>
      <c r="C330" t="s">
        <v>3982</v>
      </c>
      <c r="D330" t="b">
        <v>0</v>
      </c>
      <c r="E330" t="b">
        <v>1</v>
      </c>
      <c r="F330" t="b">
        <v>0</v>
      </c>
      <c r="G330" t="b">
        <v>0</v>
      </c>
      <c r="H330" t="b">
        <v>0</v>
      </c>
      <c r="I330" t="b">
        <v>0</v>
      </c>
      <c r="J330" t="b">
        <v>0</v>
      </c>
      <c r="K330" t="b">
        <v>0</v>
      </c>
      <c r="N330" s="21" t="s">
        <v>3402</v>
      </c>
      <c r="O330" s="14" t="s">
        <v>3777</v>
      </c>
      <c r="P330" s="38" t="s">
        <v>6117</v>
      </c>
      <c r="Q330" s="14" t="b">
        <v>0</v>
      </c>
      <c r="R330" s="14" t="b">
        <v>0</v>
      </c>
      <c r="S330" s="14" t="b">
        <v>0</v>
      </c>
      <c r="T330" s="14" t="b">
        <v>0</v>
      </c>
      <c r="U330" s="14" t="b">
        <v>1</v>
      </c>
      <c r="V330" s="14" t="b">
        <v>0</v>
      </c>
      <c r="W330" s="14" t="b">
        <v>1</v>
      </c>
      <c r="X330" s="14" t="b">
        <v>0</v>
      </c>
    </row>
    <row r="331" spans="1:24" x14ac:dyDescent="0.25">
      <c r="A331" t="s">
        <v>4584</v>
      </c>
      <c r="B331" t="s">
        <v>1109</v>
      </c>
      <c r="C331" t="s">
        <v>3982</v>
      </c>
      <c r="D331" t="b">
        <v>0</v>
      </c>
      <c r="E331" t="b">
        <v>1</v>
      </c>
      <c r="F331" t="b">
        <v>0</v>
      </c>
      <c r="G331" t="b">
        <v>0</v>
      </c>
      <c r="H331" t="b">
        <v>0</v>
      </c>
      <c r="I331" t="b">
        <v>0</v>
      </c>
      <c r="J331" t="b">
        <v>0</v>
      </c>
      <c r="K331" t="b">
        <v>0</v>
      </c>
      <c r="N331" s="21" t="s">
        <v>3939</v>
      </c>
      <c r="O331" s="14" t="s">
        <v>3795</v>
      </c>
      <c r="P331" s="38" t="s">
        <v>6131</v>
      </c>
      <c r="Q331" s="14" t="b">
        <v>0</v>
      </c>
      <c r="R331" s="14" t="b">
        <v>0</v>
      </c>
      <c r="S331" s="14" t="b">
        <v>0</v>
      </c>
      <c r="T331" s="14" t="b">
        <v>0</v>
      </c>
      <c r="U331" s="14" t="b">
        <v>1</v>
      </c>
      <c r="V331" s="14" t="b">
        <v>0</v>
      </c>
      <c r="W331" s="14" t="b">
        <v>1</v>
      </c>
      <c r="X331" s="14" t="b">
        <v>0</v>
      </c>
    </row>
    <row r="332" spans="1:24" x14ac:dyDescent="0.25">
      <c r="A332" t="s">
        <v>4585</v>
      </c>
      <c r="B332" t="s">
        <v>85</v>
      </c>
      <c r="C332" t="s">
        <v>3942</v>
      </c>
      <c r="D332" t="b">
        <v>0</v>
      </c>
      <c r="E332" t="b">
        <v>1</v>
      </c>
      <c r="F332" t="b">
        <v>0</v>
      </c>
      <c r="G332" t="b">
        <v>0</v>
      </c>
      <c r="H332" t="b">
        <v>0</v>
      </c>
      <c r="I332" t="b">
        <v>0</v>
      </c>
      <c r="J332" t="b">
        <v>0</v>
      </c>
      <c r="K332" t="b">
        <v>0</v>
      </c>
      <c r="N332" s="21" t="s">
        <v>3405</v>
      </c>
      <c r="O332" s="14" t="s">
        <v>3781</v>
      </c>
      <c r="P332" s="38" t="s">
        <v>6112</v>
      </c>
      <c r="Q332" s="14" t="b">
        <v>0</v>
      </c>
      <c r="R332" s="14" t="b">
        <v>0</v>
      </c>
      <c r="S332" s="14" t="b">
        <v>0</v>
      </c>
      <c r="T332" s="14" t="b">
        <v>0</v>
      </c>
      <c r="U332" s="14" t="b">
        <v>1</v>
      </c>
      <c r="V332" s="14" t="b">
        <v>0</v>
      </c>
      <c r="W332" s="14" t="b">
        <v>1</v>
      </c>
      <c r="X332" s="14" t="b">
        <v>0</v>
      </c>
    </row>
    <row r="333" spans="1:24" x14ac:dyDescent="0.25">
      <c r="A333" t="s">
        <v>4586</v>
      </c>
      <c r="B333" t="s">
        <v>732</v>
      </c>
      <c r="C333" t="s">
        <v>3943</v>
      </c>
      <c r="D333" t="b">
        <v>0</v>
      </c>
      <c r="E333" t="b">
        <v>1</v>
      </c>
      <c r="F333" t="b">
        <v>0</v>
      </c>
      <c r="G333" t="b">
        <v>0</v>
      </c>
      <c r="H333" t="b">
        <v>0</v>
      </c>
      <c r="I333" t="b">
        <v>0</v>
      </c>
      <c r="J333" t="b">
        <v>0</v>
      </c>
      <c r="K333" t="b">
        <v>0</v>
      </c>
      <c r="N333" s="21" t="s">
        <v>4144</v>
      </c>
      <c r="O333" s="14" t="s">
        <v>3750</v>
      </c>
      <c r="P333" s="38" t="s">
        <v>6116</v>
      </c>
      <c r="Q333" s="14" t="b">
        <v>0</v>
      </c>
      <c r="R333" s="14" t="b">
        <v>0</v>
      </c>
      <c r="S333" s="14" t="b">
        <v>0</v>
      </c>
      <c r="T333" s="14" t="b">
        <v>0</v>
      </c>
      <c r="U333" s="14" t="b">
        <v>1</v>
      </c>
      <c r="V333" s="14" t="b">
        <v>1</v>
      </c>
      <c r="W333" s="14" t="b">
        <v>1</v>
      </c>
      <c r="X333" s="14" t="b">
        <v>1</v>
      </c>
    </row>
    <row r="334" spans="1:24" x14ac:dyDescent="0.25">
      <c r="A334" t="s">
        <v>4587</v>
      </c>
      <c r="B334" t="s">
        <v>87</v>
      </c>
      <c r="C334" t="s">
        <v>3944</v>
      </c>
      <c r="D334" t="b">
        <v>0</v>
      </c>
      <c r="E334" t="b">
        <v>1</v>
      </c>
      <c r="F334" t="b">
        <v>0</v>
      </c>
      <c r="G334" t="b">
        <v>0</v>
      </c>
      <c r="H334" t="b">
        <v>0</v>
      </c>
      <c r="I334" t="b">
        <v>0</v>
      </c>
      <c r="J334" t="b">
        <v>0</v>
      </c>
      <c r="K334" t="b">
        <v>0</v>
      </c>
      <c r="N334" s="21" t="s">
        <v>4145</v>
      </c>
      <c r="O334" s="14" t="s">
        <v>3750</v>
      </c>
      <c r="P334" s="38" t="s">
        <v>6116</v>
      </c>
      <c r="Q334" s="14" t="b">
        <v>0</v>
      </c>
      <c r="R334" s="14" t="b">
        <v>0</v>
      </c>
      <c r="S334" s="14" t="b">
        <v>0</v>
      </c>
      <c r="T334" s="14" t="b">
        <v>0</v>
      </c>
      <c r="U334" s="14" t="b">
        <v>1</v>
      </c>
      <c r="V334" s="14" t="b">
        <v>1</v>
      </c>
      <c r="W334" s="14" t="b">
        <v>1</v>
      </c>
      <c r="X334" s="14" t="b">
        <v>1</v>
      </c>
    </row>
    <row r="335" spans="1:24" x14ac:dyDescent="0.25">
      <c r="A335" t="s">
        <v>4588</v>
      </c>
      <c r="B335" t="s">
        <v>1110</v>
      </c>
      <c r="C335" t="s">
        <v>3945</v>
      </c>
      <c r="D335" t="b">
        <v>0</v>
      </c>
      <c r="E335" t="b">
        <v>1</v>
      </c>
      <c r="F335" t="b">
        <v>0</v>
      </c>
      <c r="G335" t="b">
        <v>0</v>
      </c>
      <c r="H335" t="b">
        <v>0</v>
      </c>
      <c r="I335" t="b">
        <v>0</v>
      </c>
      <c r="J335" t="b">
        <v>0</v>
      </c>
      <c r="K335" t="b">
        <v>0</v>
      </c>
      <c r="N335" s="21" t="s">
        <v>4147</v>
      </c>
      <c r="O335" s="14" t="s">
        <v>3750</v>
      </c>
      <c r="P335" s="38" t="s">
        <v>6116</v>
      </c>
      <c r="Q335" s="14" t="b">
        <v>0</v>
      </c>
      <c r="R335" s="14" t="b">
        <v>0</v>
      </c>
      <c r="S335" s="14" t="b">
        <v>0</v>
      </c>
      <c r="T335" s="14" t="b">
        <v>0</v>
      </c>
      <c r="U335" s="14" t="b">
        <v>1</v>
      </c>
      <c r="V335" s="14" t="b">
        <v>1</v>
      </c>
      <c r="W335" s="14" t="b">
        <v>1</v>
      </c>
      <c r="X335" s="14" t="b">
        <v>1</v>
      </c>
    </row>
    <row r="336" spans="1:24" x14ac:dyDescent="0.25">
      <c r="A336" t="s">
        <v>4589</v>
      </c>
      <c r="B336" t="s">
        <v>88</v>
      </c>
      <c r="C336" t="s">
        <v>3946</v>
      </c>
      <c r="D336" t="b">
        <v>0</v>
      </c>
      <c r="E336" t="b">
        <v>1</v>
      </c>
      <c r="F336" t="b">
        <v>0</v>
      </c>
      <c r="G336" t="b">
        <v>0</v>
      </c>
      <c r="H336" t="b">
        <v>0</v>
      </c>
      <c r="I336" t="b">
        <v>0</v>
      </c>
      <c r="J336" t="b">
        <v>0</v>
      </c>
      <c r="K336" t="b">
        <v>0</v>
      </c>
      <c r="N336" s="21" t="s">
        <v>4155</v>
      </c>
      <c r="O336" s="14" t="s">
        <v>3750</v>
      </c>
      <c r="P336" s="38" t="s">
        <v>6116</v>
      </c>
      <c r="Q336" s="14" t="b">
        <v>0</v>
      </c>
      <c r="R336" s="14" t="b">
        <v>0</v>
      </c>
      <c r="S336" s="14" t="b">
        <v>0</v>
      </c>
      <c r="T336" s="14" t="b">
        <v>0</v>
      </c>
      <c r="U336" s="14" t="b">
        <v>1</v>
      </c>
      <c r="V336" s="14" t="b">
        <v>1</v>
      </c>
      <c r="W336" s="14" t="b">
        <v>1</v>
      </c>
      <c r="X336" s="14" t="b">
        <v>1</v>
      </c>
    </row>
    <row r="337" spans="1:24" x14ac:dyDescent="0.25">
      <c r="A337" t="s">
        <v>4590</v>
      </c>
      <c r="B337" t="s">
        <v>89</v>
      </c>
      <c r="C337" t="s">
        <v>3947</v>
      </c>
      <c r="D337" t="b">
        <v>0</v>
      </c>
      <c r="E337" t="b">
        <v>1</v>
      </c>
      <c r="F337" t="b">
        <v>0</v>
      </c>
      <c r="G337" t="b">
        <v>0</v>
      </c>
      <c r="H337" t="b">
        <v>0</v>
      </c>
      <c r="I337" t="b">
        <v>0</v>
      </c>
      <c r="J337" t="b">
        <v>0</v>
      </c>
      <c r="K337" t="b">
        <v>0</v>
      </c>
      <c r="N337" s="21" t="s">
        <v>4038</v>
      </c>
      <c r="O337" s="14" t="s">
        <v>3750</v>
      </c>
      <c r="P337" s="38" t="s">
        <v>6116</v>
      </c>
      <c r="Q337" s="14" t="b">
        <v>0</v>
      </c>
      <c r="R337" s="14" t="b">
        <v>0</v>
      </c>
      <c r="S337" s="14" t="b">
        <v>0</v>
      </c>
      <c r="T337" s="14" t="b">
        <v>0</v>
      </c>
      <c r="U337" s="14" t="b">
        <v>1</v>
      </c>
      <c r="V337" s="14" t="b">
        <v>1</v>
      </c>
      <c r="W337" s="14" t="b">
        <v>1</v>
      </c>
      <c r="X337" s="14" t="b">
        <v>1</v>
      </c>
    </row>
    <row r="338" spans="1:24" x14ac:dyDescent="0.25">
      <c r="A338" t="s">
        <v>4591</v>
      </c>
      <c r="B338" t="s">
        <v>90</v>
      </c>
      <c r="C338" t="s">
        <v>3948</v>
      </c>
      <c r="D338" t="b">
        <v>0</v>
      </c>
      <c r="E338" t="b">
        <v>1</v>
      </c>
      <c r="F338" t="b">
        <v>0</v>
      </c>
      <c r="G338" t="b">
        <v>0</v>
      </c>
      <c r="H338" t="b">
        <v>0</v>
      </c>
      <c r="I338" t="b">
        <v>0</v>
      </c>
      <c r="J338" t="b">
        <v>0</v>
      </c>
      <c r="K338" t="b">
        <v>0</v>
      </c>
      <c r="N338" s="21" t="s">
        <v>3333</v>
      </c>
      <c r="O338" s="14" t="s">
        <v>3772</v>
      </c>
      <c r="P338" s="38" t="s">
        <v>6122</v>
      </c>
      <c r="Q338" s="14" t="b">
        <v>0</v>
      </c>
      <c r="R338" s="14" t="b">
        <v>0</v>
      </c>
      <c r="S338" s="14" t="b">
        <v>0</v>
      </c>
      <c r="T338" s="14" t="b">
        <v>0</v>
      </c>
      <c r="U338" s="14" t="b">
        <v>0</v>
      </c>
      <c r="V338" s="14" t="b">
        <v>1</v>
      </c>
      <c r="W338" s="14" t="b">
        <v>0</v>
      </c>
      <c r="X338" s="14" t="b">
        <v>0</v>
      </c>
    </row>
    <row r="339" spans="1:24" x14ac:dyDescent="0.25">
      <c r="A339" t="s">
        <v>4592</v>
      </c>
      <c r="B339" t="s">
        <v>1111</v>
      </c>
      <c r="C339" t="s">
        <v>3983</v>
      </c>
      <c r="D339" t="b">
        <v>0</v>
      </c>
      <c r="E339" t="b">
        <v>1</v>
      </c>
      <c r="F339" t="b">
        <v>1</v>
      </c>
      <c r="G339" t="b">
        <v>0</v>
      </c>
      <c r="H339" t="b">
        <v>0</v>
      </c>
      <c r="I339" t="b">
        <v>0</v>
      </c>
      <c r="J339" t="b">
        <v>0</v>
      </c>
      <c r="K339" t="b">
        <v>0</v>
      </c>
      <c r="N339" s="21" t="s">
        <v>3334</v>
      </c>
      <c r="O339" s="14" t="s">
        <v>3772</v>
      </c>
      <c r="P339" s="38" t="s">
        <v>6122</v>
      </c>
      <c r="Q339" s="14" t="b">
        <v>0</v>
      </c>
      <c r="R339" s="14" t="b">
        <v>0</v>
      </c>
      <c r="S339" s="14" t="b">
        <v>0</v>
      </c>
      <c r="T339" s="14" t="b">
        <v>0</v>
      </c>
      <c r="U339" s="14" t="b">
        <v>0</v>
      </c>
      <c r="V339" s="14" t="b">
        <v>1</v>
      </c>
      <c r="W339" s="14" t="b">
        <v>0</v>
      </c>
      <c r="X339" s="14" t="b">
        <v>0</v>
      </c>
    </row>
    <row r="340" spans="1:24" x14ac:dyDescent="0.25">
      <c r="A340" t="s">
        <v>4593</v>
      </c>
      <c r="B340" t="s">
        <v>1112</v>
      </c>
      <c r="C340" t="s">
        <v>3983</v>
      </c>
      <c r="D340" t="b">
        <v>0</v>
      </c>
      <c r="E340" t="b">
        <v>1</v>
      </c>
      <c r="F340" t="b">
        <v>1</v>
      </c>
      <c r="G340" t="b">
        <v>0</v>
      </c>
      <c r="H340" t="b">
        <v>0</v>
      </c>
      <c r="I340" t="b">
        <v>0</v>
      </c>
      <c r="J340" t="b">
        <v>0</v>
      </c>
      <c r="K340" t="b">
        <v>0</v>
      </c>
      <c r="N340" s="21" t="s">
        <v>3335</v>
      </c>
      <c r="O340" s="14" t="s">
        <v>3772</v>
      </c>
      <c r="P340" s="38" t="s">
        <v>6122</v>
      </c>
      <c r="Q340" s="14" t="b">
        <v>0</v>
      </c>
      <c r="R340" s="14" t="b">
        <v>0</v>
      </c>
      <c r="S340" s="14" t="b">
        <v>0</v>
      </c>
      <c r="T340" s="14" t="b">
        <v>0</v>
      </c>
      <c r="U340" s="14" t="b">
        <v>0</v>
      </c>
      <c r="V340" s="14" t="b">
        <v>1</v>
      </c>
      <c r="W340" s="14" t="b">
        <v>0</v>
      </c>
      <c r="X340" s="14" t="b">
        <v>0</v>
      </c>
    </row>
    <row r="341" spans="1:24" x14ac:dyDescent="0.25">
      <c r="A341" t="s">
        <v>4594</v>
      </c>
      <c r="B341" t="s">
        <v>4595</v>
      </c>
      <c r="C341" t="s">
        <v>3983</v>
      </c>
      <c r="D341" t="b">
        <v>0</v>
      </c>
      <c r="E341" t="b">
        <v>1</v>
      </c>
      <c r="F341" t="b">
        <v>1</v>
      </c>
      <c r="G341" t="b">
        <v>0</v>
      </c>
      <c r="H341" t="b">
        <v>0</v>
      </c>
      <c r="I341" t="b">
        <v>0</v>
      </c>
      <c r="J341" t="b">
        <v>0</v>
      </c>
      <c r="K341" t="b">
        <v>0</v>
      </c>
      <c r="N341" s="21" t="s">
        <v>235</v>
      </c>
      <c r="O341" s="14" t="s">
        <v>3772</v>
      </c>
      <c r="P341" s="38" t="s">
        <v>6122</v>
      </c>
      <c r="Q341" s="14" t="b">
        <v>0</v>
      </c>
      <c r="R341" s="14" t="b">
        <v>0</v>
      </c>
      <c r="S341" s="14" t="b">
        <v>0</v>
      </c>
      <c r="T341" s="14" t="b">
        <v>0</v>
      </c>
      <c r="U341" s="14" t="b">
        <v>0</v>
      </c>
      <c r="V341" s="14" t="b">
        <v>1</v>
      </c>
      <c r="W341" s="14" t="b">
        <v>1</v>
      </c>
      <c r="X341" s="14" t="b">
        <v>1</v>
      </c>
    </row>
    <row r="342" spans="1:24" x14ac:dyDescent="0.25">
      <c r="A342" t="s">
        <v>4596</v>
      </c>
      <c r="B342" t="s">
        <v>1113</v>
      </c>
      <c r="C342" t="s">
        <v>3983</v>
      </c>
      <c r="D342" t="b">
        <v>0</v>
      </c>
      <c r="E342" t="b">
        <v>1</v>
      </c>
      <c r="F342" t="b">
        <v>1</v>
      </c>
      <c r="G342" t="b">
        <v>0</v>
      </c>
      <c r="H342" t="b">
        <v>0</v>
      </c>
      <c r="I342" t="b">
        <v>0</v>
      </c>
      <c r="J342" t="b">
        <v>0</v>
      </c>
      <c r="K342" t="b">
        <v>0</v>
      </c>
      <c r="N342" s="21" t="s">
        <v>271</v>
      </c>
      <c r="O342" s="14" t="s">
        <v>3782</v>
      </c>
      <c r="P342" s="41" t="s">
        <v>6123</v>
      </c>
      <c r="Q342" s="14" t="b">
        <v>0</v>
      </c>
      <c r="R342" s="14" t="b">
        <v>0</v>
      </c>
      <c r="S342" s="14" t="b">
        <v>0</v>
      </c>
      <c r="T342" s="14" t="b">
        <v>0</v>
      </c>
      <c r="U342" s="14" t="b">
        <v>0</v>
      </c>
      <c r="V342" s="14" t="b">
        <v>1</v>
      </c>
      <c r="W342" s="14" t="b">
        <v>1</v>
      </c>
      <c r="X342" s="14" t="b">
        <v>1</v>
      </c>
    </row>
    <row r="343" spans="1:24" x14ac:dyDescent="0.25">
      <c r="A343" t="s">
        <v>4597</v>
      </c>
      <c r="B343" t="s">
        <v>1114</v>
      </c>
      <c r="C343" t="s">
        <v>3983</v>
      </c>
      <c r="D343" t="b">
        <v>0</v>
      </c>
      <c r="E343" t="b">
        <v>1</v>
      </c>
      <c r="F343" t="b">
        <v>1</v>
      </c>
      <c r="G343" t="b">
        <v>0</v>
      </c>
      <c r="H343" t="b">
        <v>0</v>
      </c>
      <c r="I343" t="b">
        <v>0</v>
      </c>
      <c r="J343" t="b">
        <v>0</v>
      </c>
      <c r="K343" t="b">
        <v>0</v>
      </c>
      <c r="N343" s="21" t="s">
        <v>3373</v>
      </c>
      <c r="O343" s="14" t="s">
        <v>3772</v>
      </c>
      <c r="P343" s="38" t="s">
        <v>6122</v>
      </c>
      <c r="Q343" s="14" t="b">
        <v>0</v>
      </c>
      <c r="R343" s="14" t="b">
        <v>0</v>
      </c>
      <c r="S343" s="14" t="b">
        <v>0</v>
      </c>
      <c r="T343" s="14" t="b">
        <v>0</v>
      </c>
      <c r="U343" s="14" t="b">
        <v>0</v>
      </c>
      <c r="V343" s="14" t="b">
        <v>1</v>
      </c>
      <c r="W343" s="14" t="b">
        <v>1</v>
      </c>
      <c r="X343" s="14" t="b">
        <v>1</v>
      </c>
    </row>
    <row r="344" spans="1:24" x14ac:dyDescent="0.25">
      <c r="A344" t="s">
        <v>4598</v>
      </c>
      <c r="B344" t="s">
        <v>1115</v>
      </c>
      <c r="C344" t="s">
        <v>3317</v>
      </c>
      <c r="D344" t="b">
        <v>0</v>
      </c>
      <c r="E344" t="b">
        <v>1</v>
      </c>
      <c r="F344" t="b">
        <v>0</v>
      </c>
      <c r="G344" t="b">
        <v>0</v>
      </c>
      <c r="H344" t="b">
        <v>0</v>
      </c>
      <c r="I344" t="b">
        <v>0</v>
      </c>
      <c r="J344" t="b">
        <v>0</v>
      </c>
      <c r="K344" t="b">
        <v>0</v>
      </c>
      <c r="N344" s="21" t="s">
        <v>301</v>
      </c>
      <c r="O344" s="14" t="s">
        <v>3781</v>
      </c>
      <c r="P344" s="38" t="s">
        <v>6112</v>
      </c>
      <c r="Q344" s="14" t="b">
        <v>0</v>
      </c>
      <c r="R344" s="14" t="b">
        <v>0</v>
      </c>
      <c r="S344" s="14" t="b">
        <v>0</v>
      </c>
      <c r="T344" s="14" t="b">
        <v>0</v>
      </c>
      <c r="U344" s="14" t="b">
        <v>0</v>
      </c>
      <c r="V344" s="14" t="b">
        <v>1</v>
      </c>
      <c r="W344" s="14" t="b">
        <v>1</v>
      </c>
      <c r="X344" s="14" t="b">
        <v>1</v>
      </c>
    </row>
    <row r="345" spans="1:24" x14ac:dyDescent="0.25">
      <c r="A345" t="s">
        <v>4599</v>
      </c>
      <c r="B345" t="s">
        <v>1116</v>
      </c>
      <c r="C345" t="s">
        <v>3317</v>
      </c>
      <c r="D345" t="b">
        <v>0</v>
      </c>
      <c r="E345" t="b">
        <v>1</v>
      </c>
      <c r="F345" t="b">
        <v>0</v>
      </c>
      <c r="G345" t="b">
        <v>0</v>
      </c>
      <c r="H345" t="b">
        <v>0</v>
      </c>
      <c r="I345" t="b">
        <v>0</v>
      </c>
      <c r="J345" t="b">
        <v>0</v>
      </c>
      <c r="K345" t="b">
        <v>0</v>
      </c>
      <c r="N345" s="21" t="s">
        <v>3379</v>
      </c>
      <c r="O345" s="14" t="s">
        <v>3772</v>
      </c>
      <c r="P345" s="38" t="s">
        <v>6122</v>
      </c>
      <c r="Q345" s="14" t="b">
        <v>0</v>
      </c>
      <c r="R345" s="14" t="b">
        <v>0</v>
      </c>
      <c r="S345" s="14" t="b">
        <v>0</v>
      </c>
      <c r="T345" s="14" t="b">
        <v>0</v>
      </c>
      <c r="U345" s="14" t="b">
        <v>0</v>
      </c>
      <c r="V345" s="14" t="b">
        <v>1</v>
      </c>
      <c r="W345" s="14" t="b">
        <v>1</v>
      </c>
      <c r="X345" s="14" t="b">
        <v>1</v>
      </c>
    </row>
    <row r="346" spans="1:24" x14ac:dyDescent="0.25">
      <c r="A346" t="s">
        <v>4600</v>
      </c>
      <c r="B346" t="s">
        <v>1117</v>
      </c>
      <c r="C346" t="s">
        <v>3317</v>
      </c>
      <c r="D346" t="b">
        <v>0</v>
      </c>
      <c r="E346" t="b">
        <v>1</v>
      </c>
      <c r="F346" t="b">
        <v>0</v>
      </c>
      <c r="G346" t="b">
        <v>0</v>
      </c>
      <c r="H346" t="b">
        <v>0</v>
      </c>
      <c r="I346" t="b">
        <v>0</v>
      </c>
      <c r="J346" t="b">
        <v>0</v>
      </c>
      <c r="K346" t="b">
        <v>0</v>
      </c>
      <c r="N346" s="21" t="s">
        <v>3380</v>
      </c>
      <c r="O346" s="14" t="s">
        <v>3782</v>
      </c>
      <c r="P346" s="38" t="s">
        <v>6123</v>
      </c>
      <c r="Q346" s="14" t="b">
        <v>0</v>
      </c>
      <c r="R346" s="14" t="b">
        <v>0</v>
      </c>
      <c r="S346" s="14" t="b">
        <v>0</v>
      </c>
      <c r="T346" s="14" t="b">
        <v>0</v>
      </c>
      <c r="U346" s="14" t="b">
        <v>0</v>
      </c>
      <c r="V346" s="14" t="b">
        <v>1</v>
      </c>
      <c r="W346" s="14" t="b">
        <v>1</v>
      </c>
      <c r="X346" s="14" t="b">
        <v>1</v>
      </c>
    </row>
    <row r="347" spans="1:24" x14ac:dyDescent="0.25">
      <c r="A347" t="s">
        <v>4601</v>
      </c>
      <c r="B347" t="s">
        <v>1118</v>
      </c>
      <c r="C347" t="s">
        <v>3984</v>
      </c>
      <c r="D347" t="b">
        <v>0</v>
      </c>
      <c r="E347" t="b">
        <v>1</v>
      </c>
      <c r="F347" t="b">
        <v>0</v>
      </c>
      <c r="G347" t="b">
        <v>0</v>
      </c>
      <c r="H347" t="b">
        <v>0</v>
      </c>
      <c r="I347" t="b">
        <v>0</v>
      </c>
      <c r="J347" t="b">
        <v>0</v>
      </c>
      <c r="K347" t="b">
        <v>0</v>
      </c>
      <c r="N347" s="21" t="s">
        <v>3381</v>
      </c>
      <c r="O347" s="14" t="s">
        <v>3782</v>
      </c>
      <c r="P347" s="38" t="s">
        <v>6123</v>
      </c>
      <c r="Q347" s="14" t="b">
        <v>0</v>
      </c>
      <c r="R347" s="14" t="b">
        <v>0</v>
      </c>
      <c r="S347" s="14" t="b">
        <v>0</v>
      </c>
      <c r="T347" s="14" t="b">
        <v>0</v>
      </c>
      <c r="U347" s="14" t="b">
        <v>0</v>
      </c>
      <c r="V347" s="14" t="b">
        <v>1</v>
      </c>
      <c r="W347" s="14" t="b">
        <v>1</v>
      </c>
      <c r="X347" s="14" t="b">
        <v>1</v>
      </c>
    </row>
    <row r="348" spans="1:24" x14ac:dyDescent="0.25">
      <c r="A348" t="s">
        <v>4602</v>
      </c>
      <c r="B348" t="s">
        <v>1119</v>
      </c>
      <c r="C348" t="s">
        <v>3984</v>
      </c>
      <c r="D348" t="b">
        <v>0</v>
      </c>
      <c r="E348" t="b">
        <v>1</v>
      </c>
      <c r="F348" t="b">
        <v>0</v>
      </c>
      <c r="G348" t="b">
        <v>0</v>
      </c>
      <c r="H348" t="b">
        <v>0</v>
      </c>
      <c r="I348" t="b">
        <v>0</v>
      </c>
      <c r="J348" t="b">
        <v>0</v>
      </c>
      <c r="K348" t="b">
        <v>0</v>
      </c>
      <c r="N348" s="21" t="s">
        <v>4016</v>
      </c>
      <c r="O348" s="14" t="s">
        <v>3782</v>
      </c>
      <c r="P348" s="38" t="s">
        <v>6123</v>
      </c>
      <c r="Q348" s="14" t="b">
        <v>0</v>
      </c>
      <c r="R348" s="14" t="b">
        <v>0</v>
      </c>
      <c r="S348" s="14" t="b">
        <v>0</v>
      </c>
      <c r="T348" s="14" t="b">
        <v>0</v>
      </c>
      <c r="U348" s="14" t="b">
        <v>0</v>
      </c>
      <c r="V348" s="14" t="b">
        <v>1</v>
      </c>
      <c r="W348" s="14" t="b">
        <v>1</v>
      </c>
      <c r="X348" s="14" t="b">
        <v>1</v>
      </c>
    </row>
    <row r="349" spans="1:24" x14ac:dyDescent="0.25">
      <c r="A349" t="s">
        <v>4603</v>
      </c>
      <c r="B349" t="s">
        <v>1120</v>
      </c>
      <c r="C349" t="s">
        <v>3984</v>
      </c>
      <c r="D349" t="b">
        <v>0</v>
      </c>
      <c r="E349" t="b">
        <v>1</v>
      </c>
      <c r="F349" t="b">
        <v>0</v>
      </c>
      <c r="G349" t="b">
        <v>0</v>
      </c>
      <c r="H349" t="b">
        <v>0</v>
      </c>
      <c r="I349" t="b">
        <v>0</v>
      </c>
      <c r="J349" t="b">
        <v>0</v>
      </c>
      <c r="K349" t="b">
        <v>0</v>
      </c>
      <c r="N349" s="21" t="s">
        <v>3396</v>
      </c>
      <c r="O349" s="14" t="s">
        <v>3748</v>
      </c>
      <c r="P349" s="41" t="s">
        <v>6114</v>
      </c>
      <c r="Q349" s="14" t="b">
        <v>0</v>
      </c>
      <c r="R349" s="14" t="b">
        <v>0</v>
      </c>
      <c r="S349" s="14" t="b">
        <v>0</v>
      </c>
      <c r="T349" s="14" t="b">
        <v>0</v>
      </c>
      <c r="U349" s="14" t="b">
        <v>0</v>
      </c>
      <c r="V349" s="14" t="b">
        <v>1</v>
      </c>
      <c r="W349" s="14" t="b">
        <v>0</v>
      </c>
      <c r="X349" s="14" t="b">
        <v>1</v>
      </c>
    </row>
    <row r="350" spans="1:24" x14ac:dyDescent="0.25">
      <c r="A350" t="s">
        <v>4604</v>
      </c>
      <c r="B350" t="s">
        <v>1121</v>
      </c>
      <c r="C350" t="s">
        <v>3984</v>
      </c>
      <c r="D350" t="b">
        <v>0</v>
      </c>
      <c r="E350" t="b">
        <v>1</v>
      </c>
      <c r="F350" t="b">
        <v>0</v>
      </c>
      <c r="G350" t="b">
        <v>0</v>
      </c>
      <c r="H350" t="b">
        <v>0</v>
      </c>
      <c r="I350" t="b">
        <v>0</v>
      </c>
      <c r="J350" t="b">
        <v>0</v>
      </c>
      <c r="K350" t="b">
        <v>0</v>
      </c>
      <c r="N350" s="21" t="s">
        <v>3397</v>
      </c>
      <c r="O350" s="14" t="s">
        <v>3748</v>
      </c>
      <c r="P350" s="41" t="s">
        <v>6114</v>
      </c>
      <c r="Q350" s="14" t="b">
        <v>0</v>
      </c>
      <c r="R350" s="14" t="b">
        <v>0</v>
      </c>
      <c r="S350" s="14" t="b">
        <v>0</v>
      </c>
      <c r="T350" s="14" t="b">
        <v>0</v>
      </c>
      <c r="U350" s="14" t="b">
        <v>0</v>
      </c>
      <c r="V350" s="14" t="b">
        <v>1</v>
      </c>
      <c r="W350" s="14" t="b">
        <v>0</v>
      </c>
      <c r="X350" s="14" t="b">
        <v>1</v>
      </c>
    </row>
    <row r="351" spans="1:24" x14ac:dyDescent="0.25">
      <c r="A351" t="s">
        <v>4605</v>
      </c>
      <c r="B351" t="s">
        <v>1122</v>
      </c>
      <c r="C351" t="s">
        <v>3984</v>
      </c>
      <c r="D351" t="b">
        <v>0</v>
      </c>
      <c r="E351" t="b">
        <v>1</v>
      </c>
      <c r="F351" t="b">
        <v>0</v>
      </c>
      <c r="G351" t="b">
        <v>0</v>
      </c>
      <c r="H351" t="b">
        <v>0</v>
      </c>
      <c r="I351" t="b">
        <v>0</v>
      </c>
      <c r="J351" t="b">
        <v>0</v>
      </c>
      <c r="K351" t="b">
        <v>0</v>
      </c>
      <c r="N351" s="21" t="s">
        <v>3590</v>
      </c>
      <c r="O351" s="14" t="s">
        <v>3748</v>
      </c>
      <c r="P351" s="41" t="s">
        <v>6114</v>
      </c>
      <c r="Q351" s="14" t="b">
        <v>0</v>
      </c>
      <c r="R351" s="14" t="b">
        <v>0</v>
      </c>
      <c r="S351" s="14" t="b">
        <v>0</v>
      </c>
      <c r="T351" s="14" t="b">
        <v>0</v>
      </c>
      <c r="U351" s="14" t="b">
        <v>0</v>
      </c>
      <c r="V351" s="14" t="b">
        <v>1</v>
      </c>
      <c r="W351" s="14" t="b">
        <v>0</v>
      </c>
      <c r="X351" s="14" t="b">
        <v>1</v>
      </c>
    </row>
    <row r="352" spans="1:24" x14ac:dyDescent="0.25">
      <c r="A352" t="s">
        <v>4606</v>
      </c>
      <c r="B352" t="s">
        <v>1123</v>
      </c>
      <c r="C352" t="s">
        <v>4218</v>
      </c>
      <c r="D352" t="b">
        <v>0</v>
      </c>
      <c r="E352" t="b">
        <v>1</v>
      </c>
      <c r="F352" t="b">
        <v>0</v>
      </c>
      <c r="G352" t="b">
        <v>0</v>
      </c>
      <c r="H352" t="b">
        <v>0</v>
      </c>
      <c r="I352" t="b">
        <v>0</v>
      </c>
      <c r="J352" t="b">
        <v>0</v>
      </c>
      <c r="K352" t="b">
        <v>0</v>
      </c>
      <c r="N352" s="21" t="s">
        <v>4021</v>
      </c>
      <c r="O352" s="14" t="s">
        <v>3776</v>
      </c>
      <c r="P352" s="38" t="s">
        <v>6107</v>
      </c>
      <c r="Q352" s="14" t="b">
        <v>0</v>
      </c>
      <c r="R352" s="14" t="b">
        <v>0</v>
      </c>
      <c r="S352" s="14" t="b">
        <v>0</v>
      </c>
      <c r="T352" s="14" t="b">
        <v>0</v>
      </c>
      <c r="U352" s="14" t="b">
        <v>0</v>
      </c>
      <c r="V352" s="14" t="b">
        <v>1</v>
      </c>
      <c r="W352" s="14" t="b">
        <v>1</v>
      </c>
      <c r="X352" s="14" t="b">
        <v>1</v>
      </c>
    </row>
    <row r="353" spans="1:24" x14ac:dyDescent="0.25">
      <c r="A353" t="s">
        <v>4607</v>
      </c>
      <c r="B353" t="s">
        <v>1124</v>
      </c>
      <c r="C353" t="s">
        <v>3318</v>
      </c>
      <c r="D353" t="b">
        <v>0</v>
      </c>
      <c r="E353" t="b">
        <v>1</v>
      </c>
      <c r="F353" t="b">
        <v>0</v>
      </c>
      <c r="G353" t="b">
        <v>0</v>
      </c>
      <c r="H353" t="b">
        <v>0</v>
      </c>
      <c r="I353" t="b">
        <v>0</v>
      </c>
      <c r="J353" t="b">
        <v>0</v>
      </c>
      <c r="K353" t="b">
        <v>0</v>
      </c>
      <c r="N353" s="21" t="s">
        <v>372</v>
      </c>
      <c r="O353" s="14" t="s">
        <v>3748</v>
      </c>
      <c r="P353" s="41" t="s">
        <v>6114</v>
      </c>
      <c r="Q353" s="14" t="b">
        <v>0</v>
      </c>
      <c r="R353" s="14" t="b">
        <v>0</v>
      </c>
      <c r="S353" s="14" t="b">
        <v>0</v>
      </c>
      <c r="T353" s="14" t="b">
        <v>0</v>
      </c>
      <c r="U353" s="14" t="b">
        <v>0</v>
      </c>
      <c r="V353" s="14" t="b">
        <v>1</v>
      </c>
      <c r="W353" s="14" t="b">
        <v>1</v>
      </c>
      <c r="X353" s="14" t="b">
        <v>1</v>
      </c>
    </row>
    <row r="354" spans="1:24" x14ac:dyDescent="0.25">
      <c r="A354" t="s">
        <v>4608</v>
      </c>
      <c r="B354" t="s">
        <v>1125</v>
      </c>
      <c r="C354" t="s">
        <v>3318</v>
      </c>
      <c r="D354" t="b">
        <v>0</v>
      </c>
      <c r="E354" t="b">
        <v>1</v>
      </c>
      <c r="F354" t="b">
        <v>0</v>
      </c>
      <c r="G354" t="b">
        <v>0</v>
      </c>
      <c r="H354" t="b">
        <v>0</v>
      </c>
      <c r="I354" t="b">
        <v>0</v>
      </c>
      <c r="J354" t="b">
        <v>0</v>
      </c>
      <c r="K354" t="b">
        <v>0</v>
      </c>
      <c r="N354" s="21" t="s">
        <v>373</v>
      </c>
      <c r="O354" s="14" t="s">
        <v>3776</v>
      </c>
      <c r="P354" s="38" t="s">
        <v>6107</v>
      </c>
      <c r="Q354" s="14" t="b">
        <v>0</v>
      </c>
      <c r="R354" s="14" t="b">
        <v>0</v>
      </c>
      <c r="S354" s="14" t="b">
        <v>0</v>
      </c>
      <c r="T354" s="14" t="b">
        <v>0</v>
      </c>
      <c r="U354" s="14" t="b">
        <v>0</v>
      </c>
      <c r="V354" s="14" t="b">
        <v>1</v>
      </c>
      <c r="W354" s="14" t="b">
        <v>1</v>
      </c>
      <c r="X354" s="14" t="b">
        <v>1</v>
      </c>
    </row>
    <row r="355" spans="1:24" x14ac:dyDescent="0.25">
      <c r="A355" t="s">
        <v>4609</v>
      </c>
      <c r="B355" t="s">
        <v>1126</v>
      </c>
      <c r="C355" t="s">
        <v>3318</v>
      </c>
      <c r="D355" t="b">
        <v>0</v>
      </c>
      <c r="E355" t="b">
        <v>1</v>
      </c>
      <c r="F355" t="b">
        <v>0</v>
      </c>
      <c r="G355" t="b">
        <v>0</v>
      </c>
      <c r="H355" t="b">
        <v>0</v>
      </c>
      <c r="I355" t="b">
        <v>0</v>
      </c>
      <c r="J355" t="b">
        <v>0</v>
      </c>
      <c r="K355" t="b">
        <v>0</v>
      </c>
      <c r="N355" s="21" t="s">
        <v>4022</v>
      </c>
      <c r="O355" s="14" t="s">
        <v>3779</v>
      </c>
      <c r="P355" s="38" t="s">
        <v>6110</v>
      </c>
      <c r="Q355" s="14" t="b">
        <v>0</v>
      </c>
      <c r="R355" s="14" t="b">
        <v>0</v>
      </c>
      <c r="S355" s="14" t="b">
        <v>0</v>
      </c>
      <c r="T355" s="14" t="b">
        <v>0</v>
      </c>
      <c r="U355" s="14" t="b">
        <v>0</v>
      </c>
      <c r="V355" s="14" t="b">
        <v>1</v>
      </c>
      <c r="W355" s="14" t="b">
        <v>0</v>
      </c>
      <c r="X355" s="14" t="b">
        <v>0</v>
      </c>
    </row>
    <row r="356" spans="1:24" x14ac:dyDescent="0.25">
      <c r="A356" t="s">
        <v>4610</v>
      </c>
      <c r="B356" t="s">
        <v>1127</v>
      </c>
      <c r="C356" t="s">
        <v>3318</v>
      </c>
      <c r="D356" t="b">
        <v>0</v>
      </c>
      <c r="E356" t="b">
        <v>1</v>
      </c>
      <c r="F356" t="b">
        <v>0</v>
      </c>
      <c r="G356" t="b">
        <v>0</v>
      </c>
      <c r="H356" t="b">
        <v>0</v>
      </c>
      <c r="I356" t="b">
        <v>0</v>
      </c>
      <c r="J356" t="b">
        <v>0</v>
      </c>
      <c r="K356" t="b">
        <v>0</v>
      </c>
      <c r="N356" s="21" t="s">
        <v>4223</v>
      </c>
      <c r="O356" s="14" t="s">
        <v>3772</v>
      </c>
      <c r="P356" s="38" t="s">
        <v>6122</v>
      </c>
      <c r="Q356" s="14" t="b">
        <v>0</v>
      </c>
      <c r="R356" s="14" t="b">
        <v>0</v>
      </c>
      <c r="S356" s="14" t="b">
        <v>0</v>
      </c>
      <c r="T356" s="14" t="b">
        <v>0</v>
      </c>
      <c r="U356" s="14" t="b">
        <v>0</v>
      </c>
      <c r="V356" s="14" t="b">
        <v>1</v>
      </c>
      <c r="W356" s="14" t="b">
        <v>1</v>
      </c>
      <c r="X356" s="14" t="b">
        <v>1</v>
      </c>
    </row>
    <row r="357" spans="1:24" x14ac:dyDescent="0.25">
      <c r="A357" t="s">
        <v>4611</v>
      </c>
      <c r="B357" t="s">
        <v>1128</v>
      </c>
      <c r="C357" t="s">
        <v>3318</v>
      </c>
      <c r="D357" t="b">
        <v>0</v>
      </c>
      <c r="E357" t="b">
        <v>1</v>
      </c>
      <c r="F357" t="b">
        <v>0</v>
      </c>
      <c r="G357" t="b">
        <v>0</v>
      </c>
      <c r="H357" t="b">
        <v>0</v>
      </c>
      <c r="I357" t="b">
        <v>0</v>
      </c>
      <c r="J357" t="b">
        <v>0</v>
      </c>
      <c r="K357" t="b">
        <v>0</v>
      </c>
      <c r="N357" s="21" t="s">
        <v>4224</v>
      </c>
      <c r="O357" s="14" t="s">
        <v>3781</v>
      </c>
      <c r="P357" s="38" t="s">
        <v>6112</v>
      </c>
      <c r="Q357" s="14" t="b">
        <v>0</v>
      </c>
      <c r="R357" s="14" t="b">
        <v>0</v>
      </c>
      <c r="S357" s="14" t="b">
        <v>0</v>
      </c>
      <c r="T357" s="14" t="b">
        <v>0</v>
      </c>
      <c r="U357" s="14" t="b">
        <v>0</v>
      </c>
      <c r="V357" s="14" t="b">
        <v>1</v>
      </c>
      <c r="W357" s="14" t="b">
        <v>1</v>
      </c>
      <c r="X357" s="14" t="b">
        <v>1</v>
      </c>
    </row>
    <row r="358" spans="1:24" x14ac:dyDescent="0.25">
      <c r="A358" t="s">
        <v>4612</v>
      </c>
      <c r="B358" t="s">
        <v>1129</v>
      </c>
      <c r="C358" t="s">
        <v>3985</v>
      </c>
      <c r="D358" t="b">
        <v>0</v>
      </c>
      <c r="E358" t="b">
        <v>1</v>
      </c>
      <c r="F358" t="b">
        <v>0</v>
      </c>
      <c r="G358" t="b">
        <v>0</v>
      </c>
      <c r="H358" t="b">
        <v>0</v>
      </c>
      <c r="I358" t="b">
        <v>0</v>
      </c>
      <c r="J358" t="b">
        <v>0</v>
      </c>
      <c r="K358" t="b">
        <v>0</v>
      </c>
      <c r="N358" s="21" t="s">
        <v>466</v>
      </c>
      <c r="O358" s="14" t="s">
        <v>3772</v>
      </c>
      <c r="P358" s="38" t="s">
        <v>6122</v>
      </c>
      <c r="Q358" s="14" t="b">
        <v>0</v>
      </c>
      <c r="R358" s="14" t="b">
        <v>0</v>
      </c>
      <c r="S358" s="14" t="b">
        <v>0</v>
      </c>
      <c r="T358" s="14" t="b">
        <v>0</v>
      </c>
      <c r="U358" s="14" t="b">
        <v>0</v>
      </c>
      <c r="V358" s="14" t="b">
        <v>1</v>
      </c>
      <c r="W358" s="14" t="b">
        <v>1</v>
      </c>
      <c r="X358" s="14" t="b">
        <v>0</v>
      </c>
    </row>
    <row r="359" spans="1:24" x14ac:dyDescent="0.25">
      <c r="A359" t="s">
        <v>4613</v>
      </c>
      <c r="B359" t="s">
        <v>1130</v>
      </c>
      <c r="C359" t="s">
        <v>3985</v>
      </c>
      <c r="D359" t="b">
        <v>0</v>
      </c>
      <c r="E359" t="b">
        <v>1</v>
      </c>
      <c r="F359" t="b">
        <v>0</v>
      </c>
      <c r="G359" t="b">
        <v>0</v>
      </c>
      <c r="H359" t="b">
        <v>0</v>
      </c>
      <c r="I359" t="b">
        <v>0</v>
      </c>
      <c r="J359" t="b">
        <v>0</v>
      </c>
      <c r="K359" t="b">
        <v>0</v>
      </c>
      <c r="N359" s="21" t="s">
        <v>1351</v>
      </c>
      <c r="O359" s="14" t="s">
        <v>3772</v>
      </c>
      <c r="P359" s="38" t="s">
        <v>6122</v>
      </c>
      <c r="Q359" s="14" t="b">
        <v>0</v>
      </c>
      <c r="R359" s="14" t="b">
        <v>0</v>
      </c>
      <c r="S359" s="14" t="b">
        <v>0</v>
      </c>
      <c r="T359" s="14" t="b">
        <v>0</v>
      </c>
      <c r="U359" s="14" t="b">
        <v>0</v>
      </c>
      <c r="V359" s="14" t="b">
        <v>1</v>
      </c>
      <c r="W359" s="14" t="b">
        <v>1</v>
      </c>
      <c r="X359" s="14" t="b">
        <v>0</v>
      </c>
    </row>
    <row r="360" spans="1:24" x14ac:dyDescent="0.25">
      <c r="A360" t="s">
        <v>4614</v>
      </c>
      <c r="B360" t="s">
        <v>1131</v>
      </c>
      <c r="C360" t="s">
        <v>3985</v>
      </c>
      <c r="D360" t="b">
        <v>0</v>
      </c>
      <c r="E360" t="b">
        <v>1</v>
      </c>
      <c r="F360" t="b">
        <v>0</v>
      </c>
      <c r="G360" t="b">
        <v>0</v>
      </c>
      <c r="H360" t="b">
        <v>0</v>
      </c>
      <c r="I360" t="b">
        <v>0</v>
      </c>
      <c r="J360" t="b">
        <v>0</v>
      </c>
      <c r="K360" t="b">
        <v>0</v>
      </c>
      <c r="N360" s="21" t="s">
        <v>3845</v>
      </c>
      <c r="O360" s="14" t="s">
        <v>3772</v>
      </c>
      <c r="P360" s="38" t="s">
        <v>6122</v>
      </c>
      <c r="Q360" s="14" t="b">
        <v>0</v>
      </c>
      <c r="R360" s="14" t="b">
        <v>0</v>
      </c>
      <c r="S360" s="14" t="b">
        <v>0</v>
      </c>
      <c r="T360" s="14" t="b">
        <v>0</v>
      </c>
      <c r="U360" s="14" t="b">
        <v>0</v>
      </c>
      <c r="V360" s="14" t="b">
        <v>1</v>
      </c>
      <c r="W360" s="14" t="b">
        <v>1</v>
      </c>
      <c r="X360" s="14" t="b">
        <v>0</v>
      </c>
    </row>
    <row r="361" spans="1:24" x14ac:dyDescent="0.25">
      <c r="A361" t="s">
        <v>4615</v>
      </c>
      <c r="B361" t="s">
        <v>1132</v>
      </c>
      <c r="C361" t="s">
        <v>3985</v>
      </c>
      <c r="D361" t="b">
        <v>0</v>
      </c>
      <c r="E361" t="b">
        <v>1</v>
      </c>
      <c r="F361" t="b">
        <v>0</v>
      </c>
      <c r="G361" t="b">
        <v>0</v>
      </c>
      <c r="H361" t="b">
        <v>0</v>
      </c>
      <c r="I361" t="b">
        <v>0</v>
      </c>
      <c r="J361" t="b">
        <v>0</v>
      </c>
      <c r="K361" t="b">
        <v>0</v>
      </c>
      <c r="N361" s="21" t="s">
        <v>501</v>
      </c>
      <c r="O361" s="14" t="s">
        <v>3827</v>
      </c>
      <c r="P361" s="38" t="s">
        <v>3829</v>
      </c>
      <c r="Q361" s="14" t="b">
        <v>0</v>
      </c>
      <c r="R361" s="14" t="b">
        <v>0</v>
      </c>
      <c r="S361" s="14" t="b">
        <v>0</v>
      </c>
      <c r="T361" s="14" t="b">
        <v>0</v>
      </c>
      <c r="U361" s="14" t="b">
        <v>0</v>
      </c>
      <c r="V361" s="14" t="b">
        <v>1</v>
      </c>
      <c r="W361" s="14" t="b">
        <v>0</v>
      </c>
      <c r="X361" s="14" t="b">
        <v>0</v>
      </c>
    </row>
    <row r="362" spans="1:24" x14ac:dyDescent="0.25">
      <c r="A362" t="s">
        <v>4616</v>
      </c>
      <c r="B362" t="s">
        <v>1133</v>
      </c>
      <c r="C362" t="s">
        <v>3985</v>
      </c>
      <c r="D362" t="b">
        <v>0</v>
      </c>
      <c r="E362" t="b">
        <v>1</v>
      </c>
      <c r="F362" t="b">
        <v>0</v>
      </c>
      <c r="G362" t="b">
        <v>0</v>
      </c>
      <c r="H362" t="b">
        <v>0</v>
      </c>
      <c r="I362" t="b">
        <v>0</v>
      </c>
      <c r="J362" t="b">
        <v>0</v>
      </c>
      <c r="K362" t="b">
        <v>0</v>
      </c>
      <c r="N362" s="21" t="s">
        <v>502</v>
      </c>
      <c r="O362" s="14" t="s">
        <v>3820</v>
      </c>
      <c r="P362" s="38" t="s">
        <v>6128</v>
      </c>
      <c r="Q362" s="14" t="b">
        <v>0</v>
      </c>
      <c r="R362" s="14" t="b">
        <v>0</v>
      </c>
      <c r="S362" s="14" t="b">
        <v>0</v>
      </c>
      <c r="T362" s="14" t="b">
        <v>0</v>
      </c>
      <c r="U362" s="14" t="b">
        <v>0</v>
      </c>
      <c r="V362" s="14" t="b">
        <v>1</v>
      </c>
      <c r="W362" s="14" t="b">
        <v>0</v>
      </c>
      <c r="X362" s="14" t="b">
        <v>0</v>
      </c>
    </row>
    <row r="363" spans="1:24" x14ac:dyDescent="0.25">
      <c r="A363" t="s">
        <v>4617</v>
      </c>
      <c r="B363" t="s">
        <v>1134</v>
      </c>
      <c r="C363" t="s">
        <v>3985</v>
      </c>
      <c r="D363" t="b">
        <v>0</v>
      </c>
      <c r="E363" t="b">
        <v>1</v>
      </c>
      <c r="F363" t="b">
        <v>0</v>
      </c>
      <c r="G363" t="b">
        <v>0</v>
      </c>
      <c r="H363" t="b">
        <v>0</v>
      </c>
      <c r="I363" t="b">
        <v>0</v>
      </c>
      <c r="J363" t="b">
        <v>0</v>
      </c>
      <c r="K363" t="b">
        <v>0</v>
      </c>
      <c r="N363" s="21" t="s">
        <v>503</v>
      </c>
      <c r="O363" s="14" t="s">
        <v>3820</v>
      </c>
      <c r="P363" s="38" t="s">
        <v>6128</v>
      </c>
      <c r="Q363" s="14" t="b">
        <v>0</v>
      </c>
      <c r="R363" s="14" t="b">
        <v>0</v>
      </c>
      <c r="S363" s="14" t="b">
        <v>0</v>
      </c>
      <c r="T363" s="14" t="b">
        <v>0</v>
      </c>
      <c r="U363" s="14" t="b">
        <v>0</v>
      </c>
      <c r="V363" s="14" t="b">
        <v>1</v>
      </c>
      <c r="W363" s="14" t="b">
        <v>0</v>
      </c>
      <c r="X363" s="14" t="b">
        <v>0</v>
      </c>
    </row>
    <row r="364" spans="1:24" x14ac:dyDescent="0.25">
      <c r="A364" t="s">
        <v>4618</v>
      </c>
      <c r="B364" t="s">
        <v>1135</v>
      </c>
      <c r="C364" t="s">
        <v>3985</v>
      </c>
      <c r="D364" t="b">
        <v>0</v>
      </c>
      <c r="E364" t="b">
        <v>1</v>
      </c>
      <c r="F364" t="b">
        <v>0</v>
      </c>
      <c r="G364" t="b">
        <v>0</v>
      </c>
      <c r="H364" t="b">
        <v>0</v>
      </c>
      <c r="I364" t="b">
        <v>0</v>
      </c>
      <c r="J364" t="b">
        <v>0</v>
      </c>
      <c r="K364" t="b">
        <v>0</v>
      </c>
      <c r="N364" s="21" t="s">
        <v>504</v>
      </c>
      <c r="O364" s="14" t="s">
        <v>3820</v>
      </c>
      <c r="P364" s="38" t="s">
        <v>6128</v>
      </c>
      <c r="Q364" s="14" t="b">
        <v>0</v>
      </c>
      <c r="R364" s="14" t="b">
        <v>0</v>
      </c>
      <c r="S364" s="14" t="b">
        <v>0</v>
      </c>
      <c r="T364" s="14" t="b">
        <v>0</v>
      </c>
      <c r="U364" s="14" t="b">
        <v>0</v>
      </c>
      <c r="V364" s="14" t="b">
        <v>1</v>
      </c>
      <c r="W364" s="14" t="b">
        <v>0</v>
      </c>
      <c r="X364" s="14" t="b">
        <v>0</v>
      </c>
    </row>
    <row r="365" spans="1:24" x14ac:dyDescent="0.25">
      <c r="A365" t="s">
        <v>4619</v>
      </c>
      <c r="B365" t="s">
        <v>91</v>
      </c>
      <c r="C365" t="s">
        <v>3986</v>
      </c>
      <c r="D365" t="b">
        <v>0</v>
      </c>
      <c r="E365" t="b">
        <v>1</v>
      </c>
      <c r="F365" t="b">
        <v>1</v>
      </c>
      <c r="G365" t="b">
        <v>1</v>
      </c>
      <c r="H365" t="b">
        <v>1</v>
      </c>
      <c r="I365" t="b">
        <v>1</v>
      </c>
      <c r="J365" t="b">
        <v>1</v>
      </c>
      <c r="K365" t="b">
        <v>1</v>
      </c>
      <c r="N365" s="21" t="s">
        <v>505</v>
      </c>
      <c r="O365" s="14" t="s">
        <v>3827</v>
      </c>
      <c r="P365" s="38" t="s">
        <v>3829</v>
      </c>
      <c r="Q365" s="14" t="b">
        <v>0</v>
      </c>
      <c r="R365" s="14" t="b">
        <v>0</v>
      </c>
      <c r="S365" s="14" t="b">
        <v>0</v>
      </c>
      <c r="T365" s="14" t="b">
        <v>0</v>
      </c>
      <c r="U365" s="14" t="b">
        <v>0</v>
      </c>
      <c r="V365" s="14" t="b">
        <v>1</v>
      </c>
      <c r="W365" s="14" t="b">
        <v>0</v>
      </c>
      <c r="X365" s="14" t="b">
        <v>0</v>
      </c>
    </row>
    <row r="366" spans="1:24" x14ac:dyDescent="0.25">
      <c r="A366" t="s">
        <v>4620</v>
      </c>
      <c r="B366" t="s">
        <v>4621</v>
      </c>
      <c r="C366" t="s">
        <v>3986</v>
      </c>
      <c r="D366" t="b">
        <v>0</v>
      </c>
      <c r="E366" t="b">
        <v>1</v>
      </c>
      <c r="F366" t="b">
        <v>0</v>
      </c>
      <c r="G366" t="b">
        <v>0</v>
      </c>
      <c r="H366" t="b">
        <v>0</v>
      </c>
      <c r="I366" t="b">
        <v>0</v>
      </c>
      <c r="J366" t="b">
        <v>0</v>
      </c>
      <c r="K366" t="b">
        <v>0</v>
      </c>
      <c r="N366" s="21" t="s">
        <v>506</v>
      </c>
      <c r="O366" s="14" t="s">
        <v>3827</v>
      </c>
      <c r="P366" s="38" t="s">
        <v>3829</v>
      </c>
      <c r="Q366" s="14" t="b">
        <v>0</v>
      </c>
      <c r="R366" s="14" t="b">
        <v>0</v>
      </c>
      <c r="S366" s="14" t="b">
        <v>0</v>
      </c>
      <c r="T366" s="14" t="b">
        <v>0</v>
      </c>
      <c r="U366" s="14" t="b">
        <v>0</v>
      </c>
      <c r="V366" s="14" t="b">
        <v>1</v>
      </c>
      <c r="W366" s="14" t="b">
        <v>0</v>
      </c>
      <c r="X366" s="14" t="b">
        <v>0</v>
      </c>
    </row>
    <row r="367" spans="1:24" x14ac:dyDescent="0.25">
      <c r="A367" t="s">
        <v>4622</v>
      </c>
      <c r="B367" t="s">
        <v>1136</v>
      </c>
      <c r="C367" t="s">
        <v>3319</v>
      </c>
      <c r="D367" t="b">
        <v>0</v>
      </c>
      <c r="E367" t="b">
        <v>1</v>
      </c>
      <c r="F367" t="b">
        <v>0</v>
      </c>
      <c r="G367" t="b">
        <v>0</v>
      </c>
      <c r="H367" t="b">
        <v>0</v>
      </c>
      <c r="I367" t="b">
        <v>0</v>
      </c>
      <c r="J367" t="b">
        <v>0</v>
      </c>
      <c r="K367" t="b">
        <v>0</v>
      </c>
      <c r="N367" s="21" t="s">
        <v>4141</v>
      </c>
      <c r="O367" s="14" t="s">
        <v>3757</v>
      </c>
      <c r="P367" s="38" t="s">
        <v>6118</v>
      </c>
      <c r="Q367" s="14" t="b">
        <v>0</v>
      </c>
      <c r="R367" s="14" t="b">
        <v>0</v>
      </c>
      <c r="S367" s="14" t="b">
        <v>0</v>
      </c>
      <c r="T367" s="14" t="b">
        <v>0</v>
      </c>
      <c r="U367" s="14" t="b">
        <v>0</v>
      </c>
      <c r="V367" s="14" t="b">
        <v>1</v>
      </c>
      <c r="W367" s="14" t="b">
        <v>0</v>
      </c>
      <c r="X367" s="14" t="b">
        <v>0</v>
      </c>
    </row>
    <row r="368" spans="1:24" x14ac:dyDescent="0.25">
      <c r="A368" t="s">
        <v>4623</v>
      </c>
      <c r="B368" t="s">
        <v>1137</v>
      </c>
      <c r="C368" t="s">
        <v>3319</v>
      </c>
      <c r="D368" t="b">
        <v>0</v>
      </c>
      <c r="E368" t="b">
        <v>1</v>
      </c>
      <c r="F368" t="b">
        <v>0</v>
      </c>
      <c r="G368" t="b">
        <v>0</v>
      </c>
      <c r="H368" t="b">
        <v>0</v>
      </c>
      <c r="I368" t="b">
        <v>0</v>
      </c>
      <c r="J368" t="b">
        <v>0</v>
      </c>
      <c r="K368" t="b">
        <v>0</v>
      </c>
      <c r="N368" s="21" t="s">
        <v>4149</v>
      </c>
      <c r="O368" s="14" t="s">
        <v>3750</v>
      </c>
      <c r="P368" s="41" t="s">
        <v>6116</v>
      </c>
      <c r="Q368" s="14" t="b">
        <v>0</v>
      </c>
      <c r="R368" s="14" t="b">
        <v>0</v>
      </c>
      <c r="S368" s="14" t="b">
        <v>0</v>
      </c>
      <c r="T368" s="14" t="b">
        <v>0</v>
      </c>
      <c r="U368" s="14" t="b">
        <v>0</v>
      </c>
      <c r="V368" s="14" t="b">
        <v>1</v>
      </c>
      <c r="W368" s="14" t="b">
        <v>0</v>
      </c>
      <c r="X368" s="14" t="b">
        <v>0</v>
      </c>
    </row>
    <row r="369" spans="1:24" x14ac:dyDescent="0.25">
      <c r="A369" t="s">
        <v>4624</v>
      </c>
      <c r="B369" t="s">
        <v>1138</v>
      </c>
      <c r="C369" t="s">
        <v>3319</v>
      </c>
      <c r="D369" t="b">
        <v>0</v>
      </c>
      <c r="E369" t="b">
        <v>1</v>
      </c>
      <c r="F369" t="b">
        <v>0</v>
      </c>
      <c r="G369" t="b">
        <v>0</v>
      </c>
      <c r="H369" t="b">
        <v>0</v>
      </c>
      <c r="I369" t="b">
        <v>0</v>
      </c>
      <c r="J369" t="b">
        <v>0</v>
      </c>
      <c r="K369" t="b">
        <v>0</v>
      </c>
      <c r="N369" s="21" t="s">
        <v>738</v>
      </c>
      <c r="O369" s="14" t="s">
        <v>3772</v>
      </c>
      <c r="P369" s="38" t="s">
        <v>6122</v>
      </c>
      <c r="Q369" s="14" t="b">
        <v>0</v>
      </c>
      <c r="R369" s="14" t="b">
        <v>0</v>
      </c>
      <c r="S369" s="14" t="b">
        <v>0</v>
      </c>
      <c r="T369" s="14" t="b">
        <v>0</v>
      </c>
      <c r="U369" s="14" t="b">
        <v>0</v>
      </c>
      <c r="V369" s="14" t="b">
        <v>0</v>
      </c>
      <c r="W369" s="14" t="b">
        <v>1</v>
      </c>
      <c r="X369" s="14" t="b">
        <v>1</v>
      </c>
    </row>
    <row r="370" spans="1:24" x14ac:dyDescent="0.25">
      <c r="A370" t="s">
        <v>4625</v>
      </c>
      <c r="B370" t="s">
        <v>1139</v>
      </c>
      <c r="C370" t="s">
        <v>3320</v>
      </c>
      <c r="D370" t="b">
        <v>0</v>
      </c>
      <c r="E370" t="b">
        <v>1</v>
      </c>
      <c r="F370" t="b">
        <v>1</v>
      </c>
      <c r="G370" t="b">
        <v>0</v>
      </c>
      <c r="H370" t="b">
        <v>0</v>
      </c>
      <c r="I370" t="b">
        <v>0</v>
      </c>
      <c r="J370" t="b">
        <v>0</v>
      </c>
      <c r="K370" t="b">
        <v>0</v>
      </c>
      <c r="N370" s="21" t="s">
        <v>3332</v>
      </c>
      <c r="O370" s="14" t="s">
        <v>3772</v>
      </c>
      <c r="P370" s="38" t="s">
        <v>6122</v>
      </c>
      <c r="Q370" s="14" t="b">
        <v>0</v>
      </c>
      <c r="R370" s="14" t="b">
        <v>0</v>
      </c>
      <c r="S370" s="14" t="b">
        <v>0</v>
      </c>
      <c r="T370" s="14" t="b">
        <v>0</v>
      </c>
      <c r="U370" s="14" t="b">
        <v>0</v>
      </c>
      <c r="V370" s="14" t="b">
        <v>0</v>
      </c>
      <c r="W370" s="14" t="b">
        <v>1</v>
      </c>
      <c r="X370" s="14" t="b">
        <v>1</v>
      </c>
    </row>
    <row r="371" spans="1:24" x14ac:dyDescent="0.25">
      <c r="A371" t="s">
        <v>4626</v>
      </c>
      <c r="B371" t="s">
        <v>1140</v>
      </c>
      <c r="C371" t="s">
        <v>3321</v>
      </c>
      <c r="D371" t="b">
        <v>0</v>
      </c>
      <c r="E371" t="b">
        <v>1</v>
      </c>
      <c r="F371" t="b">
        <v>1</v>
      </c>
      <c r="G371" t="b">
        <v>0</v>
      </c>
      <c r="H371" t="b">
        <v>0</v>
      </c>
      <c r="I371" t="b">
        <v>0</v>
      </c>
      <c r="J371" t="b">
        <v>0</v>
      </c>
      <c r="K371" t="b">
        <v>0</v>
      </c>
      <c r="N371" s="21" t="s">
        <v>740</v>
      </c>
      <c r="O371" s="14" t="s">
        <v>3772</v>
      </c>
      <c r="P371" s="38" t="s">
        <v>6122</v>
      </c>
      <c r="Q371" s="14" t="b">
        <v>0</v>
      </c>
      <c r="R371" s="14" t="b">
        <v>0</v>
      </c>
      <c r="S371" s="14" t="b">
        <v>0</v>
      </c>
      <c r="T371" s="14" t="b">
        <v>0</v>
      </c>
      <c r="U371" s="14" t="b">
        <v>0</v>
      </c>
      <c r="V371" s="14" t="b">
        <v>0</v>
      </c>
      <c r="W371" s="14" t="b">
        <v>1</v>
      </c>
      <c r="X371" s="14" t="b">
        <v>1</v>
      </c>
    </row>
    <row r="372" spans="1:24" x14ac:dyDescent="0.25">
      <c r="A372" t="s">
        <v>4627</v>
      </c>
      <c r="B372" t="s">
        <v>1141</v>
      </c>
      <c r="C372" t="s">
        <v>3322</v>
      </c>
      <c r="D372" t="b">
        <v>0</v>
      </c>
      <c r="E372" t="b">
        <v>1</v>
      </c>
      <c r="F372" t="b">
        <v>0</v>
      </c>
      <c r="G372" t="b">
        <v>0</v>
      </c>
      <c r="H372" t="b">
        <v>0</v>
      </c>
      <c r="I372" t="b">
        <v>0</v>
      </c>
      <c r="J372" t="b">
        <v>0</v>
      </c>
      <c r="K372" t="b">
        <v>0</v>
      </c>
      <c r="N372" s="21" t="s">
        <v>741</v>
      </c>
      <c r="O372" s="14" t="s">
        <v>3772</v>
      </c>
      <c r="P372" s="38" t="s">
        <v>6122</v>
      </c>
      <c r="Q372" s="14" t="b">
        <v>0</v>
      </c>
      <c r="R372" s="14" t="b">
        <v>0</v>
      </c>
      <c r="S372" s="14" t="b">
        <v>0</v>
      </c>
      <c r="T372" s="14" t="b">
        <v>0</v>
      </c>
      <c r="U372" s="14" t="b">
        <v>0</v>
      </c>
      <c r="V372" s="14" t="b">
        <v>0</v>
      </c>
      <c r="W372" s="14" t="b">
        <v>1</v>
      </c>
      <c r="X372" s="14" t="b">
        <v>1</v>
      </c>
    </row>
    <row r="373" spans="1:24" x14ac:dyDescent="0.25">
      <c r="A373" t="s">
        <v>4628</v>
      </c>
      <c r="B373" t="s">
        <v>1142</v>
      </c>
      <c r="C373" t="s">
        <v>3322</v>
      </c>
      <c r="D373" t="b">
        <v>0</v>
      </c>
      <c r="E373" t="b">
        <v>1</v>
      </c>
      <c r="F373" t="b">
        <v>0</v>
      </c>
      <c r="G373" t="b">
        <v>0</v>
      </c>
      <c r="H373" t="b">
        <v>0</v>
      </c>
      <c r="I373" t="b">
        <v>0</v>
      </c>
      <c r="J373" t="b">
        <v>0</v>
      </c>
      <c r="K373" t="b">
        <v>0</v>
      </c>
      <c r="N373" s="21" t="s">
        <v>742</v>
      </c>
      <c r="O373" s="14" t="s">
        <v>3772</v>
      </c>
      <c r="P373" s="38" t="s">
        <v>6122</v>
      </c>
      <c r="Q373" s="14" t="b">
        <v>0</v>
      </c>
      <c r="R373" s="14" t="b">
        <v>0</v>
      </c>
      <c r="S373" s="14" t="b">
        <v>0</v>
      </c>
      <c r="T373" s="14" t="b">
        <v>0</v>
      </c>
      <c r="U373" s="14" t="b">
        <v>0</v>
      </c>
      <c r="V373" s="14" t="b">
        <v>0</v>
      </c>
      <c r="W373" s="14" t="b">
        <v>1</v>
      </c>
      <c r="X373" s="14" t="b">
        <v>1</v>
      </c>
    </row>
    <row r="374" spans="1:24" x14ac:dyDescent="0.25">
      <c r="A374" t="s">
        <v>4629</v>
      </c>
      <c r="B374" t="s">
        <v>1143</v>
      </c>
      <c r="C374" t="s">
        <v>3322</v>
      </c>
      <c r="D374" t="b">
        <v>0</v>
      </c>
      <c r="E374" t="b">
        <v>1</v>
      </c>
      <c r="F374" t="b">
        <v>0</v>
      </c>
      <c r="G374" t="b">
        <v>0</v>
      </c>
      <c r="H374" t="b">
        <v>0</v>
      </c>
      <c r="I374" t="b">
        <v>0</v>
      </c>
      <c r="J374" t="b">
        <v>0</v>
      </c>
      <c r="K374" t="b">
        <v>0</v>
      </c>
      <c r="N374" s="21" t="s">
        <v>3336</v>
      </c>
      <c r="O374" s="14" t="s">
        <v>3820</v>
      </c>
      <c r="P374" s="41" t="s">
        <v>6128</v>
      </c>
      <c r="Q374" s="14" t="b">
        <v>0</v>
      </c>
      <c r="R374" s="14" t="b">
        <v>0</v>
      </c>
      <c r="S374" s="14" t="b">
        <v>0</v>
      </c>
      <c r="T374" s="14" t="b">
        <v>0</v>
      </c>
      <c r="U374" s="14" t="b">
        <v>0</v>
      </c>
      <c r="V374" s="14" t="b">
        <v>0</v>
      </c>
      <c r="W374" s="14" t="b">
        <v>1</v>
      </c>
      <c r="X374" s="14" t="b">
        <v>1</v>
      </c>
    </row>
    <row r="375" spans="1:24" x14ac:dyDescent="0.25">
      <c r="A375" t="s">
        <v>4630</v>
      </c>
      <c r="B375" t="s">
        <v>1142</v>
      </c>
      <c r="C375" t="s">
        <v>3322</v>
      </c>
      <c r="D375" t="b">
        <v>0</v>
      </c>
      <c r="E375" t="b">
        <v>1</v>
      </c>
      <c r="F375" t="b">
        <v>0</v>
      </c>
      <c r="G375" t="b">
        <v>0</v>
      </c>
      <c r="H375" t="b">
        <v>0</v>
      </c>
      <c r="I375" t="b">
        <v>0</v>
      </c>
      <c r="J375" t="b">
        <v>0</v>
      </c>
      <c r="K375" t="b">
        <v>0</v>
      </c>
      <c r="N375" s="21" t="s">
        <v>3337</v>
      </c>
      <c r="O375" s="14" t="s">
        <v>3820</v>
      </c>
      <c r="P375" s="41" t="s">
        <v>6128</v>
      </c>
      <c r="Q375" s="14" t="b">
        <v>0</v>
      </c>
      <c r="R375" s="14" t="b">
        <v>0</v>
      </c>
      <c r="S375" s="14" t="b">
        <v>0</v>
      </c>
      <c r="T375" s="14" t="b">
        <v>0</v>
      </c>
      <c r="U375" s="14" t="b">
        <v>0</v>
      </c>
      <c r="V375" s="14" t="b">
        <v>0</v>
      </c>
      <c r="W375" s="14" t="b">
        <v>1</v>
      </c>
      <c r="X375" s="14" t="b">
        <v>1</v>
      </c>
    </row>
    <row r="376" spans="1:24" x14ac:dyDescent="0.25">
      <c r="A376" t="s">
        <v>4631</v>
      </c>
      <c r="B376" t="s">
        <v>1144</v>
      </c>
      <c r="C376" t="s">
        <v>3323</v>
      </c>
      <c r="D376" t="b">
        <v>0</v>
      </c>
      <c r="E376" t="b">
        <v>1</v>
      </c>
      <c r="F376" t="b">
        <v>0</v>
      </c>
      <c r="G376" t="b">
        <v>0</v>
      </c>
      <c r="H376" t="b">
        <v>0</v>
      </c>
      <c r="I376" t="b">
        <v>0</v>
      </c>
      <c r="J376" t="b">
        <v>0</v>
      </c>
      <c r="K376" t="b">
        <v>0</v>
      </c>
      <c r="N376" s="21" t="s">
        <v>3338</v>
      </c>
      <c r="O376" s="14" t="s">
        <v>3820</v>
      </c>
      <c r="P376" s="38" t="s">
        <v>6128</v>
      </c>
      <c r="Q376" s="14" t="b">
        <v>0</v>
      </c>
      <c r="R376" s="14" t="b">
        <v>0</v>
      </c>
      <c r="S376" s="14" t="b">
        <v>0</v>
      </c>
      <c r="T376" s="14" t="b">
        <v>0</v>
      </c>
      <c r="U376" s="14" t="b">
        <v>0</v>
      </c>
      <c r="V376" s="14" t="b">
        <v>0</v>
      </c>
      <c r="W376" s="14" t="b">
        <v>1</v>
      </c>
      <c r="X376" s="14" t="b">
        <v>1</v>
      </c>
    </row>
    <row r="377" spans="1:24" x14ac:dyDescent="0.25">
      <c r="A377" t="s">
        <v>4632</v>
      </c>
      <c r="B377" t="s">
        <v>1145</v>
      </c>
      <c r="C377" t="s">
        <v>3323</v>
      </c>
      <c r="D377" t="b">
        <v>0</v>
      </c>
      <c r="E377" t="b">
        <v>1</v>
      </c>
      <c r="F377" t="b">
        <v>0</v>
      </c>
      <c r="G377" t="b">
        <v>0</v>
      </c>
      <c r="H377" t="b">
        <v>0</v>
      </c>
      <c r="I377" t="b">
        <v>0</v>
      </c>
      <c r="J377" t="b">
        <v>0</v>
      </c>
      <c r="K377" t="b">
        <v>0</v>
      </c>
      <c r="N377" s="21" t="s">
        <v>5775</v>
      </c>
      <c r="O377" s="14" t="s">
        <v>3780</v>
      </c>
      <c r="P377" s="38" t="s">
        <v>6111</v>
      </c>
      <c r="Q377" s="14" t="b">
        <v>0</v>
      </c>
      <c r="R377" s="14" t="b">
        <v>0</v>
      </c>
      <c r="S377" s="14" t="b">
        <v>0</v>
      </c>
      <c r="T377" s="14" t="b">
        <v>0</v>
      </c>
      <c r="U377" s="14" t="b">
        <v>0</v>
      </c>
      <c r="V377" s="14" t="b">
        <v>0</v>
      </c>
      <c r="W377" s="14" t="b">
        <v>1</v>
      </c>
      <c r="X377" s="14" t="b">
        <v>1</v>
      </c>
    </row>
    <row r="378" spans="1:24" x14ac:dyDescent="0.25">
      <c r="A378" t="s">
        <v>4633</v>
      </c>
      <c r="B378" t="s">
        <v>1146</v>
      </c>
      <c r="C378" t="s">
        <v>3323</v>
      </c>
      <c r="D378" t="b">
        <v>0</v>
      </c>
      <c r="E378" t="b">
        <v>1</v>
      </c>
      <c r="F378" t="b">
        <v>0</v>
      </c>
      <c r="G378" t="b">
        <v>0</v>
      </c>
      <c r="H378" t="b">
        <v>0</v>
      </c>
      <c r="I378" t="b">
        <v>0</v>
      </c>
      <c r="J378" t="b">
        <v>0</v>
      </c>
      <c r="K378" t="b">
        <v>0</v>
      </c>
      <c r="N378" s="21" t="s">
        <v>3353</v>
      </c>
      <c r="O378" s="14" t="s">
        <v>3780</v>
      </c>
      <c r="P378" s="38" t="s">
        <v>6111</v>
      </c>
      <c r="Q378" s="14" t="b">
        <v>0</v>
      </c>
      <c r="R378" s="14" t="b">
        <v>0</v>
      </c>
      <c r="S378" s="14" t="b">
        <v>0</v>
      </c>
      <c r="T378" s="14" t="b">
        <v>0</v>
      </c>
      <c r="U378" s="14" t="b">
        <v>0</v>
      </c>
      <c r="V378" s="14" t="b">
        <v>0</v>
      </c>
      <c r="W378" s="14" t="b">
        <v>1</v>
      </c>
      <c r="X378" s="14" t="b">
        <v>1</v>
      </c>
    </row>
    <row r="379" spans="1:24" x14ac:dyDescent="0.25">
      <c r="A379" t="s">
        <v>4634</v>
      </c>
      <c r="B379" t="s">
        <v>1147</v>
      </c>
      <c r="C379" t="s">
        <v>3908</v>
      </c>
      <c r="D379" t="b">
        <v>0</v>
      </c>
      <c r="E379" t="b">
        <v>1</v>
      </c>
      <c r="F379" t="b">
        <v>0</v>
      </c>
      <c r="G379" t="b">
        <v>0</v>
      </c>
      <c r="H379" t="b">
        <v>0</v>
      </c>
      <c r="I379" t="b">
        <v>0</v>
      </c>
      <c r="J379" t="b">
        <v>0</v>
      </c>
      <c r="K379" t="b">
        <v>0</v>
      </c>
      <c r="N379" s="21" t="s">
        <v>3354</v>
      </c>
      <c r="O379" s="14" t="s">
        <v>3780</v>
      </c>
      <c r="P379" s="38" t="s">
        <v>6111</v>
      </c>
      <c r="Q379" s="14" t="b">
        <v>0</v>
      </c>
      <c r="R379" s="14" t="b">
        <v>0</v>
      </c>
      <c r="S379" s="14" t="b">
        <v>0</v>
      </c>
      <c r="T379" s="14" t="b">
        <v>0</v>
      </c>
      <c r="U379" s="14" t="b">
        <v>0</v>
      </c>
      <c r="V379" s="14" t="b">
        <v>0</v>
      </c>
      <c r="W379" s="14" t="b">
        <v>1</v>
      </c>
      <c r="X379" s="14" t="b">
        <v>0</v>
      </c>
    </row>
    <row r="380" spans="1:24" x14ac:dyDescent="0.25">
      <c r="A380" t="s">
        <v>4635</v>
      </c>
      <c r="B380" t="s">
        <v>1148</v>
      </c>
      <c r="C380" t="s">
        <v>3908</v>
      </c>
      <c r="D380" t="b">
        <v>0</v>
      </c>
      <c r="E380" t="b">
        <v>1</v>
      </c>
      <c r="F380" t="b">
        <v>0</v>
      </c>
      <c r="G380" t="b">
        <v>0</v>
      </c>
      <c r="H380" t="b">
        <v>0</v>
      </c>
      <c r="I380" t="b">
        <v>0</v>
      </c>
      <c r="J380" t="b">
        <v>0</v>
      </c>
      <c r="K380" t="b">
        <v>0</v>
      </c>
      <c r="N380" s="21" t="s">
        <v>3355</v>
      </c>
      <c r="O380" s="14" t="s">
        <v>3780</v>
      </c>
      <c r="P380" s="38" t="s">
        <v>6111</v>
      </c>
      <c r="Q380" s="14" t="b">
        <v>0</v>
      </c>
      <c r="R380" s="14" t="b">
        <v>0</v>
      </c>
      <c r="S380" s="14" t="b">
        <v>0</v>
      </c>
      <c r="T380" s="14" t="b">
        <v>0</v>
      </c>
      <c r="U380" s="14" t="b">
        <v>0</v>
      </c>
      <c r="V380" s="14" t="b">
        <v>0</v>
      </c>
      <c r="W380" s="14" t="b">
        <v>1</v>
      </c>
      <c r="X380" s="14" t="b">
        <v>1</v>
      </c>
    </row>
    <row r="381" spans="1:24" x14ac:dyDescent="0.25">
      <c r="A381" t="s">
        <v>4636</v>
      </c>
      <c r="B381" t="s">
        <v>1149</v>
      </c>
      <c r="C381" t="s">
        <v>3908</v>
      </c>
      <c r="D381" t="b">
        <v>0</v>
      </c>
      <c r="E381" t="b">
        <v>1</v>
      </c>
      <c r="F381" t="b">
        <v>0</v>
      </c>
      <c r="G381" t="b">
        <v>0</v>
      </c>
      <c r="H381" t="b">
        <v>0</v>
      </c>
      <c r="I381" t="b">
        <v>0</v>
      </c>
      <c r="J381" t="b">
        <v>0</v>
      </c>
      <c r="K381" t="b">
        <v>0</v>
      </c>
      <c r="N381" s="21" t="s">
        <v>4008</v>
      </c>
      <c r="O381" s="14" t="s">
        <v>3772</v>
      </c>
      <c r="P381" s="38" t="s">
        <v>6122</v>
      </c>
      <c r="Q381" s="14" t="b">
        <v>0</v>
      </c>
      <c r="R381" s="14" t="b">
        <v>0</v>
      </c>
      <c r="S381" s="14" t="b">
        <v>0</v>
      </c>
      <c r="T381" s="14" t="b">
        <v>0</v>
      </c>
      <c r="U381" s="14" t="b">
        <v>0</v>
      </c>
      <c r="V381" s="14" t="b">
        <v>0</v>
      </c>
      <c r="W381" s="14" t="b">
        <v>1</v>
      </c>
      <c r="X381" s="14" t="b">
        <v>1</v>
      </c>
    </row>
    <row r="382" spans="1:24" x14ac:dyDescent="0.25">
      <c r="A382" t="s">
        <v>4637</v>
      </c>
      <c r="B382" t="s">
        <v>1150</v>
      </c>
      <c r="C382" t="s">
        <v>3987</v>
      </c>
      <c r="D382" t="b">
        <v>0</v>
      </c>
      <c r="E382" t="b">
        <v>1</v>
      </c>
      <c r="F382" t="b">
        <v>0</v>
      </c>
      <c r="G382" t="b">
        <v>0</v>
      </c>
      <c r="H382" t="b">
        <v>0</v>
      </c>
      <c r="I382" t="b">
        <v>0</v>
      </c>
      <c r="J382" t="b">
        <v>0</v>
      </c>
      <c r="K382" t="b">
        <v>0</v>
      </c>
      <c r="N382" s="21" t="s">
        <v>3881</v>
      </c>
      <c r="O382" s="14" t="s">
        <v>3772</v>
      </c>
      <c r="P382" s="38" t="s">
        <v>6122</v>
      </c>
      <c r="Q382" s="14" t="b">
        <v>0</v>
      </c>
      <c r="R382" s="14" t="b">
        <v>0</v>
      </c>
      <c r="S382" s="14" t="b">
        <v>0</v>
      </c>
      <c r="T382" s="14" t="b">
        <v>0</v>
      </c>
      <c r="U382" s="14" t="b">
        <v>0</v>
      </c>
      <c r="V382" s="14" t="b">
        <v>0</v>
      </c>
      <c r="W382" s="14" t="b">
        <v>1</v>
      </c>
      <c r="X382" s="14" t="b">
        <v>1</v>
      </c>
    </row>
    <row r="383" spans="1:24" x14ac:dyDescent="0.25">
      <c r="A383" t="s">
        <v>4638</v>
      </c>
      <c r="B383" t="s">
        <v>1151</v>
      </c>
      <c r="C383" t="s">
        <v>3987</v>
      </c>
      <c r="D383" t="b">
        <v>0</v>
      </c>
      <c r="E383" t="b">
        <v>1</v>
      </c>
      <c r="F383" t="b">
        <v>0</v>
      </c>
      <c r="G383" t="b">
        <v>0</v>
      </c>
      <c r="H383" t="b">
        <v>0</v>
      </c>
      <c r="I383" t="b">
        <v>0</v>
      </c>
      <c r="J383" t="b">
        <v>0</v>
      </c>
      <c r="K383" t="b">
        <v>0</v>
      </c>
      <c r="N383" s="21" t="s">
        <v>3357</v>
      </c>
      <c r="O383" s="14" t="s">
        <v>3772</v>
      </c>
      <c r="P383" s="38" t="s">
        <v>6122</v>
      </c>
      <c r="Q383" s="14" t="b">
        <v>0</v>
      </c>
      <c r="R383" s="14" t="b">
        <v>0</v>
      </c>
      <c r="S383" s="14" t="b">
        <v>0</v>
      </c>
      <c r="T383" s="14" t="b">
        <v>0</v>
      </c>
      <c r="U383" s="14" t="b">
        <v>0</v>
      </c>
      <c r="V383" s="14" t="b">
        <v>0</v>
      </c>
      <c r="W383" s="14" t="b">
        <v>1</v>
      </c>
      <c r="X383" s="14" t="b">
        <v>1</v>
      </c>
    </row>
    <row r="384" spans="1:24" x14ac:dyDescent="0.25">
      <c r="A384" t="s">
        <v>4639</v>
      </c>
      <c r="B384" t="s">
        <v>1152</v>
      </c>
      <c r="C384" t="s">
        <v>3987</v>
      </c>
      <c r="D384" t="b">
        <v>0</v>
      </c>
      <c r="E384" t="b">
        <v>1</v>
      </c>
      <c r="F384" t="b">
        <v>0</v>
      </c>
      <c r="G384" t="b">
        <v>0</v>
      </c>
      <c r="H384" t="b">
        <v>0</v>
      </c>
      <c r="I384" t="b">
        <v>0</v>
      </c>
      <c r="J384" t="b">
        <v>0</v>
      </c>
      <c r="K384" t="b">
        <v>0</v>
      </c>
      <c r="N384" s="21" t="s">
        <v>4010</v>
      </c>
      <c r="O384" s="14" t="s">
        <v>3772</v>
      </c>
      <c r="P384" s="38" t="s">
        <v>6122</v>
      </c>
      <c r="Q384" s="14" t="b">
        <v>0</v>
      </c>
      <c r="R384" s="14" t="b">
        <v>0</v>
      </c>
      <c r="S384" s="14" t="b">
        <v>0</v>
      </c>
      <c r="T384" s="14" t="b">
        <v>0</v>
      </c>
      <c r="U384" s="14" t="b">
        <v>0</v>
      </c>
      <c r="V384" s="14" t="b">
        <v>0</v>
      </c>
      <c r="W384" s="14" t="b">
        <v>1</v>
      </c>
      <c r="X384" s="14" t="b">
        <v>1</v>
      </c>
    </row>
    <row r="385" spans="1:24" x14ac:dyDescent="0.25">
      <c r="A385" t="s">
        <v>4640</v>
      </c>
      <c r="B385" t="s">
        <v>1153</v>
      </c>
      <c r="C385" t="s">
        <v>1153</v>
      </c>
      <c r="D385" t="b">
        <v>0</v>
      </c>
      <c r="E385" t="b">
        <v>1</v>
      </c>
      <c r="F385" t="b">
        <v>0</v>
      </c>
      <c r="G385" t="b">
        <v>0</v>
      </c>
      <c r="H385" t="b">
        <v>0</v>
      </c>
      <c r="I385" t="b">
        <v>0</v>
      </c>
      <c r="J385" t="b">
        <v>0</v>
      </c>
      <c r="K385" t="b">
        <v>0</v>
      </c>
      <c r="N385" s="21" t="s">
        <v>3360</v>
      </c>
      <c r="O385" s="14" t="s">
        <v>3780</v>
      </c>
      <c r="P385" s="38" t="s">
        <v>6111</v>
      </c>
      <c r="Q385" s="14" t="b">
        <v>0</v>
      </c>
      <c r="R385" s="14" t="b">
        <v>0</v>
      </c>
      <c r="S385" s="14" t="b">
        <v>0</v>
      </c>
      <c r="T385" s="14" t="b">
        <v>0</v>
      </c>
      <c r="U385" s="14" t="b">
        <v>0</v>
      </c>
      <c r="V385" s="14" t="b">
        <v>0</v>
      </c>
      <c r="W385" s="14" t="b">
        <v>1</v>
      </c>
      <c r="X385" s="14" t="b">
        <v>1</v>
      </c>
    </row>
    <row r="386" spans="1:24" x14ac:dyDescent="0.25">
      <c r="A386" t="s">
        <v>4641</v>
      </c>
      <c r="B386" t="s">
        <v>517</v>
      </c>
      <c r="C386" t="s">
        <v>517</v>
      </c>
      <c r="D386" t="b">
        <v>0</v>
      </c>
      <c r="E386" t="b">
        <v>1</v>
      </c>
      <c r="F386" t="b">
        <v>1</v>
      </c>
      <c r="G386" t="b">
        <v>0</v>
      </c>
      <c r="H386" t="b">
        <v>1</v>
      </c>
      <c r="I386" t="b">
        <v>0</v>
      </c>
      <c r="J386" t="b">
        <v>0</v>
      </c>
      <c r="K386" t="b">
        <v>1</v>
      </c>
      <c r="N386" s="21" t="s">
        <v>3361</v>
      </c>
      <c r="O386" s="14" t="s">
        <v>3780</v>
      </c>
      <c r="P386" s="38" t="s">
        <v>6111</v>
      </c>
      <c r="Q386" s="14" t="b">
        <v>0</v>
      </c>
      <c r="R386" s="14" t="b">
        <v>0</v>
      </c>
      <c r="S386" s="14" t="b">
        <v>0</v>
      </c>
      <c r="T386" s="14" t="b">
        <v>0</v>
      </c>
      <c r="U386" s="14" t="b">
        <v>0</v>
      </c>
      <c r="V386" s="14" t="b">
        <v>0</v>
      </c>
      <c r="W386" s="14" t="b">
        <v>1</v>
      </c>
      <c r="X386" s="14" t="b">
        <v>1</v>
      </c>
    </row>
    <row r="387" spans="1:24" x14ac:dyDescent="0.25">
      <c r="A387" t="s">
        <v>4642</v>
      </c>
      <c r="B387" t="s">
        <v>518</v>
      </c>
      <c r="C387" t="s">
        <v>4027</v>
      </c>
      <c r="D387" t="b">
        <v>0</v>
      </c>
      <c r="E387" t="b">
        <v>1</v>
      </c>
      <c r="F387" t="b">
        <v>1</v>
      </c>
      <c r="G387" t="b">
        <v>0</v>
      </c>
      <c r="H387" t="b">
        <v>1</v>
      </c>
      <c r="I387" t="b">
        <v>0</v>
      </c>
      <c r="J387" t="b">
        <v>0</v>
      </c>
      <c r="K387" t="b">
        <v>1</v>
      </c>
      <c r="N387" s="21" t="s">
        <v>3362</v>
      </c>
      <c r="O387" s="14" t="s">
        <v>3780</v>
      </c>
      <c r="P387" s="38" t="s">
        <v>6111</v>
      </c>
      <c r="Q387" s="14" t="b">
        <v>0</v>
      </c>
      <c r="R387" s="14" t="b">
        <v>0</v>
      </c>
      <c r="S387" s="14" t="b">
        <v>0</v>
      </c>
      <c r="T387" s="14" t="b">
        <v>0</v>
      </c>
      <c r="U387" s="14" t="b">
        <v>0</v>
      </c>
      <c r="V387" s="14" t="b">
        <v>0</v>
      </c>
      <c r="W387" s="14" t="b">
        <v>1</v>
      </c>
      <c r="X387" s="14" t="b">
        <v>1</v>
      </c>
    </row>
    <row r="388" spans="1:24" x14ac:dyDescent="0.25">
      <c r="A388" t="s">
        <v>4643</v>
      </c>
      <c r="B388" t="s">
        <v>519</v>
      </c>
      <c r="C388" t="s">
        <v>4027</v>
      </c>
      <c r="D388" t="b">
        <v>0</v>
      </c>
      <c r="E388" t="b">
        <v>1</v>
      </c>
      <c r="F388" t="b">
        <v>1</v>
      </c>
      <c r="G388" t="b">
        <v>0</v>
      </c>
      <c r="H388" t="b">
        <v>1</v>
      </c>
      <c r="I388" t="b">
        <v>0</v>
      </c>
      <c r="J388" t="b">
        <v>0</v>
      </c>
      <c r="K388" t="b">
        <v>1</v>
      </c>
      <c r="N388" s="21" t="s">
        <v>3363</v>
      </c>
      <c r="O388" s="14" t="s">
        <v>3780</v>
      </c>
      <c r="P388" s="38" t="s">
        <v>6111</v>
      </c>
      <c r="Q388" s="14" t="b">
        <v>0</v>
      </c>
      <c r="R388" s="14" t="b">
        <v>0</v>
      </c>
      <c r="S388" s="14" t="b">
        <v>0</v>
      </c>
      <c r="T388" s="14" t="b">
        <v>0</v>
      </c>
      <c r="U388" s="14" t="b">
        <v>0</v>
      </c>
      <c r="V388" s="14" t="b">
        <v>0</v>
      </c>
      <c r="W388" s="14" t="b">
        <v>1</v>
      </c>
      <c r="X388" s="14" t="b">
        <v>1</v>
      </c>
    </row>
    <row r="389" spans="1:24" x14ac:dyDescent="0.25">
      <c r="A389" t="s">
        <v>4644</v>
      </c>
      <c r="B389" t="s">
        <v>520</v>
      </c>
      <c r="C389" t="s">
        <v>4027</v>
      </c>
      <c r="D389" t="b">
        <v>0</v>
      </c>
      <c r="E389" t="b">
        <v>1</v>
      </c>
      <c r="F389" t="b">
        <v>1</v>
      </c>
      <c r="G389" t="b">
        <v>0</v>
      </c>
      <c r="H389" t="b">
        <v>1</v>
      </c>
      <c r="I389" t="b">
        <v>0</v>
      </c>
      <c r="J389" t="b">
        <v>0</v>
      </c>
      <c r="K389" t="b">
        <v>1</v>
      </c>
      <c r="N389" s="21" t="s">
        <v>811</v>
      </c>
      <c r="O389" s="14" t="s">
        <v>3806</v>
      </c>
      <c r="P389" s="38" t="s">
        <v>6109</v>
      </c>
      <c r="Q389" s="14" t="b">
        <v>0</v>
      </c>
      <c r="R389" s="14" t="b">
        <v>0</v>
      </c>
      <c r="S389" s="14" t="b">
        <v>0</v>
      </c>
      <c r="T389" s="14" t="b">
        <v>0</v>
      </c>
      <c r="U389" s="14" t="b">
        <v>0</v>
      </c>
      <c r="V389" s="14" t="b">
        <v>0</v>
      </c>
      <c r="W389" s="14" t="b">
        <v>1</v>
      </c>
      <c r="X389" s="14" t="b">
        <v>1</v>
      </c>
    </row>
    <row r="390" spans="1:24" x14ac:dyDescent="0.25">
      <c r="A390" t="s">
        <v>4645</v>
      </c>
      <c r="B390" t="s">
        <v>521</v>
      </c>
      <c r="C390" t="s">
        <v>4027</v>
      </c>
      <c r="D390" t="b">
        <v>0</v>
      </c>
      <c r="E390" t="b">
        <v>1</v>
      </c>
      <c r="F390" t="b">
        <v>1</v>
      </c>
      <c r="G390" t="b">
        <v>0</v>
      </c>
      <c r="H390" t="b">
        <v>1</v>
      </c>
      <c r="I390" t="b">
        <v>0</v>
      </c>
      <c r="J390" t="b">
        <v>0</v>
      </c>
      <c r="K390" t="b">
        <v>1</v>
      </c>
      <c r="N390" s="21" t="s">
        <v>826</v>
      </c>
      <c r="O390" s="14" t="s">
        <v>3782</v>
      </c>
      <c r="P390" s="38" t="s">
        <v>6123</v>
      </c>
      <c r="Q390" s="14" t="b">
        <v>0</v>
      </c>
      <c r="R390" s="14" t="b">
        <v>0</v>
      </c>
      <c r="S390" s="14" t="b">
        <v>0</v>
      </c>
      <c r="T390" s="14" t="b">
        <v>0</v>
      </c>
      <c r="U390" s="14" t="b">
        <v>0</v>
      </c>
      <c r="V390" s="14" t="b">
        <v>0</v>
      </c>
      <c r="W390" s="14" t="b">
        <v>1</v>
      </c>
      <c r="X390" s="14" t="b">
        <v>1</v>
      </c>
    </row>
    <row r="391" spans="1:24" x14ac:dyDescent="0.25">
      <c r="A391" t="s">
        <v>4646</v>
      </c>
      <c r="B391" t="s">
        <v>522</v>
      </c>
      <c r="C391" t="s">
        <v>4027</v>
      </c>
      <c r="D391" t="b">
        <v>0</v>
      </c>
      <c r="E391" t="b">
        <v>1</v>
      </c>
      <c r="F391" t="b">
        <v>1</v>
      </c>
      <c r="G391" t="b">
        <v>0</v>
      </c>
      <c r="H391" t="b">
        <v>1</v>
      </c>
      <c r="I391" t="b">
        <v>0</v>
      </c>
      <c r="J391" t="b">
        <v>0</v>
      </c>
      <c r="K391" t="b">
        <v>1</v>
      </c>
      <c r="N391" s="21" t="s">
        <v>5813</v>
      </c>
      <c r="O391" s="14" t="s">
        <v>3777</v>
      </c>
      <c r="P391" s="38" t="s">
        <v>6117</v>
      </c>
      <c r="Q391" s="14" t="b">
        <v>0</v>
      </c>
      <c r="R391" s="14" t="b">
        <v>0</v>
      </c>
      <c r="S391" s="14" t="b">
        <v>0</v>
      </c>
      <c r="T391" s="14" t="b">
        <v>0</v>
      </c>
      <c r="U391" s="14" t="b">
        <v>0</v>
      </c>
      <c r="V391" s="14" t="b">
        <v>0</v>
      </c>
      <c r="W391" s="14" t="b">
        <v>1</v>
      </c>
      <c r="X391" s="14" t="b">
        <v>1</v>
      </c>
    </row>
    <row r="392" spans="1:24" x14ac:dyDescent="0.25">
      <c r="A392" t="s">
        <v>4647</v>
      </c>
      <c r="B392" t="s">
        <v>523</v>
      </c>
      <c r="C392" t="s">
        <v>4027</v>
      </c>
      <c r="D392" t="b">
        <v>0</v>
      </c>
      <c r="E392" t="b">
        <v>1</v>
      </c>
      <c r="F392" t="b">
        <v>1</v>
      </c>
      <c r="G392" t="b">
        <v>0</v>
      </c>
      <c r="H392" t="b">
        <v>1</v>
      </c>
      <c r="I392" t="b">
        <v>0</v>
      </c>
      <c r="J392" t="b">
        <v>0</v>
      </c>
      <c r="K392" t="b">
        <v>1</v>
      </c>
      <c r="N392" s="21" t="s">
        <v>3374</v>
      </c>
      <c r="O392" s="14" t="s">
        <v>3772</v>
      </c>
      <c r="P392" s="38" t="s">
        <v>6122</v>
      </c>
      <c r="Q392" s="14" t="b">
        <v>0</v>
      </c>
      <c r="R392" s="14" t="b">
        <v>0</v>
      </c>
      <c r="S392" s="14" t="b">
        <v>0</v>
      </c>
      <c r="T392" s="14" t="b">
        <v>0</v>
      </c>
      <c r="U392" s="14" t="b">
        <v>0</v>
      </c>
      <c r="V392" s="14" t="b">
        <v>0</v>
      </c>
      <c r="W392" s="14" t="b">
        <v>1</v>
      </c>
      <c r="X392" s="14" t="b">
        <v>1</v>
      </c>
    </row>
    <row r="393" spans="1:24" x14ac:dyDescent="0.25">
      <c r="A393" t="s">
        <v>4648</v>
      </c>
      <c r="B393" t="s">
        <v>4649</v>
      </c>
      <c r="C393" t="s">
        <v>3851</v>
      </c>
      <c r="D393" t="b">
        <v>0</v>
      </c>
      <c r="E393" t="b">
        <v>1</v>
      </c>
      <c r="F393" t="b">
        <v>0</v>
      </c>
      <c r="G393" t="b">
        <v>0</v>
      </c>
      <c r="H393" t="b">
        <v>0</v>
      </c>
      <c r="I393" t="b">
        <v>0</v>
      </c>
      <c r="J393" t="b">
        <v>0</v>
      </c>
      <c r="K393" t="b">
        <v>0</v>
      </c>
      <c r="N393" s="21" t="s">
        <v>3375</v>
      </c>
      <c r="O393" s="14" t="s">
        <v>3772</v>
      </c>
      <c r="P393" s="38" t="s">
        <v>6122</v>
      </c>
      <c r="Q393" s="14" t="b">
        <v>0</v>
      </c>
      <c r="R393" s="14" t="b">
        <v>0</v>
      </c>
      <c r="S393" s="14" t="b">
        <v>0</v>
      </c>
      <c r="T393" s="14" t="b">
        <v>0</v>
      </c>
      <c r="U393" s="14" t="b">
        <v>0</v>
      </c>
      <c r="V393" s="14" t="b">
        <v>0</v>
      </c>
      <c r="W393" s="14" t="b">
        <v>1</v>
      </c>
      <c r="X393" s="14" t="b">
        <v>1</v>
      </c>
    </row>
    <row r="394" spans="1:24" x14ac:dyDescent="0.25">
      <c r="A394" t="s">
        <v>4650</v>
      </c>
      <c r="B394" t="s">
        <v>4651</v>
      </c>
      <c r="C394" t="s">
        <v>4125</v>
      </c>
      <c r="D394" t="b">
        <v>0</v>
      </c>
      <c r="E394" t="b">
        <v>1</v>
      </c>
      <c r="F394" t="b">
        <v>0</v>
      </c>
      <c r="G394" t="b">
        <v>0</v>
      </c>
      <c r="H394" t="b">
        <v>0</v>
      </c>
      <c r="I394" t="b">
        <v>0</v>
      </c>
      <c r="J394" t="b">
        <v>0</v>
      </c>
      <c r="K394" t="b">
        <v>0</v>
      </c>
      <c r="N394" s="21" t="s">
        <v>4017</v>
      </c>
      <c r="O394" s="14" t="s">
        <v>3753</v>
      </c>
      <c r="P394" s="38" t="s">
        <v>6103</v>
      </c>
      <c r="Q394" s="14" t="b">
        <v>0</v>
      </c>
      <c r="R394" s="14" t="b">
        <v>0</v>
      </c>
      <c r="S394" s="14" t="b">
        <v>0</v>
      </c>
      <c r="T394" s="14" t="b">
        <v>0</v>
      </c>
      <c r="U394" s="14" t="b">
        <v>0</v>
      </c>
      <c r="V394" s="14" t="b">
        <v>0</v>
      </c>
      <c r="W394" s="14" t="b">
        <v>1</v>
      </c>
      <c r="X394" s="14" t="b">
        <v>1</v>
      </c>
    </row>
    <row r="395" spans="1:24" x14ac:dyDescent="0.25">
      <c r="A395" t="s">
        <v>4652</v>
      </c>
      <c r="B395" t="s">
        <v>526</v>
      </c>
      <c r="C395" t="s">
        <v>4348</v>
      </c>
      <c r="D395" t="b">
        <v>0</v>
      </c>
      <c r="E395" t="b">
        <v>1</v>
      </c>
      <c r="F395" t="b">
        <v>1</v>
      </c>
      <c r="G395" t="b">
        <v>0</v>
      </c>
      <c r="H395" t="b">
        <v>1</v>
      </c>
      <c r="I395" t="b">
        <v>0</v>
      </c>
      <c r="J395" t="b">
        <v>0</v>
      </c>
      <c r="K395" t="b">
        <v>1</v>
      </c>
      <c r="N395" s="21" t="s">
        <v>3388</v>
      </c>
      <c r="O395" s="14" t="s">
        <v>3781</v>
      </c>
      <c r="P395" s="38" t="s">
        <v>6112</v>
      </c>
      <c r="Q395" s="14" t="b">
        <v>0</v>
      </c>
      <c r="R395" s="14" t="b">
        <v>0</v>
      </c>
      <c r="S395" s="14" t="b">
        <v>0</v>
      </c>
      <c r="T395" s="14" t="b">
        <v>0</v>
      </c>
      <c r="U395" s="14" t="b">
        <v>0</v>
      </c>
      <c r="V395" s="14" t="b">
        <v>0</v>
      </c>
      <c r="W395" s="14" t="b">
        <v>1</v>
      </c>
      <c r="X395" s="14" t="b">
        <v>1</v>
      </c>
    </row>
    <row r="396" spans="1:24" x14ac:dyDescent="0.25">
      <c r="A396" t="s">
        <v>4653</v>
      </c>
      <c r="B396" t="s">
        <v>527</v>
      </c>
      <c r="C396" t="s">
        <v>4348</v>
      </c>
      <c r="D396" t="b">
        <v>0</v>
      </c>
      <c r="E396" t="b">
        <v>1</v>
      </c>
      <c r="F396" t="b">
        <v>1</v>
      </c>
      <c r="G396" t="b">
        <v>0</v>
      </c>
      <c r="H396" t="b">
        <v>1</v>
      </c>
      <c r="I396" t="b">
        <v>0</v>
      </c>
      <c r="J396" t="b">
        <v>0</v>
      </c>
      <c r="K396" t="b">
        <v>1</v>
      </c>
      <c r="N396" s="21" t="s">
        <v>3389</v>
      </c>
      <c r="O396" s="14" t="s">
        <v>3781</v>
      </c>
      <c r="P396" s="38" t="s">
        <v>6112</v>
      </c>
      <c r="Q396" s="14" t="b">
        <v>0</v>
      </c>
      <c r="R396" s="14" t="b">
        <v>0</v>
      </c>
      <c r="S396" s="14" t="b">
        <v>0</v>
      </c>
      <c r="T396" s="14" t="b">
        <v>0</v>
      </c>
      <c r="U396" s="14" t="b">
        <v>0</v>
      </c>
      <c r="V396" s="14" t="b">
        <v>0</v>
      </c>
      <c r="W396" s="14" t="b">
        <v>1</v>
      </c>
      <c r="X396" s="14" t="b">
        <v>1</v>
      </c>
    </row>
    <row r="397" spans="1:24" x14ac:dyDescent="0.25">
      <c r="A397" t="s">
        <v>4654</v>
      </c>
      <c r="B397" t="s">
        <v>4655</v>
      </c>
      <c r="C397" t="s">
        <v>4126</v>
      </c>
      <c r="D397" t="b">
        <v>0</v>
      </c>
      <c r="E397" t="b">
        <v>1</v>
      </c>
      <c r="F397" t="b">
        <v>0</v>
      </c>
      <c r="G397" t="b">
        <v>0</v>
      </c>
      <c r="H397" t="b">
        <v>0</v>
      </c>
      <c r="I397" t="b">
        <v>0</v>
      </c>
      <c r="J397" t="b">
        <v>0</v>
      </c>
      <c r="K397" t="b">
        <v>0</v>
      </c>
      <c r="N397" s="21" t="s">
        <v>3390</v>
      </c>
      <c r="O397" s="14" t="s">
        <v>3781</v>
      </c>
      <c r="P397" s="38" t="s">
        <v>6112</v>
      </c>
      <c r="Q397" s="14" t="b">
        <v>0</v>
      </c>
      <c r="R397" s="14" t="b">
        <v>0</v>
      </c>
      <c r="S397" s="14" t="b">
        <v>0</v>
      </c>
      <c r="T397" s="14" t="b">
        <v>0</v>
      </c>
      <c r="U397" s="14" t="b">
        <v>0</v>
      </c>
      <c r="V397" s="14" t="b">
        <v>0</v>
      </c>
      <c r="W397" s="14" t="b">
        <v>1</v>
      </c>
      <c r="X397" s="14" t="b">
        <v>1</v>
      </c>
    </row>
    <row r="398" spans="1:24" x14ac:dyDescent="0.25">
      <c r="A398" t="s">
        <v>4656</v>
      </c>
      <c r="B398" t="s">
        <v>529</v>
      </c>
      <c r="C398" t="s">
        <v>4127</v>
      </c>
      <c r="D398" t="b">
        <v>0</v>
      </c>
      <c r="E398" t="b">
        <v>1</v>
      </c>
      <c r="F398" t="b">
        <v>1</v>
      </c>
      <c r="G398" t="b">
        <v>0</v>
      </c>
      <c r="H398" t="b">
        <v>1</v>
      </c>
      <c r="I398" t="b">
        <v>0</v>
      </c>
      <c r="J398" t="b">
        <v>0</v>
      </c>
      <c r="K398" t="b">
        <v>1</v>
      </c>
      <c r="N398" s="21" t="s">
        <v>3391</v>
      </c>
      <c r="O398" s="14" t="s">
        <v>3781</v>
      </c>
      <c r="P398" s="38" t="s">
        <v>6112</v>
      </c>
      <c r="Q398" s="14" t="b">
        <v>0</v>
      </c>
      <c r="R398" s="14" t="b">
        <v>0</v>
      </c>
      <c r="S398" s="14" t="b">
        <v>0</v>
      </c>
      <c r="T398" s="14" t="b">
        <v>0</v>
      </c>
      <c r="U398" s="14" t="b">
        <v>0</v>
      </c>
      <c r="V398" s="14" t="b">
        <v>0</v>
      </c>
      <c r="W398" s="14" t="b">
        <v>1</v>
      </c>
      <c r="X398" s="14" t="b">
        <v>1</v>
      </c>
    </row>
    <row r="399" spans="1:24" x14ac:dyDescent="0.25">
      <c r="A399" t="s">
        <v>4657</v>
      </c>
      <c r="B399" t="s">
        <v>530</v>
      </c>
      <c r="C399" t="s">
        <v>4127</v>
      </c>
      <c r="D399" t="b">
        <v>0</v>
      </c>
      <c r="E399" t="b">
        <v>1</v>
      </c>
      <c r="F399" t="b">
        <v>1</v>
      </c>
      <c r="G399" t="b">
        <v>0</v>
      </c>
      <c r="H399" t="b">
        <v>1</v>
      </c>
      <c r="I399" t="b">
        <v>0</v>
      </c>
      <c r="J399" t="b">
        <v>0</v>
      </c>
      <c r="K399" t="b">
        <v>1</v>
      </c>
      <c r="N399" s="21" t="s">
        <v>3392</v>
      </c>
      <c r="O399" s="14" t="s">
        <v>3781</v>
      </c>
      <c r="P399" s="38" t="s">
        <v>6112</v>
      </c>
      <c r="Q399" s="14" t="b">
        <v>0</v>
      </c>
      <c r="R399" s="14" t="b">
        <v>0</v>
      </c>
      <c r="S399" s="14" t="b">
        <v>0</v>
      </c>
      <c r="T399" s="14" t="b">
        <v>0</v>
      </c>
      <c r="U399" s="14" t="b">
        <v>0</v>
      </c>
      <c r="V399" s="14" t="b">
        <v>0</v>
      </c>
      <c r="W399" s="14" t="b">
        <v>1</v>
      </c>
      <c r="X399" s="14" t="b">
        <v>1</v>
      </c>
    </row>
    <row r="400" spans="1:24" x14ac:dyDescent="0.25">
      <c r="A400" t="s">
        <v>4658</v>
      </c>
      <c r="B400" t="s">
        <v>532</v>
      </c>
      <c r="C400" t="s">
        <v>4128</v>
      </c>
      <c r="D400" t="b">
        <v>0</v>
      </c>
      <c r="E400" t="b">
        <v>1</v>
      </c>
      <c r="F400" t="b">
        <v>1</v>
      </c>
      <c r="G400" t="b">
        <v>0</v>
      </c>
      <c r="H400" t="b">
        <v>1</v>
      </c>
      <c r="I400" t="b">
        <v>0</v>
      </c>
      <c r="J400" t="b">
        <v>0</v>
      </c>
      <c r="K400" t="b">
        <v>1</v>
      </c>
      <c r="N400" s="21" t="s">
        <v>3393</v>
      </c>
      <c r="O400" s="14" t="s">
        <v>3782</v>
      </c>
      <c r="P400" s="38" t="s">
        <v>6123</v>
      </c>
      <c r="Q400" s="14" t="b">
        <v>0</v>
      </c>
      <c r="R400" s="14" t="b">
        <v>0</v>
      </c>
      <c r="S400" s="14" t="b">
        <v>0</v>
      </c>
      <c r="T400" s="14" t="b">
        <v>0</v>
      </c>
      <c r="U400" s="14" t="b">
        <v>0</v>
      </c>
      <c r="V400" s="14" t="b">
        <v>0</v>
      </c>
      <c r="W400" s="14" t="b">
        <v>1</v>
      </c>
      <c r="X400" s="14" t="b">
        <v>1</v>
      </c>
    </row>
    <row r="401" spans="1:24" x14ac:dyDescent="0.25">
      <c r="A401" t="s">
        <v>4659</v>
      </c>
      <c r="B401" t="s">
        <v>533</v>
      </c>
      <c r="C401" t="s">
        <v>4129</v>
      </c>
      <c r="D401" t="b">
        <v>0</v>
      </c>
      <c r="E401" t="b">
        <v>1</v>
      </c>
      <c r="F401" t="b">
        <v>1</v>
      </c>
      <c r="G401" t="b">
        <v>0</v>
      </c>
      <c r="H401" t="b">
        <v>1</v>
      </c>
      <c r="I401" t="b">
        <v>0</v>
      </c>
      <c r="J401" t="b">
        <v>0</v>
      </c>
      <c r="K401" t="b">
        <v>1</v>
      </c>
      <c r="N401" s="21" t="s">
        <v>3394</v>
      </c>
      <c r="O401" s="14" t="s">
        <v>3782</v>
      </c>
      <c r="P401" s="38" t="s">
        <v>6123</v>
      </c>
      <c r="Q401" s="14" t="b">
        <v>0</v>
      </c>
      <c r="R401" s="14" t="b">
        <v>0</v>
      </c>
      <c r="S401" s="14" t="b">
        <v>0</v>
      </c>
      <c r="T401" s="14" t="b">
        <v>0</v>
      </c>
      <c r="U401" s="14" t="b">
        <v>0</v>
      </c>
      <c r="V401" s="14" t="b">
        <v>0</v>
      </c>
      <c r="W401" s="14" t="b">
        <v>1</v>
      </c>
      <c r="X401" s="14" t="b">
        <v>1</v>
      </c>
    </row>
    <row r="402" spans="1:24" x14ac:dyDescent="0.25">
      <c r="A402" t="s">
        <v>4660</v>
      </c>
      <c r="B402" t="s">
        <v>609</v>
      </c>
      <c r="C402" t="s">
        <v>4451</v>
      </c>
      <c r="D402" t="b">
        <v>0</v>
      </c>
      <c r="E402" t="b">
        <v>1</v>
      </c>
      <c r="F402" t="b">
        <v>1</v>
      </c>
      <c r="G402" t="b">
        <v>0</v>
      </c>
      <c r="H402" t="b">
        <v>1</v>
      </c>
      <c r="I402" t="b">
        <v>0</v>
      </c>
      <c r="J402" t="b">
        <v>0</v>
      </c>
      <c r="K402" t="b">
        <v>1</v>
      </c>
      <c r="N402" s="21" t="s">
        <v>3395</v>
      </c>
      <c r="O402" s="14" t="s">
        <v>3782</v>
      </c>
      <c r="P402" s="41" t="s">
        <v>6123</v>
      </c>
      <c r="Q402" s="14" t="b">
        <v>0</v>
      </c>
      <c r="R402" s="14" t="b">
        <v>0</v>
      </c>
      <c r="S402" s="14" t="b">
        <v>0</v>
      </c>
      <c r="T402" s="14" t="b">
        <v>0</v>
      </c>
      <c r="U402" s="14" t="b">
        <v>0</v>
      </c>
      <c r="V402" s="14" t="b">
        <v>0</v>
      </c>
      <c r="W402" s="14" t="b">
        <v>1</v>
      </c>
      <c r="X402" s="14" t="b">
        <v>1</v>
      </c>
    </row>
    <row r="403" spans="1:24" x14ac:dyDescent="0.25">
      <c r="A403" t="s">
        <v>4661</v>
      </c>
      <c r="B403" t="s">
        <v>610</v>
      </c>
      <c r="C403" t="s">
        <v>4137</v>
      </c>
      <c r="D403" t="b">
        <v>0</v>
      </c>
      <c r="E403" t="b">
        <v>1</v>
      </c>
      <c r="F403" t="b">
        <v>1</v>
      </c>
      <c r="G403" t="b">
        <v>0</v>
      </c>
      <c r="H403" t="b">
        <v>1</v>
      </c>
      <c r="I403" t="b">
        <v>0</v>
      </c>
      <c r="J403" t="b">
        <v>0</v>
      </c>
      <c r="K403" t="b">
        <v>1</v>
      </c>
      <c r="N403" s="21" t="s">
        <v>4024</v>
      </c>
      <c r="O403" s="14" t="s">
        <v>3753</v>
      </c>
      <c r="P403" s="41" t="s">
        <v>6103</v>
      </c>
      <c r="Q403" s="14" t="b">
        <v>0</v>
      </c>
      <c r="R403" s="14" t="b">
        <v>0</v>
      </c>
      <c r="S403" s="14" t="b">
        <v>0</v>
      </c>
      <c r="T403" s="14" t="b">
        <v>0</v>
      </c>
      <c r="U403" s="14" t="b">
        <v>0</v>
      </c>
      <c r="V403" s="14" t="b">
        <v>0</v>
      </c>
      <c r="W403" s="14" t="b">
        <v>1</v>
      </c>
      <c r="X403" s="14" t="b">
        <v>1</v>
      </c>
    </row>
    <row r="404" spans="1:24" x14ac:dyDescent="0.25">
      <c r="A404" t="s">
        <v>4662</v>
      </c>
      <c r="B404" t="s">
        <v>611</v>
      </c>
      <c r="C404" t="s">
        <v>611</v>
      </c>
      <c r="D404" t="b">
        <v>0</v>
      </c>
      <c r="E404" t="b">
        <v>1</v>
      </c>
      <c r="F404" t="b">
        <v>1</v>
      </c>
      <c r="G404" t="b">
        <v>0</v>
      </c>
      <c r="H404" t="b">
        <v>1</v>
      </c>
      <c r="I404" t="b">
        <v>0</v>
      </c>
      <c r="J404" t="b">
        <v>0</v>
      </c>
      <c r="K404" t="b">
        <v>1</v>
      </c>
      <c r="N404" s="21" t="s">
        <v>4023</v>
      </c>
      <c r="O404" s="14" t="s">
        <v>3753</v>
      </c>
      <c r="P404" s="38" t="s">
        <v>6103</v>
      </c>
      <c r="Q404" s="14" t="b">
        <v>0</v>
      </c>
      <c r="R404" s="14" t="b">
        <v>0</v>
      </c>
      <c r="S404" s="14" t="b">
        <v>0</v>
      </c>
      <c r="T404" s="14" t="b">
        <v>0</v>
      </c>
      <c r="U404" s="14" t="b">
        <v>0</v>
      </c>
      <c r="V404" s="14" t="b">
        <v>0</v>
      </c>
      <c r="W404" s="14" t="b">
        <v>1</v>
      </c>
      <c r="X404" s="14" t="b">
        <v>1</v>
      </c>
    </row>
    <row r="405" spans="1:24" x14ac:dyDescent="0.25">
      <c r="A405" t="s">
        <v>4663</v>
      </c>
      <c r="B405" t="s">
        <v>612</v>
      </c>
      <c r="C405" t="s">
        <v>4138</v>
      </c>
      <c r="D405" t="b">
        <v>0</v>
      </c>
      <c r="E405" t="b">
        <v>1</v>
      </c>
      <c r="F405" t="b">
        <v>1</v>
      </c>
      <c r="G405" t="b">
        <v>0</v>
      </c>
      <c r="H405" t="b">
        <v>1</v>
      </c>
      <c r="I405" t="b">
        <v>0</v>
      </c>
      <c r="J405" t="b">
        <v>0</v>
      </c>
      <c r="K405" t="b">
        <v>1</v>
      </c>
      <c r="N405" s="21" t="s">
        <v>3403</v>
      </c>
      <c r="O405" s="14" t="s">
        <v>3747</v>
      </c>
      <c r="P405" s="41" t="s">
        <v>6127</v>
      </c>
      <c r="Q405" s="14" t="b">
        <v>0</v>
      </c>
      <c r="R405" s="14" t="b">
        <v>0</v>
      </c>
      <c r="S405" s="14" t="b">
        <v>0</v>
      </c>
      <c r="T405" s="14" t="b">
        <v>0</v>
      </c>
      <c r="U405" s="14" t="b">
        <v>0</v>
      </c>
      <c r="V405" s="14" t="b">
        <v>0</v>
      </c>
      <c r="W405" s="14" t="b">
        <v>1</v>
      </c>
      <c r="X405" s="14" t="b">
        <v>0</v>
      </c>
    </row>
    <row r="406" spans="1:24" x14ac:dyDescent="0.25">
      <c r="A406" t="s">
        <v>4664</v>
      </c>
      <c r="B406" t="s">
        <v>613</v>
      </c>
      <c r="C406" t="s">
        <v>4139</v>
      </c>
      <c r="D406" t="b">
        <v>0</v>
      </c>
      <c r="E406" t="b">
        <v>1</v>
      </c>
      <c r="F406" t="b">
        <v>1</v>
      </c>
      <c r="G406" t="b">
        <v>0</v>
      </c>
      <c r="H406" t="b">
        <v>1</v>
      </c>
      <c r="I406" t="b">
        <v>0</v>
      </c>
      <c r="J406" t="b">
        <v>0</v>
      </c>
      <c r="K406" t="b">
        <v>1</v>
      </c>
      <c r="N406" s="21" t="s">
        <v>3404</v>
      </c>
      <c r="O406" s="14" t="s">
        <v>3747</v>
      </c>
      <c r="P406" s="38" t="s">
        <v>6127</v>
      </c>
      <c r="Q406" s="14" t="b">
        <v>0</v>
      </c>
      <c r="R406" s="14" t="b">
        <v>0</v>
      </c>
      <c r="S406" s="14" t="b">
        <v>0</v>
      </c>
      <c r="T406" s="14" t="b">
        <v>0</v>
      </c>
      <c r="U406" s="14" t="b">
        <v>0</v>
      </c>
      <c r="V406" s="14" t="b">
        <v>0</v>
      </c>
      <c r="W406" s="14" t="b">
        <v>1</v>
      </c>
      <c r="X406" s="14" t="b">
        <v>0</v>
      </c>
    </row>
    <row r="407" spans="1:24" x14ac:dyDescent="0.25">
      <c r="A407" t="s">
        <v>4665</v>
      </c>
      <c r="B407" t="s">
        <v>614</v>
      </c>
      <c r="C407" t="s">
        <v>4140</v>
      </c>
      <c r="D407" t="b">
        <v>0</v>
      </c>
      <c r="E407" t="b">
        <v>1</v>
      </c>
      <c r="F407" t="b">
        <v>1</v>
      </c>
      <c r="G407" t="b">
        <v>0</v>
      </c>
      <c r="H407" t="b">
        <v>1</v>
      </c>
      <c r="I407" t="b">
        <v>0</v>
      </c>
      <c r="J407" t="b">
        <v>0</v>
      </c>
      <c r="K407" t="b">
        <v>1</v>
      </c>
      <c r="N407" s="21" t="s">
        <v>743</v>
      </c>
      <c r="O407" s="14" t="s">
        <v>3772</v>
      </c>
      <c r="P407" s="38" t="s">
        <v>6122</v>
      </c>
      <c r="Q407" s="14" t="b">
        <v>0</v>
      </c>
      <c r="R407" s="14" t="b">
        <v>0</v>
      </c>
      <c r="S407" s="14" t="b">
        <v>0</v>
      </c>
      <c r="T407" s="14" t="b">
        <v>0</v>
      </c>
      <c r="U407" s="14" t="b">
        <v>0</v>
      </c>
      <c r="V407" s="14" t="b">
        <v>0</v>
      </c>
      <c r="W407" s="14" t="b">
        <v>0</v>
      </c>
      <c r="X407" s="14" t="b">
        <v>1</v>
      </c>
    </row>
    <row r="408" spans="1:24" x14ac:dyDescent="0.25">
      <c r="A408" t="s">
        <v>4666</v>
      </c>
      <c r="B408" t="s">
        <v>615</v>
      </c>
      <c r="C408" t="s">
        <v>4140</v>
      </c>
      <c r="D408" t="b">
        <v>0</v>
      </c>
      <c r="E408" t="b">
        <v>1</v>
      </c>
      <c r="F408" t="b">
        <v>1</v>
      </c>
      <c r="G408" t="b">
        <v>0</v>
      </c>
      <c r="H408" t="b">
        <v>1</v>
      </c>
      <c r="I408" t="b">
        <v>0</v>
      </c>
      <c r="J408" t="b">
        <v>0</v>
      </c>
      <c r="K408" t="b">
        <v>1</v>
      </c>
      <c r="N408" s="21" t="s">
        <v>744</v>
      </c>
      <c r="O408" s="14" t="s">
        <v>3772</v>
      </c>
      <c r="P408" s="41" t="s">
        <v>6122</v>
      </c>
      <c r="Q408" s="14" t="b">
        <v>0</v>
      </c>
      <c r="R408" s="14" t="b">
        <v>0</v>
      </c>
      <c r="S408" s="14" t="b">
        <v>0</v>
      </c>
      <c r="T408" s="14" t="b">
        <v>0</v>
      </c>
      <c r="U408" s="14" t="b">
        <v>0</v>
      </c>
      <c r="V408" s="14" t="b">
        <v>0</v>
      </c>
      <c r="W408" s="14" t="b">
        <v>0</v>
      </c>
      <c r="X408" s="14" t="b">
        <v>1</v>
      </c>
    </row>
    <row r="409" spans="1:24" x14ac:dyDescent="0.25">
      <c r="A409" t="s">
        <v>4667</v>
      </c>
      <c r="B409" t="s">
        <v>617</v>
      </c>
      <c r="C409" t="s">
        <v>617</v>
      </c>
      <c r="D409" t="b">
        <v>0</v>
      </c>
      <c r="E409" t="b">
        <v>1</v>
      </c>
      <c r="F409" t="b">
        <v>1</v>
      </c>
      <c r="G409" t="b">
        <v>0</v>
      </c>
      <c r="H409" t="b">
        <v>1</v>
      </c>
      <c r="I409" t="b">
        <v>0</v>
      </c>
      <c r="J409" t="b">
        <v>0</v>
      </c>
      <c r="K409" t="b">
        <v>1</v>
      </c>
      <c r="N409" s="21" t="s">
        <v>3339</v>
      </c>
      <c r="O409" s="14" t="s">
        <v>3820</v>
      </c>
      <c r="P409" s="38" t="s">
        <v>6128</v>
      </c>
      <c r="Q409" s="14" t="b">
        <v>0</v>
      </c>
      <c r="R409" s="14" t="b">
        <v>0</v>
      </c>
      <c r="S409" s="14" t="b">
        <v>0</v>
      </c>
      <c r="T409" s="14" t="b">
        <v>0</v>
      </c>
      <c r="U409" s="14" t="b">
        <v>0</v>
      </c>
      <c r="V409" s="14" t="b">
        <v>0</v>
      </c>
      <c r="W409" s="14" t="b">
        <v>0</v>
      </c>
      <c r="X409" s="14" t="b">
        <v>1</v>
      </c>
    </row>
    <row r="410" spans="1:24" x14ac:dyDescent="0.25">
      <c r="A410" t="s">
        <v>4668</v>
      </c>
      <c r="B410" t="s">
        <v>618</v>
      </c>
      <c r="C410" t="s">
        <v>617</v>
      </c>
      <c r="D410" t="b">
        <v>0</v>
      </c>
      <c r="E410" t="b">
        <v>1</v>
      </c>
      <c r="F410" t="b">
        <v>1</v>
      </c>
      <c r="G410" t="b">
        <v>0</v>
      </c>
      <c r="H410" t="b">
        <v>1</v>
      </c>
      <c r="I410" t="b">
        <v>0</v>
      </c>
      <c r="J410" t="b">
        <v>0</v>
      </c>
      <c r="K410" t="b">
        <v>1</v>
      </c>
      <c r="N410" s="21" t="s">
        <v>3340</v>
      </c>
      <c r="O410" s="14" t="s">
        <v>3820</v>
      </c>
      <c r="P410" s="38" t="s">
        <v>6128</v>
      </c>
      <c r="Q410" s="14" t="b">
        <v>0</v>
      </c>
      <c r="R410" s="14" t="b">
        <v>0</v>
      </c>
      <c r="S410" s="14" t="b">
        <v>0</v>
      </c>
      <c r="T410" s="14" t="b">
        <v>0</v>
      </c>
      <c r="U410" s="14" t="b">
        <v>0</v>
      </c>
      <c r="V410" s="14" t="b">
        <v>0</v>
      </c>
      <c r="W410" s="14" t="b">
        <v>0</v>
      </c>
      <c r="X410" s="14" t="b">
        <v>1</v>
      </c>
    </row>
    <row r="411" spans="1:24" x14ac:dyDescent="0.25">
      <c r="A411" t="s">
        <v>4669</v>
      </c>
      <c r="B411" t="s">
        <v>619</v>
      </c>
      <c r="C411" t="s">
        <v>617</v>
      </c>
      <c r="D411" t="b">
        <v>0</v>
      </c>
      <c r="E411" t="b">
        <v>1</v>
      </c>
      <c r="F411" t="b">
        <v>1</v>
      </c>
      <c r="G411" t="b">
        <v>0</v>
      </c>
      <c r="H411" t="b">
        <v>1</v>
      </c>
      <c r="I411" t="b">
        <v>0</v>
      </c>
      <c r="J411" t="b">
        <v>0</v>
      </c>
      <c r="K411" t="b">
        <v>1</v>
      </c>
      <c r="N411" s="21" t="s">
        <v>3341</v>
      </c>
      <c r="O411" s="14" t="s">
        <v>3820</v>
      </c>
      <c r="P411" s="38" t="s">
        <v>6128</v>
      </c>
      <c r="Q411" s="14" t="b">
        <v>0</v>
      </c>
      <c r="R411" s="14" t="b">
        <v>0</v>
      </c>
      <c r="S411" s="14" t="b">
        <v>0</v>
      </c>
      <c r="T411" s="14" t="b">
        <v>0</v>
      </c>
      <c r="U411" s="14" t="b">
        <v>0</v>
      </c>
      <c r="V411" s="14" t="b">
        <v>0</v>
      </c>
      <c r="W411" s="14" t="b">
        <v>0</v>
      </c>
      <c r="X411" s="14" t="b">
        <v>1</v>
      </c>
    </row>
    <row r="412" spans="1:24" x14ac:dyDescent="0.25">
      <c r="A412" t="s">
        <v>4670</v>
      </c>
      <c r="B412" t="s">
        <v>620</v>
      </c>
      <c r="C412" t="s">
        <v>617</v>
      </c>
      <c r="D412" t="b">
        <v>0</v>
      </c>
      <c r="E412" t="b">
        <v>1</v>
      </c>
      <c r="F412" t="b">
        <v>1</v>
      </c>
      <c r="G412" t="b">
        <v>0</v>
      </c>
      <c r="H412" t="b">
        <v>1</v>
      </c>
      <c r="I412" t="b">
        <v>0</v>
      </c>
      <c r="J412" t="b">
        <v>0</v>
      </c>
      <c r="K412" t="b">
        <v>1</v>
      </c>
      <c r="N412" s="21" t="s">
        <v>3342</v>
      </c>
      <c r="O412" s="14" t="s">
        <v>3820</v>
      </c>
      <c r="P412" s="38" t="s">
        <v>6128</v>
      </c>
      <c r="Q412" s="14" t="b">
        <v>0</v>
      </c>
      <c r="R412" s="14" t="b">
        <v>0</v>
      </c>
      <c r="S412" s="14" t="b">
        <v>0</v>
      </c>
      <c r="T412" s="14" t="b">
        <v>0</v>
      </c>
      <c r="U412" s="14" t="b">
        <v>0</v>
      </c>
      <c r="V412" s="14" t="b">
        <v>0</v>
      </c>
      <c r="W412" s="14" t="b">
        <v>0</v>
      </c>
      <c r="X412" s="14" t="b">
        <v>1</v>
      </c>
    </row>
    <row r="413" spans="1:24" x14ac:dyDescent="0.25">
      <c r="A413" t="s">
        <v>4671</v>
      </c>
      <c r="B413" t="s">
        <v>621</v>
      </c>
      <c r="C413" t="s">
        <v>4142</v>
      </c>
      <c r="D413" t="b">
        <v>0</v>
      </c>
      <c r="E413" t="b">
        <v>1</v>
      </c>
      <c r="F413" t="b">
        <v>1</v>
      </c>
      <c r="G413" t="b">
        <v>0</v>
      </c>
      <c r="H413" t="b">
        <v>1</v>
      </c>
      <c r="I413" t="b">
        <v>0</v>
      </c>
      <c r="J413" t="b">
        <v>0</v>
      </c>
      <c r="K413" t="b">
        <v>1</v>
      </c>
      <c r="N413" s="21" t="s">
        <v>3343</v>
      </c>
      <c r="O413" s="14" t="s">
        <v>3820</v>
      </c>
      <c r="P413" s="38" t="s">
        <v>6128</v>
      </c>
      <c r="Q413" s="14" t="b">
        <v>0</v>
      </c>
      <c r="R413" s="14" t="b">
        <v>0</v>
      </c>
      <c r="S413" s="14" t="b">
        <v>0</v>
      </c>
      <c r="T413" s="14" t="b">
        <v>0</v>
      </c>
      <c r="U413" s="14" t="b">
        <v>0</v>
      </c>
      <c r="V413" s="14" t="b">
        <v>0</v>
      </c>
      <c r="W413" s="14" t="b">
        <v>0</v>
      </c>
      <c r="X413" s="14" t="b">
        <v>1</v>
      </c>
    </row>
    <row r="414" spans="1:24" x14ac:dyDescent="0.25">
      <c r="A414" t="s">
        <v>4672</v>
      </c>
      <c r="B414" t="s">
        <v>622</v>
      </c>
      <c r="C414" t="s">
        <v>4142</v>
      </c>
      <c r="D414" t="b">
        <v>0</v>
      </c>
      <c r="E414" t="b">
        <v>1</v>
      </c>
      <c r="F414" t="b">
        <v>1</v>
      </c>
      <c r="G414" t="b">
        <v>0</v>
      </c>
      <c r="H414" t="b">
        <v>1</v>
      </c>
      <c r="I414" t="b">
        <v>0</v>
      </c>
      <c r="J414" t="b">
        <v>0</v>
      </c>
      <c r="K414" t="b">
        <v>1</v>
      </c>
      <c r="N414" s="21" t="s">
        <v>3344</v>
      </c>
      <c r="O414" s="14" t="s">
        <v>3820</v>
      </c>
      <c r="P414" s="38" t="s">
        <v>6128</v>
      </c>
      <c r="Q414" s="14" t="b">
        <v>0</v>
      </c>
      <c r="R414" s="14" t="b">
        <v>0</v>
      </c>
      <c r="S414" s="14" t="b">
        <v>0</v>
      </c>
      <c r="T414" s="14" t="b">
        <v>0</v>
      </c>
      <c r="U414" s="14" t="b">
        <v>0</v>
      </c>
      <c r="V414" s="14" t="b">
        <v>0</v>
      </c>
      <c r="W414" s="14" t="b">
        <v>0</v>
      </c>
      <c r="X414" s="14" t="b">
        <v>1</v>
      </c>
    </row>
    <row r="415" spans="1:24" x14ac:dyDescent="0.25">
      <c r="A415" t="s">
        <v>4673</v>
      </c>
      <c r="B415" t="s">
        <v>623</v>
      </c>
      <c r="C415" t="s">
        <v>623</v>
      </c>
      <c r="D415" t="b">
        <v>0</v>
      </c>
      <c r="E415" t="b">
        <v>1</v>
      </c>
      <c r="F415" t="b">
        <v>1</v>
      </c>
      <c r="G415" t="b">
        <v>0</v>
      </c>
      <c r="H415" t="b">
        <v>1</v>
      </c>
      <c r="I415" t="b">
        <v>0</v>
      </c>
      <c r="J415" t="b">
        <v>0</v>
      </c>
      <c r="K415" t="b">
        <v>1</v>
      </c>
      <c r="N415" s="21" t="s">
        <v>3345</v>
      </c>
      <c r="O415" s="14" t="s">
        <v>3820</v>
      </c>
      <c r="P415" s="38" t="s">
        <v>6128</v>
      </c>
      <c r="Q415" s="14" t="b">
        <v>0</v>
      </c>
      <c r="R415" s="14" t="b">
        <v>0</v>
      </c>
      <c r="S415" s="14" t="b">
        <v>0</v>
      </c>
      <c r="T415" s="14" t="b">
        <v>0</v>
      </c>
      <c r="U415" s="14" t="b">
        <v>0</v>
      </c>
      <c r="V415" s="14" t="b">
        <v>0</v>
      </c>
      <c r="W415" s="14" t="b">
        <v>0</v>
      </c>
      <c r="X415" s="14" t="b">
        <v>1</v>
      </c>
    </row>
    <row r="416" spans="1:24" x14ac:dyDescent="0.25">
      <c r="A416" t="s">
        <v>4674</v>
      </c>
      <c r="B416" t="s">
        <v>4468</v>
      </c>
      <c r="C416" t="s">
        <v>4469</v>
      </c>
      <c r="D416" t="b">
        <v>0</v>
      </c>
      <c r="E416" t="b">
        <v>1</v>
      </c>
      <c r="F416" t="b">
        <v>1</v>
      </c>
      <c r="G416" t="b">
        <v>0</v>
      </c>
      <c r="H416" t="b">
        <v>0</v>
      </c>
      <c r="I416" t="b">
        <v>0</v>
      </c>
      <c r="J416" t="b">
        <v>0</v>
      </c>
      <c r="K416" t="b">
        <v>0</v>
      </c>
      <c r="N416" s="21" t="s">
        <v>3346</v>
      </c>
      <c r="O416" s="14" t="s">
        <v>3820</v>
      </c>
      <c r="P416" s="38" t="s">
        <v>6128</v>
      </c>
      <c r="Q416" s="14" t="b">
        <v>0</v>
      </c>
      <c r="R416" s="14" t="b">
        <v>0</v>
      </c>
      <c r="S416" s="14" t="b">
        <v>0</v>
      </c>
      <c r="T416" s="14" t="b">
        <v>0</v>
      </c>
      <c r="U416" s="14" t="b">
        <v>0</v>
      </c>
      <c r="V416" s="14" t="b">
        <v>0</v>
      </c>
      <c r="W416" s="14" t="b">
        <v>0</v>
      </c>
      <c r="X416" s="14" t="b">
        <v>1</v>
      </c>
    </row>
    <row r="417" spans="1:24" x14ac:dyDescent="0.25">
      <c r="A417" t="s">
        <v>4675</v>
      </c>
      <c r="B417" t="s">
        <v>4471</v>
      </c>
      <c r="C417" t="s">
        <v>4472</v>
      </c>
      <c r="D417" t="b">
        <v>0</v>
      </c>
      <c r="E417" t="b">
        <v>1</v>
      </c>
      <c r="F417" t="b">
        <v>1</v>
      </c>
      <c r="G417" t="b">
        <v>0</v>
      </c>
      <c r="H417" t="b">
        <v>0</v>
      </c>
      <c r="I417" t="b">
        <v>0</v>
      </c>
      <c r="J417" t="b">
        <v>0</v>
      </c>
      <c r="K417" t="b">
        <v>0</v>
      </c>
      <c r="N417" s="21" t="s">
        <v>3909</v>
      </c>
      <c r="O417" s="14" t="s">
        <v>3824</v>
      </c>
      <c r="P417" s="38" t="s">
        <v>6132</v>
      </c>
      <c r="Q417" s="14" t="b">
        <v>0</v>
      </c>
      <c r="R417" s="14" t="b">
        <v>0</v>
      </c>
      <c r="S417" s="14" t="b">
        <v>0</v>
      </c>
      <c r="T417" s="14" t="b">
        <v>0</v>
      </c>
      <c r="U417" s="14" t="b">
        <v>0</v>
      </c>
      <c r="V417" s="14" t="b">
        <v>0</v>
      </c>
      <c r="W417" s="14" t="b">
        <v>0</v>
      </c>
      <c r="X417" s="14" t="b">
        <v>1</v>
      </c>
    </row>
    <row r="418" spans="1:24" x14ac:dyDescent="0.25">
      <c r="A418" t="s">
        <v>4676</v>
      </c>
      <c r="B418" t="s">
        <v>4474</v>
      </c>
      <c r="C418" t="s">
        <v>4475</v>
      </c>
      <c r="D418" t="b">
        <v>0</v>
      </c>
      <c r="E418" t="b">
        <v>1</v>
      </c>
      <c r="F418" t="b">
        <v>1</v>
      </c>
      <c r="G418" t="b">
        <v>0</v>
      </c>
      <c r="H418" t="b">
        <v>0</v>
      </c>
      <c r="I418" t="b">
        <v>0</v>
      </c>
      <c r="J418" t="b">
        <v>0</v>
      </c>
      <c r="K418" t="b">
        <v>0</v>
      </c>
      <c r="N418" s="21" t="s">
        <v>3347</v>
      </c>
      <c r="O418" s="14" t="s">
        <v>3820</v>
      </c>
      <c r="P418" s="41" t="s">
        <v>6128</v>
      </c>
      <c r="Q418" s="14" t="b">
        <v>0</v>
      </c>
      <c r="R418" s="14" t="b">
        <v>0</v>
      </c>
      <c r="S418" s="14" t="b">
        <v>0</v>
      </c>
      <c r="T418" s="14" t="b">
        <v>0</v>
      </c>
      <c r="U418" s="14" t="b">
        <v>0</v>
      </c>
      <c r="V418" s="14" t="b">
        <v>0</v>
      </c>
      <c r="W418" s="14" t="b">
        <v>0</v>
      </c>
      <c r="X418" s="14" t="b">
        <v>1</v>
      </c>
    </row>
    <row r="419" spans="1:24" x14ac:dyDescent="0.25">
      <c r="A419" t="s">
        <v>4677</v>
      </c>
      <c r="B419" t="s">
        <v>4477</v>
      </c>
      <c r="C419" t="s">
        <v>4146</v>
      </c>
      <c r="D419" t="b">
        <v>0</v>
      </c>
      <c r="E419" t="b">
        <v>1</v>
      </c>
      <c r="F419" t="b">
        <v>1</v>
      </c>
      <c r="G419" t="b">
        <v>0</v>
      </c>
      <c r="H419" t="b">
        <v>0</v>
      </c>
      <c r="I419" t="b">
        <v>0</v>
      </c>
      <c r="J419" t="b">
        <v>0</v>
      </c>
      <c r="K419" t="b">
        <v>0</v>
      </c>
      <c r="N419" s="21" t="s">
        <v>3348</v>
      </c>
      <c r="O419" s="14" t="s">
        <v>3820</v>
      </c>
      <c r="P419" s="41" t="s">
        <v>6128</v>
      </c>
      <c r="Q419" s="14" t="b">
        <v>0</v>
      </c>
      <c r="R419" s="14" t="b">
        <v>0</v>
      </c>
      <c r="S419" s="14" t="b">
        <v>0</v>
      </c>
      <c r="T419" s="14" t="b">
        <v>0</v>
      </c>
      <c r="U419" s="14" t="b">
        <v>0</v>
      </c>
      <c r="V419" s="14" t="b">
        <v>0</v>
      </c>
      <c r="W419" s="14" t="b">
        <v>0</v>
      </c>
      <c r="X419" s="14" t="b">
        <v>1</v>
      </c>
    </row>
    <row r="420" spans="1:24" x14ac:dyDescent="0.25">
      <c r="A420" t="s">
        <v>4678</v>
      </c>
      <c r="B420" t="s">
        <v>4479</v>
      </c>
      <c r="C420" t="s">
        <v>4192</v>
      </c>
      <c r="D420" t="b">
        <v>0</v>
      </c>
      <c r="E420" t="b">
        <v>1</v>
      </c>
      <c r="F420" t="b">
        <v>1</v>
      </c>
      <c r="G420" t="b">
        <v>0</v>
      </c>
      <c r="H420" t="b">
        <v>0</v>
      </c>
      <c r="I420" t="b">
        <v>0</v>
      </c>
      <c r="J420" t="b">
        <v>0</v>
      </c>
      <c r="K420" t="b">
        <v>0</v>
      </c>
      <c r="N420" s="21" t="s">
        <v>3349</v>
      </c>
      <c r="O420" s="14" t="s">
        <v>3820</v>
      </c>
      <c r="P420" s="41" t="s">
        <v>6128</v>
      </c>
      <c r="Q420" s="14" t="b">
        <v>0</v>
      </c>
      <c r="R420" s="14" t="b">
        <v>0</v>
      </c>
      <c r="S420" s="14" t="b">
        <v>0</v>
      </c>
      <c r="T420" s="14" t="b">
        <v>0</v>
      </c>
      <c r="U420" s="14" t="b">
        <v>0</v>
      </c>
      <c r="V420" s="14" t="b">
        <v>0</v>
      </c>
      <c r="W420" s="14" t="b">
        <v>0</v>
      </c>
      <c r="X420" s="14" t="b">
        <v>1</v>
      </c>
    </row>
    <row r="421" spans="1:24" x14ac:dyDescent="0.25">
      <c r="A421" t="s">
        <v>4679</v>
      </c>
      <c r="B421" t="s">
        <v>4481</v>
      </c>
      <c r="C421" t="s">
        <v>4148</v>
      </c>
      <c r="D421" t="b">
        <v>0</v>
      </c>
      <c r="E421" t="b">
        <v>1</v>
      </c>
      <c r="F421" t="b">
        <v>1</v>
      </c>
      <c r="G421" t="b">
        <v>0</v>
      </c>
      <c r="H421" t="b">
        <v>0</v>
      </c>
      <c r="I421" t="b">
        <v>0</v>
      </c>
      <c r="J421" t="b">
        <v>0</v>
      </c>
      <c r="K421" t="b">
        <v>0</v>
      </c>
      <c r="N421" s="21" t="s">
        <v>3350</v>
      </c>
      <c r="O421" s="14" t="s">
        <v>3820</v>
      </c>
      <c r="P421" s="38" t="s">
        <v>6128</v>
      </c>
      <c r="Q421" s="14" t="b">
        <v>0</v>
      </c>
      <c r="R421" s="14" t="b">
        <v>0</v>
      </c>
      <c r="S421" s="14" t="b">
        <v>0</v>
      </c>
      <c r="T421" s="14" t="b">
        <v>0</v>
      </c>
      <c r="U421" s="14" t="b">
        <v>0</v>
      </c>
      <c r="V421" s="14" t="b">
        <v>0</v>
      </c>
      <c r="W421" s="14" t="b">
        <v>0</v>
      </c>
      <c r="X421" s="14" t="b">
        <v>1</v>
      </c>
    </row>
    <row r="422" spans="1:24" x14ac:dyDescent="0.25">
      <c r="A422" t="s">
        <v>4680</v>
      </c>
      <c r="B422" t="s">
        <v>4483</v>
      </c>
      <c r="C422" t="s">
        <v>4148</v>
      </c>
      <c r="D422" t="b">
        <v>0</v>
      </c>
      <c r="E422" t="b">
        <v>1</v>
      </c>
      <c r="F422" t="b">
        <v>1</v>
      </c>
      <c r="G422" t="b">
        <v>0</v>
      </c>
      <c r="H422" t="b">
        <v>0</v>
      </c>
      <c r="I422" t="b">
        <v>0</v>
      </c>
      <c r="J422" t="b">
        <v>0</v>
      </c>
      <c r="K422" t="b">
        <v>0</v>
      </c>
      <c r="N422" s="21" t="s">
        <v>4009</v>
      </c>
      <c r="O422" s="14" t="s">
        <v>3772</v>
      </c>
      <c r="P422" s="38" t="s">
        <v>6122</v>
      </c>
      <c r="Q422" s="14" t="b">
        <v>0</v>
      </c>
      <c r="R422" s="14" t="b">
        <v>0</v>
      </c>
      <c r="S422" s="14" t="b">
        <v>0</v>
      </c>
      <c r="T422" s="14" t="b">
        <v>0</v>
      </c>
      <c r="U422" s="14" t="b">
        <v>0</v>
      </c>
      <c r="V422" s="14" t="b">
        <v>0</v>
      </c>
      <c r="W422" s="14" t="b">
        <v>0</v>
      </c>
      <c r="X422" s="14" t="b">
        <v>1</v>
      </c>
    </row>
    <row r="423" spans="1:24" x14ac:dyDescent="0.25">
      <c r="A423" t="s">
        <v>4681</v>
      </c>
      <c r="B423" t="s">
        <v>4485</v>
      </c>
      <c r="C423" t="s">
        <v>4469</v>
      </c>
      <c r="D423" t="b">
        <v>0</v>
      </c>
      <c r="E423" t="b">
        <v>1</v>
      </c>
      <c r="F423" t="b">
        <v>1</v>
      </c>
      <c r="G423" t="b">
        <v>0</v>
      </c>
      <c r="H423" t="b">
        <v>1</v>
      </c>
      <c r="I423" t="b">
        <v>0</v>
      </c>
      <c r="J423" t="b">
        <v>0</v>
      </c>
      <c r="K423" t="b">
        <v>1</v>
      </c>
      <c r="N423" s="21" t="s">
        <v>3935</v>
      </c>
      <c r="O423" s="14" t="s">
        <v>3753</v>
      </c>
      <c r="P423" s="38" t="s">
        <v>6103</v>
      </c>
      <c r="Q423" s="14" t="b">
        <v>0</v>
      </c>
      <c r="R423" s="14" t="b">
        <v>0</v>
      </c>
      <c r="S423" s="14" t="b">
        <v>0</v>
      </c>
      <c r="T423" s="14" t="b">
        <v>0</v>
      </c>
      <c r="U423" s="14" t="b">
        <v>0</v>
      </c>
      <c r="V423" s="14" t="b">
        <v>0</v>
      </c>
      <c r="W423" s="14" t="b">
        <v>0</v>
      </c>
      <c r="X423" s="14" t="b">
        <v>1</v>
      </c>
    </row>
    <row r="424" spans="1:24" x14ac:dyDescent="0.25">
      <c r="A424" t="s">
        <v>4682</v>
      </c>
      <c r="B424" t="s">
        <v>633</v>
      </c>
      <c r="C424" t="s">
        <v>4150</v>
      </c>
      <c r="D424" t="b">
        <v>0</v>
      </c>
      <c r="E424" t="b">
        <v>1</v>
      </c>
      <c r="F424" t="b">
        <v>1</v>
      </c>
      <c r="G424" t="b">
        <v>0</v>
      </c>
      <c r="H424" t="b">
        <v>1</v>
      </c>
      <c r="I424" t="b">
        <v>0</v>
      </c>
      <c r="J424" t="b">
        <v>0</v>
      </c>
      <c r="K424" t="b">
        <v>1</v>
      </c>
      <c r="N424" s="21" t="s">
        <v>3382</v>
      </c>
      <c r="O424" s="14" t="s">
        <v>3782</v>
      </c>
      <c r="P424" s="38" t="s">
        <v>6123</v>
      </c>
      <c r="Q424" s="14" t="b">
        <v>0</v>
      </c>
      <c r="R424" s="14" t="b">
        <v>0</v>
      </c>
      <c r="S424" s="14" t="b">
        <v>0</v>
      </c>
      <c r="T424" s="14" t="b">
        <v>0</v>
      </c>
      <c r="U424" s="14" t="b">
        <v>0</v>
      </c>
      <c r="V424" s="14" t="b">
        <v>0</v>
      </c>
      <c r="W424" s="14" t="b">
        <v>0</v>
      </c>
      <c r="X424" s="14" t="b">
        <v>1</v>
      </c>
    </row>
    <row r="425" spans="1:24" x14ac:dyDescent="0.25">
      <c r="A425" t="s">
        <v>4683</v>
      </c>
      <c r="B425" t="s">
        <v>4489</v>
      </c>
      <c r="C425" t="s">
        <v>4150</v>
      </c>
      <c r="D425" t="b">
        <v>0</v>
      </c>
      <c r="E425" t="b">
        <v>1</v>
      </c>
      <c r="F425" t="b">
        <v>1</v>
      </c>
      <c r="G425" t="b">
        <v>0</v>
      </c>
      <c r="H425" t="b">
        <v>0</v>
      </c>
      <c r="I425" t="b">
        <v>0</v>
      </c>
      <c r="J425" t="b">
        <v>0</v>
      </c>
      <c r="K425" t="b">
        <v>0</v>
      </c>
      <c r="N425" s="21" t="s">
        <v>3624</v>
      </c>
      <c r="O425" s="14" t="s">
        <v>3782</v>
      </c>
      <c r="P425" s="38" t="s">
        <v>6123</v>
      </c>
      <c r="Q425" s="14" t="b">
        <v>0</v>
      </c>
      <c r="R425" s="14" t="b">
        <v>0</v>
      </c>
      <c r="S425" s="14" t="b">
        <v>0</v>
      </c>
      <c r="T425" s="14" t="b">
        <v>0</v>
      </c>
      <c r="U425" s="14" t="b">
        <v>0</v>
      </c>
      <c r="V425" s="14" t="b">
        <v>0</v>
      </c>
      <c r="W425" s="14" t="b">
        <v>0</v>
      </c>
      <c r="X425" s="14" t="b">
        <v>1</v>
      </c>
    </row>
    <row r="426" spans="1:24" x14ac:dyDescent="0.25">
      <c r="A426" t="s">
        <v>4684</v>
      </c>
      <c r="B426" t="s">
        <v>4491</v>
      </c>
      <c r="C426" t="s">
        <v>4150</v>
      </c>
      <c r="D426" t="b">
        <v>0</v>
      </c>
      <c r="E426" t="b">
        <v>1</v>
      </c>
      <c r="F426" t="b">
        <v>1</v>
      </c>
      <c r="G426" t="b">
        <v>0</v>
      </c>
      <c r="H426" t="b">
        <v>0</v>
      </c>
      <c r="I426" t="b">
        <v>0</v>
      </c>
      <c r="J426" t="b">
        <v>0</v>
      </c>
      <c r="K426" t="b">
        <v>0</v>
      </c>
      <c r="N426" s="21" t="s">
        <v>4018</v>
      </c>
      <c r="O426" s="14" t="s">
        <v>3782</v>
      </c>
      <c r="P426" s="38" t="s">
        <v>6123</v>
      </c>
      <c r="Q426" s="14" t="b">
        <v>0</v>
      </c>
      <c r="R426" s="14" t="b">
        <v>0</v>
      </c>
      <c r="S426" s="14" t="b">
        <v>0</v>
      </c>
      <c r="T426" s="14" t="b">
        <v>0</v>
      </c>
      <c r="U426" s="14" t="b">
        <v>0</v>
      </c>
      <c r="V426" s="14" t="b">
        <v>0</v>
      </c>
      <c r="W426" s="14" t="b">
        <v>0</v>
      </c>
      <c r="X426" s="14" t="b">
        <v>1</v>
      </c>
    </row>
    <row r="427" spans="1:24" x14ac:dyDescent="0.25">
      <c r="A427" t="s">
        <v>4685</v>
      </c>
      <c r="B427" t="s">
        <v>4493</v>
      </c>
      <c r="C427" t="s">
        <v>4150</v>
      </c>
      <c r="D427" t="b">
        <v>0</v>
      </c>
      <c r="E427" t="b">
        <v>1</v>
      </c>
      <c r="F427" t="b">
        <v>1</v>
      </c>
      <c r="G427" t="b">
        <v>0</v>
      </c>
      <c r="H427" t="b">
        <v>0</v>
      </c>
      <c r="I427" t="b">
        <v>0</v>
      </c>
      <c r="J427" t="b">
        <v>0</v>
      </c>
      <c r="K427" t="b">
        <v>0</v>
      </c>
      <c r="N427" s="21" t="s">
        <v>4025</v>
      </c>
      <c r="O427" s="14" t="s">
        <v>3782</v>
      </c>
      <c r="P427" s="38" t="s">
        <v>6123</v>
      </c>
      <c r="Q427" s="14" t="b">
        <v>0</v>
      </c>
      <c r="R427" s="14" t="b">
        <v>0</v>
      </c>
      <c r="S427" s="14" t="b">
        <v>0</v>
      </c>
      <c r="T427" s="14" t="b">
        <v>0</v>
      </c>
      <c r="U427" s="14" t="b">
        <v>0</v>
      </c>
      <c r="V427" s="14" t="b">
        <v>0</v>
      </c>
      <c r="W427" s="14" t="b">
        <v>0</v>
      </c>
      <c r="X427" s="14" t="b">
        <v>1</v>
      </c>
    </row>
    <row r="428" spans="1:24" x14ac:dyDescent="0.25">
      <c r="A428" t="s">
        <v>4686</v>
      </c>
      <c r="B428" t="s">
        <v>637</v>
      </c>
      <c r="C428" t="s">
        <v>4151</v>
      </c>
      <c r="D428" t="b">
        <v>0</v>
      </c>
      <c r="E428" t="b">
        <v>1</v>
      </c>
      <c r="F428" t="b">
        <v>1</v>
      </c>
      <c r="G428" t="b">
        <v>0</v>
      </c>
      <c r="H428" t="b">
        <v>1</v>
      </c>
      <c r="I428" t="b">
        <v>0</v>
      </c>
      <c r="J428" t="b">
        <v>0</v>
      </c>
      <c r="K428" t="b">
        <v>1</v>
      </c>
      <c r="N428" s="21" t="s">
        <v>4026</v>
      </c>
      <c r="O428" s="14" t="s">
        <v>3782</v>
      </c>
      <c r="P428" s="38" t="s">
        <v>6123</v>
      </c>
      <c r="Q428" s="14" t="b">
        <v>0</v>
      </c>
      <c r="R428" s="14" t="b">
        <v>0</v>
      </c>
      <c r="S428" s="14" t="b">
        <v>0</v>
      </c>
      <c r="T428" s="14" t="b">
        <v>0</v>
      </c>
      <c r="U428" s="14" t="b">
        <v>0</v>
      </c>
      <c r="V428" s="14" t="b">
        <v>0</v>
      </c>
      <c r="W428" s="14" t="b">
        <v>0</v>
      </c>
      <c r="X428" s="14" t="b">
        <v>1</v>
      </c>
    </row>
    <row r="429" spans="1:24" x14ac:dyDescent="0.25">
      <c r="A429" t="s">
        <v>4687</v>
      </c>
      <c r="B429" t="s">
        <v>638</v>
      </c>
      <c r="C429" t="s">
        <v>4151</v>
      </c>
      <c r="D429" t="b">
        <v>0</v>
      </c>
      <c r="E429" t="b">
        <v>1</v>
      </c>
      <c r="F429" t="b">
        <v>0</v>
      </c>
      <c r="G429" t="b">
        <v>0</v>
      </c>
      <c r="H429" t="b">
        <v>1</v>
      </c>
      <c r="I429" t="b">
        <v>0</v>
      </c>
      <c r="J429" t="b">
        <v>0</v>
      </c>
      <c r="K429" t="b">
        <v>1</v>
      </c>
      <c r="N429" s="21" t="s">
        <v>3398</v>
      </c>
      <c r="O429" s="14" t="s">
        <v>3779</v>
      </c>
      <c r="P429" s="38" t="s">
        <v>6110</v>
      </c>
      <c r="Q429" s="14" t="b">
        <v>0</v>
      </c>
      <c r="R429" s="14" t="b">
        <v>0</v>
      </c>
      <c r="S429" s="14" t="b">
        <v>0</v>
      </c>
      <c r="T429" s="14" t="b">
        <v>0</v>
      </c>
      <c r="U429" s="14" t="b">
        <v>0</v>
      </c>
      <c r="V429" s="14" t="b">
        <v>0</v>
      </c>
      <c r="W429" s="14" t="b">
        <v>0</v>
      </c>
      <c r="X429" s="14" t="b">
        <v>1</v>
      </c>
    </row>
    <row r="430" spans="1:24" x14ac:dyDescent="0.25">
      <c r="A430" t="s">
        <v>4688</v>
      </c>
      <c r="B430" t="s">
        <v>639</v>
      </c>
      <c r="C430" t="s">
        <v>4152</v>
      </c>
      <c r="D430" t="b">
        <v>0</v>
      </c>
      <c r="E430" t="b">
        <v>1</v>
      </c>
      <c r="F430" t="b">
        <v>1</v>
      </c>
      <c r="G430" t="b">
        <v>0</v>
      </c>
      <c r="H430" t="b">
        <v>1</v>
      </c>
      <c r="I430" t="b">
        <v>0</v>
      </c>
      <c r="J430" t="b">
        <v>0</v>
      </c>
      <c r="K430" t="b">
        <v>1</v>
      </c>
      <c r="N430" s="21" t="s">
        <v>3846</v>
      </c>
      <c r="O430" s="14" t="s">
        <v>3761</v>
      </c>
      <c r="P430" s="38" t="s">
        <v>6119</v>
      </c>
      <c r="Q430" s="14" t="b">
        <v>0</v>
      </c>
      <c r="R430" s="14" t="b">
        <v>0</v>
      </c>
      <c r="S430" s="14" t="b">
        <v>0</v>
      </c>
      <c r="T430" s="14" t="b">
        <v>0</v>
      </c>
      <c r="U430" s="14" t="b">
        <v>0</v>
      </c>
      <c r="V430" s="14" t="b">
        <v>0</v>
      </c>
      <c r="W430" s="14" t="b">
        <v>0</v>
      </c>
      <c r="X430" s="14" t="b">
        <v>1</v>
      </c>
    </row>
    <row r="431" spans="1:24" x14ac:dyDescent="0.25">
      <c r="A431" t="s">
        <v>4689</v>
      </c>
      <c r="B431" t="s">
        <v>1154</v>
      </c>
      <c r="C431" t="s">
        <v>4033</v>
      </c>
      <c r="D431" t="b">
        <v>0</v>
      </c>
      <c r="E431" t="b">
        <v>1</v>
      </c>
      <c r="F431" t="b">
        <v>0</v>
      </c>
      <c r="G431" t="b">
        <v>0</v>
      </c>
      <c r="H431" t="b">
        <v>0</v>
      </c>
      <c r="I431" t="b">
        <v>0</v>
      </c>
      <c r="J431" t="b">
        <v>0</v>
      </c>
      <c r="K431" t="b">
        <v>0</v>
      </c>
      <c r="N431" s="21" t="s">
        <v>3847</v>
      </c>
      <c r="O431" s="14" t="s">
        <v>3783</v>
      </c>
      <c r="P431" s="38" t="s">
        <v>6113</v>
      </c>
      <c r="Q431" s="14" t="b">
        <v>0</v>
      </c>
      <c r="R431" s="14" t="b">
        <v>0</v>
      </c>
      <c r="S431" s="14" t="b">
        <v>0</v>
      </c>
      <c r="T431" s="14" t="b">
        <v>0</v>
      </c>
      <c r="U431" s="14" t="b">
        <v>0</v>
      </c>
      <c r="V431" s="14" t="b">
        <v>0</v>
      </c>
      <c r="W431" s="14" t="b">
        <v>0</v>
      </c>
      <c r="X431" s="14" t="b">
        <v>1</v>
      </c>
    </row>
    <row r="432" spans="1:24" x14ac:dyDescent="0.25">
      <c r="A432" t="s">
        <v>4690</v>
      </c>
      <c r="B432" t="s">
        <v>1155</v>
      </c>
      <c r="C432" t="s">
        <v>4033</v>
      </c>
      <c r="D432" t="b">
        <v>0</v>
      </c>
      <c r="E432" t="b">
        <v>1</v>
      </c>
      <c r="F432" t="b">
        <v>0</v>
      </c>
      <c r="G432" t="b">
        <v>0</v>
      </c>
      <c r="H432" t="b">
        <v>0</v>
      </c>
      <c r="I432" t="b">
        <v>0</v>
      </c>
      <c r="J432" t="b">
        <v>0</v>
      </c>
      <c r="K432" t="b">
        <v>0</v>
      </c>
      <c r="N432" s="21" t="s">
        <v>3848</v>
      </c>
      <c r="O432" s="14" t="s">
        <v>3779</v>
      </c>
      <c r="P432" s="38" t="s">
        <v>6110</v>
      </c>
      <c r="Q432" s="14" t="b">
        <v>0</v>
      </c>
      <c r="R432" s="14" t="b">
        <v>0</v>
      </c>
      <c r="S432" s="14" t="b">
        <v>0</v>
      </c>
      <c r="T432" s="14" t="b">
        <v>0</v>
      </c>
      <c r="U432" s="14" t="b">
        <v>0</v>
      </c>
      <c r="V432" s="14" t="b">
        <v>0</v>
      </c>
      <c r="W432" s="14" t="b">
        <v>0</v>
      </c>
      <c r="X432" s="14" t="b">
        <v>1</v>
      </c>
    </row>
    <row r="433" spans="1:24" x14ac:dyDescent="0.25">
      <c r="A433" t="s">
        <v>4691</v>
      </c>
      <c r="B433" t="s">
        <v>659</v>
      </c>
      <c r="C433" t="s">
        <v>3874</v>
      </c>
      <c r="D433" t="b">
        <v>0</v>
      </c>
      <c r="E433" t="b">
        <v>1</v>
      </c>
      <c r="F433" t="b">
        <v>1</v>
      </c>
      <c r="G433" t="b">
        <v>1</v>
      </c>
      <c r="H433" t="b">
        <v>1</v>
      </c>
      <c r="I433" t="b">
        <v>1</v>
      </c>
      <c r="J433" t="b">
        <v>1</v>
      </c>
      <c r="K433" t="b">
        <v>1</v>
      </c>
      <c r="N433" s="21" t="s">
        <v>3849</v>
      </c>
      <c r="O433" s="14" t="s">
        <v>3783</v>
      </c>
      <c r="P433" s="38" t="s">
        <v>6113</v>
      </c>
      <c r="Q433" s="14" t="b">
        <v>0</v>
      </c>
      <c r="R433" s="14" t="b">
        <v>0</v>
      </c>
      <c r="S433" s="14" t="b">
        <v>0</v>
      </c>
      <c r="T433" s="14" t="b">
        <v>0</v>
      </c>
      <c r="U433" s="14" t="b">
        <v>0</v>
      </c>
      <c r="V433" s="14" t="b">
        <v>0</v>
      </c>
      <c r="W433" s="14" t="b">
        <v>0</v>
      </c>
      <c r="X433" s="14" t="b">
        <v>1</v>
      </c>
    </row>
    <row r="434" spans="1:24" x14ac:dyDescent="0.25">
      <c r="A434" t="s">
        <v>4692</v>
      </c>
      <c r="B434" t="s">
        <v>660</v>
      </c>
      <c r="C434" t="s">
        <v>3874</v>
      </c>
      <c r="D434" t="b">
        <v>0</v>
      </c>
      <c r="E434" t="b">
        <v>1</v>
      </c>
      <c r="F434" t="b">
        <v>1</v>
      </c>
      <c r="G434" t="b">
        <v>1</v>
      </c>
      <c r="H434" t="b">
        <v>1</v>
      </c>
      <c r="I434" t="b">
        <v>1</v>
      </c>
      <c r="J434" t="b">
        <v>1</v>
      </c>
      <c r="K434" t="b">
        <v>1</v>
      </c>
      <c r="N434" s="21" t="s">
        <v>935</v>
      </c>
      <c r="O434" s="14" t="s">
        <v>3761</v>
      </c>
      <c r="P434" s="38" t="s">
        <v>6119</v>
      </c>
      <c r="Q434" s="14" t="b">
        <v>0</v>
      </c>
      <c r="R434" s="14" t="b">
        <v>0</v>
      </c>
      <c r="S434" s="14" t="b">
        <v>0</v>
      </c>
      <c r="T434" s="14" t="b">
        <v>0</v>
      </c>
      <c r="U434" s="14" t="b">
        <v>0</v>
      </c>
      <c r="V434" s="14" t="b">
        <v>0</v>
      </c>
      <c r="W434" s="14" t="b">
        <v>0</v>
      </c>
      <c r="X434" s="14" t="b">
        <v>1</v>
      </c>
    </row>
    <row r="435" spans="1:24" x14ac:dyDescent="0.25">
      <c r="A435" t="s">
        <v>4693</v>
      </c>
      <c r="B435" t="s">
        <v>4694</v>
      </c>
      <c r="C435" t="s">
        <v>3875</v>
      </c>
      <c r="D435" t="b">
        <v>0</v>
      </c>
      <c r="E435" t="b">
        <v>1</v>
      </c>
      <c r="F435" t="b">
        <v>0</v>
      </c>
      <c r="G435" t="b">
        <v>0</v>
      </c>
      <c r="H435" t="b">
        <v>0</v>
      </c>
      <c r="I435" t="b">
        <v>0</v>
      </c>
      <c r="J435" t="b">
        <v>0</v>
      </c>
      <c r="K435" t="b">
        <v>0</v>
      </c>
      <c r="N435" s="21" t="s">
        <v>3850</v>
      </c>
      <c r="O435" s="14" t="s">
        <v>3779</v>
      </c>
      <c r="P435" s="38" t="s">
        <v>6110</v>
      </c>
      <c r="Q435" s="14" t="b">
        <v>0</v>
      </c>
      <c r="R435" s="14" t="b">
        <v>0</v>
      </c>
      <c r="S435" s="14" t="b">
        <v>0</v>
      </c>
      <c r="T435" s="14" t="b">
        <v>0</v>
      </c>
      <c r="U435" s="14" t="b">
        <v>0</v>
      </c>
      <c r="V435" s="14" t="b">
        <v>0</v>
      </c>
      <c r="W435" s="14" t="b">
        <v>0</v>
      </c>
      <c r="X435" s="14" t="b">
        <v>1</v>
      </c>
    </row>
    <row r="436" spans="1:24" x14ac:dyDescent="0.25">
      <c r="A436" t="s">
        <v>4695</v>
      </c>
      <c r="B436" t="s">
        <v>662</v>
      </c>
      <c r="C436" t="s">
        <v>3875</v>
      </c>
      <c r="D436" t="b">
        <v>0</v>
      </c>
      <c r="E436" t="b">
        <v>1</v>
      </c>
      <c r="F436" t="b">
        <v>1</v>
      </c>
      <c r="G436" t="b">
        <v>1</v>
      </c>
      <c r="H436" t="b">
        <v>0</v>
      </c>
      <c r="I436" t="b">
        <v>1</v>
      </c>
      <c r="J436" t="b">
        <v>0</v>
      </c>
      <c r="K436" t="b">
        <v>0</v>
      </c>
      <c r="N436" s="21" t="s">
        <v>4217</v>
      </c>
      <c r="O436" s="14" t="s">
        <v>3777</v>
      </c>
      <c r="P436" s="38" t="s">
        <v>6117</v>
      </c>
      <c r="Q436" t="b">
        <v>0</v>
      </c>
      <c r="R436" s="14" t="b">
        <v>0</v>
      </c>
      <c r="S436" s="14" t="b">
        <v>0</v>
      </c>
      <c r="T436" s="14" t="b">
        <v>0</v>
      </c>
      <c r="U436" s="14" t="b">
        <v>0</v>
      </c>
      <c r="V436" s="14" t="b">
        <v>0</v>
      </c>
      <c r="W436" s="14" t="b">
        <v>0</v>
      </c>
      <c r="X436" s="14" t="b">
        <v>1</v>
      </c>
    </row>
    <row r="437" spans="1:24" x14ac:dyDescent="0.25">
      <c r="A437" t="s">
        <v>4696</v>
      </c>
      <c r="B437" t="s">
        <v>663</v>
      </c>
      <c r="C437" t="s">
        <v>4035</v>
      </c>
      <c r="D437" t="b">
        <v>0</v>
      </c>
      <c r="E437" t="b">
        <v>1</v>
      </c>
      <c r="F437" t="b">
        <v>1</v>
      </c>
      <c r="G437" t="b">
        <v>1</v>
      </c>
      <c r="H437" t="b">
        <v>1</v>
      </c>
      <c r="I437" t="b">
        <v>1</v>
      </c>
      <c r="J437" t="b">
        <v>1</v>
      </c>
      <c r="K437" t="b">
        <v>1</v>
      </c>
      <c r="N437" s="21" t="s">
        <v>4216</v>
      </c>
      <c r="O437" s="14" t="s">
        <v>3809</v>
      </c>
      <c r="P437" s="38" t="s">
        <v>6133</v>
      </c>
      <c r="Q437" t="b">
        <v>0</v>
      </c>
      <c r="R437" s="14" t="b">
        <v>0</v>
      </c>
      <c r="S437" s="14" t="b">
        <v>0</v>
      </c>
      <c r="T437" s="14" t="b">
        <v>0</v>
      </c>
      <c r="U437" s="14" t="b">
        <v>0</v>
      </c>
      <c r="V437" s="14" t="b">
        <v>0</v>
      </c>
      <c r="W437" s="14" t="b">
        <v>0</v>
      </c>
      <c r="X437" s="14" t="b">
        <v>1</v>
      </c>
    </row>
    <row r="438" spans="1:24" x14ac:dyDescent="0.25">
      <c r="A438" t="s">
        <v>4697</v>
      </c>
      <c r="B438" t="s">
        <v>1156</v>
      </c>
      <c r="C438" t="s">
        <v>4036</v>
      </c>
      <c r="D438" t="b">
        <v>0</v>
      </c>
      <c r="E438" t="b">
        <v>1</v>
      </c>
      <c r="F438" t="b">
        <v>0</v>
      </c>
      <c r="G438" t="b">
        <v>0</v>
      </c>
      <c r="H438" t="b">
        <v>0</v>
      </c>
      <c r="I438" t="b">
        <v>0</v>
      </c>
      <c r="J438" t="b">
        <v>0</v>
      </c>
      <c r="K438" t="b">
        <v>0</v>
      </c>
      <c r="N438" s="21" t="s">
        <v>942</v>
      </c>
      <c r="O438" s="14" t="s">
        <v>3761</v>
      </c>
      <c r="P438" s="41" t="s">
        <v>6119</v>
      </c>
      <c r="Q438" t="b">
        <v>0</v>
      </c>
      <c r="R438" s="14" t="b">
        <v>0</v>
      </c>
      <c r="S438" s="14" t="b">
        <v>0</v>
      </c>
      <c r="T438" s="14" t="b">
        <v>0</v>
      </c>
      <c r="U438" s="14" t="b">
        <v>0</v>
      </c>
      <c r="V438" s="14" t="b">
        <v>0</v>
      </c>
      <c r="W438" s="14" t="b">
        <v>0</v>
      </c>
      <c r="X438" s="14" t="b">
        <v>1</v>
      </c>
    </row>
    <row r="439" spans="1:24" x14ac:dyDescent="0.25">
      <c r="A439" t="s">
        <v>4698</v>
      </c>
      <c r="B439" t="s">
        <v>664</v>
      </c>
      <c r="C439" t="s">
        <v>4036</v>
      </c>
      <c r="D439" t="b">
        <v>0</v>
      </c>
      <c r="E439" t="b">
        <v>1</v>
      </c>
      <c r="F439" t="b">
        <v>1</v>
      </c>
      <c r="G439" t="b">
        <v>1</v>
      </c>
      <c r="H439" t="b">
        <v>1</v>
      </c>
      <c r="I439" t="b">
        <v>1</v>
      </c>
      <c r="J439" t="b">
        <v>1</v>
      </c>
      <c r="K439" t="b">
        <v>1</v>
      </c>
      <c r="N439" s="21" t="s">
        <v>943</v>
      </c>
      <c r="O439" s="21" t="s">
        <v>3761</v>
      </c>
      <c r="P439" s="40" t="s">
        <v>6119</v>
      </c>
      <c r="Q439" s="14" t="b">
        <v>0</v>
      </c>
      <c r="R439" s="15" t="b">
        <v>0</v>
      </c>
      <c r="S439" s="15" t="b">
        <v>0</v>
      </c>
      <c r="T439" s="15" t="b">
        <v>0</v>
      </c>
      <c r="U439" s="15" t="b">
        <v>0</v>
      </c>
      <c r="V439" s="15" t="b">
        <v>0</v>
      </c>
      <c r="W439" s="15" t="b">
        <v>0</v>
      </c>
      <c r="X439" s="15" t="b">
        <v>1</v>
      </c>
    </row>
    <row r="440" spans="1:24" x14ac:dyDescent="0.25">
      <c r="A440" t="s">
        <v>4699</v>
      </c>
      <c r="B440" t="s">
        <v>1157</v>
      </c>
      <c r="C440" t="s">
        <v>4036</v>
      </c>
      <c r="D440" t="b">
        <v>0</v>
      </c>
      <c r="E440" t="b">
        <v>1</v>
      </c>
      <c r="F440" t="b">
        <v>0</v>
      </c>
      <c r="G440" t="b">
        <v>0</v>
      </c>
      <c r="H440" t="b">
        <v>0</v>
      </c>
      <c r="I440" t="b">
        <v>0</v>
      </c>
      <c r="J440" t="b">
        <v>0</v>
      </c>
      <c r="K440" t="b">
        <v>0</v>
      </c>
    </row>
    <row r="441" spans="1:24" x14ac:dyDescent="0.25">
      <c r="A441" t="s">
        <v>4700</v>
      </c>
      <c r="B441" t="s">
        <v>665</v>
      </c>
      <c r="C441" t="s">
        <v>4036</v>
      </c>
      <c r="D441" t="b">
        <v>0</v>
      </c>
      <c r="E441" t="b">
        <v>1</v>
      </c>
      <c r="F441" t="b">
        <v>1</v>
      </c>
      <c r="G441" t="b">
        <v>1</v>
      </c>
      <c r="H441" t="b">
        <v>1</v>
      </c>
      <c r="I441" t="b">
        <v>1</v>
      </c>
      <c r="J441" t="b">
        <v>1</v>
      </c>
      <c r="K441" t="b">
        <v>1</v>
      </c>
    </row>
    <row r="442" spans="1:24" x14ac:dyDescent="0.25">
      <c r="A442" t="s">
        <v>4701</v>
      </c>
      <c r="B442" t="s">
        <v>672</v>
      </c>
      <c r="C442" t="s">
        <v>4156</v>
      </c>
      <c r="D442" t="b">
        <v>0</v>
      </c>
      <c r="E442" t="b">
        <v>1</v>
      </c>
      <c r="F442" t="b">
        <v>1</v>
      </c>
      <c r="G442" t="b">
        <v>0</v>
      </c>
      <c r="H442" t="b">
        <v>1</v>
      </c>
      <c r="I442" t="b">
        <v>1</v>
      </c>
      <c r="J442" t="b">
        <v>1</v>
      </c>
      <c r="K442" t="b">
        <v>1</v>
      </c>
    </row>
    <row r="443" spans="1:24" x14ac:dyDescent="0.25">
      <c r="A443" t="s">
        <v>4702</v>
      </c>
      <c r="B443" t="s">
        <v>673</v>
      </c>
      <c r="C443" t="s">
        <v>4157</v>
      </c>
      <c r="D443" t="b">
        <v>0</v>
      </c>
      <c r="E443" t="b">
        <v>1</v>
      </c>
      <c r="F443" t="b">
        <v>1</v>
      </c>
      <c r="G443" t="b">
        <v>0</v>
      </c>
      <c r="H443" t="b">
        <v>1</v>
      </c>
      <c r="I443" t="b">
        <v>1</v>
      </c>
      <c r="J443" t="b">
        <v>1</v>
      </c>
      <c r="K443" t="b">
        <v>1</v>
      </c>
    </row>
    <row r="444" spans="1:24" x14ac:dyDescent="0.25">
      <c r="A444" t="s">
        <v>4703</v>
      </c>
      <c r="B444" t="s">
        <v>1158</v>
      </c>
      <c r="C444" t="s">
        <v>4158</v>
      </c>
      <c r="D444" t="b">
        <v>0</v>
      </c>
      <c r="E444" t="b">
        <v>1</v>
      </c>
      <c r="F444" t="b">
        <v>1</v>
      </c>
      <c r="G444" t="b">
        <v>0</v>
      </c>
      <c r="H444" t="b">
        <v>0</v>
      </c>
      <c r="I444" t="b">
        <v>0</v>
      </c>
      <c r="J444" t="b">
        <v>0</v>
      </c>
      <c r="K444" t="b">
        <v>0</v>
      </c>
    </row>
    <row r="445" spans="1:24" x14ac:dyDescent="0.25">
      <c r="A445" t="s">
        <v>4704</v>
      </c>
      <c r="B445" t="s">
        <v>1159</v>
      </c>
      <c r="C445" t="s">
        <v>4159</v>
      </c>
      <c r="D445" t="b">
        <v>0</v>
      </c>
      <c r="E445" t="b">
        <v>1</v>
      </c>
      <c r="F445" t="b">
        <v>1</v>
      </c>
      <c r="G445" t="b">
        <v>0</v>
      </c>
      <c r="H445" t="b">
        <v>0</v>
      </c>
      <c r="I445" t="b">
        <v>0</v>
      </c>
      <c r="J445" t="b">
        <v>0</v>
      </c>
      <c r="K445" t="b">
        <v>0</v>
      </c>
    </row>
    <row r="446" spans="1:24" x14ac:dyDescent="0.25">
      <c r="A446" t="s">
        <v>4705</v>
      </c>
      <c r="B446" t="s">
        <v>1160</v>
      </c>
      <c r="C446" t="s">
        <v>4167</v>
      </c>
      <c r="D446" t="b">
        <v>0</v>
      </c>
      <c r="E446" t="b">
        <v>1</v>
      </c>
      <c r="F446" t="b">
        <v>1</v>
      </c>
      <c r="G446" t="b">
        <v>0</v>
      </c>
      <c r="H446" t="b">
        <v>0</v>
      </c>
      <c r="I446" t="b">
        <v>0</v>
      </c>
      <c r="J446" t="b">
        <v>0</v>
      </c>
      <c r="K446" t="b">
        <v>0</v>
      </c>
    </row>
    <row r="447" spans="1:24" x14ac:dyDescent="0.25">
      <c r="A447" t="s">
        <v>4706</v>
      </c>
      <c r="B447" t="s">
        <v>674</v>
      </c>
      <c r="C447" t="s">
        <v>4163</v>
      </c>
      <c r="D447" t="b">
        <v>0</v>
      </c>
      <c r="E447" t="b">
        <v>1</v>
      </c>
      <c r="F447" t="b">
        <v>1</v>
      </c>
      <c r="G447" t="b">
        <v>0</v>
      </c>
      <c r="H447" t="b">
        <v>1</v>
      </c>
      <c r="I447" t="b">
        <v>1</v>
      </c>
      <c r="J447" t="b">
        <v>1</v>
      </c>
      <c r="K447" t="b">
        <v>0</v>
      </c>
    </row>
    <row r="448" spans="1:24" x14ac:dyDescent="0.25">
      <c r="A448" t="s">
        <v>4707</v>
      </c>
      <c r="B448" t="s">
        <v>675</v>
      </c>
      <c r="C448" t="s">
        <v>4164</v>
      </c>
      <c r="D448" t="b">
        <v>0</v>
      </c>
      <c r="E448" t="b">
        <v>1</v>
      </c>
      <c r="F448" t="b">
        <v>1</v>
      </c>
      <c r="G448" t="b">
        <v>0</v>
      </c>
      <c r="H448" t="b">
        <v>1</v>
      </c>
      <c r="I448" t="b">
        <v>1</v>
      </c>
      <c r="J448" t="b">
        <v>1</v>
      </c>
      <c r="K448" t="b">
        <v>0</v>
      </c>
    </row>
    <row r="449" spans="1:11" x14ac:dyDescent="0.25">
      <c r="A449" t="s">
        <v>4708</v>
      </c>
      <c r="B449" t="s">
        <v>4709</v>
      </c>
      <c r="C449" t="s">
        <v>4165</v>
      </c>
      <c r="D449" t="b">
        <v>0</v>
      </c>
      <c r="E449" t="b">
        <v>1</v>
      </c>
      <c r="F449" t="b">
        <v>1</v>
      </c>
      <c r="G449" t="b">
        <v>0</v>
      </c>
      <c r="H449" t="b">
        <v>0</v>
      </c>
      <c r="I449" t="b">
        <v>0</v>
      </c>
      <c r="J449" t="b">
        <v>0</v>
      </c>
      <c r="K449" t="b">
        <v>0</v>
      </c>
    </row>
    <row r="450" spans="1:11" x14ac:dyDescent="0.25">
      <c r="A450" t="s">
        <v>4710</v>
      </c>
      <c r="B450" t="s">
        <v>677</v>
      </c>
      <c r="C450" t="s">
        <v>4166</v>
      </c>
      <c r="D450" t="b">
        <v>0</v>
      </c>
      <c r="E450" t="b">
        <v>1</v>
      </c>
      <c r="F450" t="b">
        <v>1</v>
      </c>
      <c r="G450" t="b">
        <v>0</v>
      </c>
      <c r="H450" t="b">
        <v>1</v>
      </c>
      <c r="I450" t="b">
        <v>1</v>
      </c>
      <c r="J450" t="b">
        <v>1</v>
      </c>
      <c r="K450" t="b">
        <v>0</v>
      </c>
    </row>
    <row r="451" spans="1:11" x14ac:dyDescent="0.25">
      <c r="A451" t="s">
        <v>4711</v>
      </c>
      <c r="B451" t="s">
        <v>1161</v>
      </c>
      <c r="C451" t="s">
        <v>4160</v>
      </c>
      <c r="D451" t="b">
        <v>0</v>
      </c>
      <c r="E451" t="b">
        <v>1</v>
      </c>
      <c r="F451" t="b">
        <v>1</v>
      </c>
      <c r="G451" t="b">
        <v>0</v>
      </c>
      <c r="H451" t="b">
        <v>0</v>
      </c>
      <c r="I451" t="b">
        <v>0</v>
      </c>
      <c r="J451" t="b">
        <v>0</v>
      </c>
      <c r="K451" t="b">
        <v>0</v>
      </c>
    </row>
    <row r="452" spans="1:11" x14ac:dyDescent="0.25">
      <c r="A452" t="s">
        <v>4712</v>
      </c>
      <c r="B452" t="s">
        <v>1162</v>
      </c>
      <c r="C452" t="s">
        <v>4161</v>
      </c>
      <c r="D452" t="b">
        <v>0</v>
      </c>
      <c r="E452" t="b">
        <v>1</v>
      </c>
      <c r="F452" t="b">
        <v>1</v>
      </c>
      <c r="G452" t="b">
        <v>0</v>
      </c>
      <c r="H452" t="b">
        <v>0</v>
      </c>
      <c r="I452" t="b">
        <v>0</v>
      </c>
      <c r="J452" t="b">
        <v>0</v>
      </c>
      <c r="K452" t="b">
        <v>0</v>
      </c>
    </row>
    <row r="453" spans="1:11" x14ac:dyDescent="0.25">
      <c r="A453" t="s">
        <v>4713</v>
      </c>
      <c r="B453" t="s">
        <v>1163</v>
      </c>
      <c r="C453" t="s">
        <v>4162</v>
      </c>
      <c r="D453" t="b">
        <v>0</v>
      </c>
      <c r="E453" t="b">
        <v>1</v>
      </c>
      <c r="F453" t="b">
        <v>1</v>
      </c>
      <c r="G453" t="b">
        <v>0</v>
      </c>
      <c r="H453" t="b">
        <v>0</v>
      </c>
      <c r="I453" t="b">
        <v>0</v>
      </c>
      <c r="J453" t="b">
        <v>0</v>
      </c>
      <c r="K453" t="b">
        <v>0</v>
      </c>
    </row>
    <row r="454" spans="1:11" x14ac:dyDescent="0.25">
      <c r="A454" t="s">
        <v>4714</v>
      </c>
      <c r="B454" t="s">
        <v>678</v>
      </c>
      <c r="C454" t="s">
        <v>4168</v>
      </c>
      <c r="D454" t="b">
        <v>0</v>
      </c>
      <c r="E454" t="b">
        <v>1</v>
      </c>
      <c r="F454" t="b">
        <v>1</v>
      </c>
      <c r="G454" t="b">
        <v>0</v>
      </c>
      <c r="H454" t="b">
        <v>1</v>
      </c>
      <c r="I454" t="b">
        <v>1</v>
      </c>
      <c r="J454" t="b">
        <v>1</v>
      </c>
      <c r="K454" t="b">
        <v>0</v>
      </c>
    </row>
    <row r="455" spans="1:11" x14ac:dyDescent="0.25">
      <c r="A455" t="s">
        <v>4715</v>
      </c>
      <c r="B455" t="s">
        <v>679</v>
      </c>
      <c r="C455" t="s">
        <v>4169</v>
      </c>
      <c r="D455" t="b">
        <v>0</v>
      </c>
      <c r="E455" t="b">
        <v>1</v>
      </c>
      <c r="F455" t="b">
        <v>1</v>
      </c>
      <c r="G455" t="b">
        <v>0</v>
      </c>
      <c r="H455" t="b">
        <v>1</v>
      </c>
      <c r="I455" t="b">
        <v>1</v>
      </c>
      <c r="J455" t="b">
        <v>1</v>
      </c>
      <c r="K455" t="b">
        <v>0</v>
      </c>
    </row>
    <row r="456" spans="1:11" x14ac:dyDescent="0.25">
      <c r="A456" t="s">
        <v>4716</v>
      </c>
      <c r="B456" t="s">
        <v>680</v>
      </c>
      <c r="C456" t="s">
        <v>4170</v>
      </c>
      <c r="D456" t="b">
        <v>0</v>
      </c>
      <c r="E456" t="b">
        <v>1</v>
      </c>
      <c r="F456" t="b">
        <v>1</v>
      </c>
      <c r="G456" t="b">
        <v>0</v>
      </c>
      <c r="H456" t="b">
        <v>1</v>
      </c>
      <c r="I456" t="b">
        <v>1</v>
      </c>
      <c r="J456" t="b">
        <v>1</v>
      </c>
      <c r="K456" t="b">
        <v>0</v>
      </c>
    </row>
    <row r="457" spans="1:11" x14ac:dyDescent="0.25">
      <c r="A457" t="s">
        <v>4717</v>
      </c>
      <c r="B457" t="s">
        <v>681</v>
      </c>
      <c r="C457" t="s">
        <v>4171</v>
      </c>
      <c r="D457" t="b">
        <v>0</v>
      </c>
      <c r="E457" t="b">
        <v>1</v>
      </c>
      <c r="F457" t="b">
        <v>1</v>
      </c>
      <c r="G457" t="b">
        <v>0</v>
      </c>
      <c r="H457" t="b">
        <v>1</v>
      </c>
      <c r="I457" t="b">
        <v>1</v>
      </c>
      <c r="J457" t="b">
        <v>1</v>
      </c>
      <c r="K457" t="b">
        <v>0</v>
      </c>
    </row>
    <row r="458" spans="1:11" x14ac:dyDescent="0.25">
      <c r="A458" t="s">
        <v>4718</v>
      </c>
      <c r="B458" t="s">
        <v>1164</v>
      </c>
      <c r="C458" t="s">
        <v>4172</v>
      </c>
      <c r="D458" t="b">
        <v>0</v>
      </c>
      <c r="E458" t="b">
        <v>1</v>
      </c>
      <c r="F458" t="b">
        <v>0</v>
      </c>
      <c r="G458" t="b">
        <v>0</v>
      </c>
      <c r="H458" t="b">
        <v>0</v>
      </c>
      <c r="I458" t="b">
        <v>0</v>
      </c>
      <c r="J458" t="b">
        <v>0</v>
      </c>
      <c r="K458" t="b">
        <v>0</v>
      </c>
    </row>
    <row r="459" spans="1:11" x14ac:dyDescent="0.25">
      <c r="A459" t="s">
        <v>4719</v>
      </c>
      <c r="B459" t="s">
        <v>1165</v>
      </c>
      <c r="C459" t="s">
        <v>4172</v>
      </c>
      <c r="D459" t="b">
        <v>0</v>
      </c>
      <c r="E459" t="b">
        <v>1</v>
      </c>
      <c r="F459" t="b">
        <v>0</v>
      </c>
      <c r="G459" t="b">
        <v>0</v>
      </c>
      <c r="H459" t="b">
        <v>0</v>
      </c>
      <c r="I459" t="b">
        <v>0</v>
      </c>
      <c r="J459" t="b">
        <v>0</v>
      </c>
      <c r="K459" t="b">
        <v>0</v>
      </c>
    </row>
    <row r="460" spans="1:11" x14ac:dyDescent="0.25">
      <c r="A460" t="s">
        <v>4720</v>
      </c>
      <c r="B460" t="s">
        <v>1166</v>
      </c>
      <c r="C460" t="s">
        <v>4172</v>
      </c>
      <c r="D460" t="b">
        <v>0</v>
      </c>
      <c r="E460" t="b">
        <v>1</v>
      </c>
      <c r="F460" t="b">
        <v>0</v>
      </c>
      <c r="G460" t="b">
        <v>0</v>
      </c>
      <c r="H460" t="b">
        <v>0</v>
      </c>
      <c r="I460" t="b">
        <v>0</v>
      </c>
      <c r="J460" t="b">
        <v>0</v>
      </c>
      <c r="K460" t="b">
        <v>0</v>
      </c>
    </row>
    <row r="461" spans="1:11" x14ac:dyDescent="0.25">
      <c r="A461" t="s">
        <v>4721</v>
      </c>
      <c r="B461" t="s">
        <v>1167</v>
      </c>
      <c r="C461" t="s">
        <v>4172</v>
      </c>
      <c r="D461" t="b">
        <v>0</v>
      </c>
      <c r="E461" t="b">
        <v>1</v>
      </c>
      <c r="F461" t="b">
        <v>0</v>
      </c>
      <c r="G461" t="b">
        <v>0</v>
      </c>
      <c r="H461" t="b">
        <v>0</v>
      </c>
      <c r="I461" t="b">
        <v>0</v>
      </c>
      <c r="J461" t="b">
        <v>0</v>
      </c>
      <c r="K461" t="b">
        <v>0</v>
      </c>
    </row>
    <row r="462" spans="1:11" x14ac:dyDescent="0.25">
      <c r="A462" t="s">
        <v>4722</v>
      </c>
      <c r="B462" t="s">
        <v>1168</v>
      </c>
      <c r="C462" t="s">
        <v>4172</v>
      </c>
      <c r="D462" t="b">
        <v>0</v>
      </c>
      <c r="E462" t="b">
        <v>1</v>
      </c>
      <c r="F462" t="b">
        <v>0</v>
      </c>
      <c r="G462" t="b">
        <v>0</v>
      </c>
      <c r="H462" t="b">
        <v>0</v>
      </c>
      <c r="I462" t="b">
        <v>0</v>
      </c>
      <c r="J462" t="b">
        <v>0</v>
      </c>
      <c r="K462" t="b">
        <v>0</v>
      </c>
    </row>
    <row r="463" spans="1:11" x14ac:dyDescent="0.25">
      <c r="A463" t="s">
        <v>4723</v>
      </c>
      <c r="B463" t="s">
        <v>1169</v>
      </c>
      <c r="C463" t="s">
        <v>4172</v>
      </c>
      <c r="D463" t="b">
        <v>0</v>
      </c>
      <c r="E463" t="b">
        <v>1</v>
      </c>
      <c r="F463" t="b">
        <v>0</v>
      </c>
      <c r="G463" t="b">
        <v>0</v>
      </c>
      <c r="H463" t="b">
        <v>0</v>
      </c>
      <c r="I463" t="b">
        <v>0</v>
      </c>
      <c r="J463" t="b">
        <v>0</v>
      </c>
      <c r="K463" t="b">
        <v>0</v>
      </c>
    </row>
    <row r="464" spans="1:11" x14ac:dyDescent="0.25">
      <c r="A464" t="s">
        <v>4724</v>
      </c>
      <c r="B464" t="s">
        <v>1170</v>
      </c>
      <c r="C464" t="s">
        <v>4172</v>
      </c>
      <c r="D464" t="b">
        <v>0</v>
      </c>
      <c r="E464" t="b">
        <v>1</v>
      </c>
      <c r="F464" t="b">
        <v>0</v>
      </c>
      <c r="G464" t="b">
        <v>0</v>
      </c>
      <c r="H464" t="b">
        <v>0</v>
      </c>
      <c r="I464" t="b">
        <v>0</v>
      </c>
      <c r="J464" t="b">
        <v>0</v>
      </c>
      <c r="K464" t="b">
        <v>0</v>
      </c>
    </row>
    <row r="465" spans="1:11" x14ac:dyDescent="0.25">
      <c r="A465" t="s">
        <v>4725</v>
      </c>
      <c r="B465" t="s">
        <v>1171</v>
      </c>
      <c r="C465" t="s">
        <v>4172</v>
      </c>
      <c r="D465" t="b">
        <v>0</v>
      </c>
      <c r="E465" t="b">
        <v>1</v>
      </c>
      <c r="F465" t="b">
        <v>0</v>
      </c>
      <c r="G465" t="b">
        <v>0</v>
      </c>
      <c r="H465" t="b">
        <v>0</v>
      </c>
      <c r="I465" t="b">
        <v>0</v>
      </c>
      <c r="J465" t="b">
        <v>0</v>
      </c>
      <c r="K465" t="b">
        <v>0</v>
      </c>
    </row>
    <row r="466" spans="1:11" x14ac:dyDescent="0.25">
      <c r="A466" t="s">
        <v>4726</v>
      </c>
      <c r="B466" t="s">
        <v>1172</v>
      </c>
      <c r="C466" t="s">
        <v>4172</v>
      </c>
      <c r="D466" t="b">
        <v>0</v>
      </c>
      <c r="E466" t="b">
        <v>1</v>
      </c>
      <c r="F466" t="b">
        <v>0</v>
      </c>
      <c r="G466" t="b">
        <v>0</v>
      </c>
      <c r="H466" t="b">
        <v>0</v>
      </c>
      <c r="I466" t="b">
        <v>0</v>
      </c>
      <c r="J466" t="b">
        <v>0</v>
      </c>
      <c r="K466" t="b">
        <v>0</v>
      </c>
    </row>
    <row r="467" spans="1:11" x14ac:dyDescent="0.25">
      <c r="A467" t="s">
        <v>4727</v>
      </c>
      <c r="B467" t="s">
        <v>1173</v>
      </c>
      <c r="C467" t="s">
        <v>4172</v>
      </c>
      <c r="D467" t="b">
        <v>0</v>
      </c>
      <c r="E467" t="b">
        <v>1</v>
      </c>
      <c r="F467" t="b">
        <v>0</v>
      </c>
      <c r="G467" t="b">
        <v>0</v>
      </c>
      <c r="H467" t="b">
        <v>0</v>
      </c>
      <c r="I467" t="b">
        <v>0</v>
      </c>
      <c r="J467" t="b">
        <v>0</v>
      </c>
      <c r="K467" t="b">
        <v>0</v>
      </c>
    </row>
    <row r="468" spans="1:11" x14ac:dyDescent="0.25">
      <c r="A468" t="s">
        <v>4728</v>
      </c>
      <c r="B468" t="s">
        <v>1174</v>
      </c>
      <c r="C468" t="s">
        <v>4172</v>
      </c>
      <c r="D468" t="b">
        <v>0</v>
      </c>
      <c r="E468" t="b">
        <v>1</v>
      </c>
      <c r="F468" t="b">
        <v>0</v>
      </c>
      <c r="G468" t="b">
        <v>0</v>
      </c>
      <c r="H468" t="b">
        <v>0</v>
      </c>
      <c r="I468" t="b">
        <v>0</v>
      </c>
      <c r="J468" t="b">
        <v>0</v>
      </c>
      <c r="K468" t="b">
        <v>0</v>
      </c>
    </row>
    <row r="469" spans="1:11" x14ac:dyDescent="0.25">
      <c r="A469" t="s">
        <v>4729</v>
      </c>
      <c r="B469" t="s">
        <v>1175</v>
      </c>
      <c r="C469" t="s">
        <v>4172</v>
      </c>
      <c r="D469" t="b">
        <v>0</v>
      </c>
      <c r="E469" t="b">
        <v>1</v>
      </c>
      <c r="F469" t="b">
        <v>0</v>
      </c>
      <c r="G469" t="b">
        <v>0</v>
      </c>
      <c r="H469" t="b">
        <v>0</v>
      </c>
      <c r="I469" t="b">
        <v>0</v>
      </c>
      <c r="J469" t="b">
        <v>0</v>
      </c>
      <c r="K469" t="b">
        <v>0</v>
      </c>
    </row>
    <row r="470" spans="1:11" x14ac:dyDescent="0.25">
      <c r="A470" t="s">
        <v>4730</v>
      </c>
      <c r="B470" t="s">
        <v>1176</v>
      </c>
      <c r="C470" t="s">
        <v>4172</v>
      </c>
      <c r="D470" t="b">
        <v>0</v>
      </c>
      <c r="E470" t="b">
        <v>1</v>
      </c>
      <c r="F470" t="b">
        <v>0</v>
      </c>
      <c r="G470" t="b">
        <v>0</v>
      </c>
      <c r="H470" t="b">
        <v>0</v>
      </c>
      <c r="I470" t="b">
        <v>0</v>
      </c>
      <c r="J470" t="b">
        <v>0</v>
      </c>
      <c r="K470" t="b">
        <v>0</v>
      </c>
    </row>
    <row r="471" spans="1:11" x14ac:dyDescent="0.25">
      <c r="A471" t="s">
        <v>4731</v>
      </c>
      <c r="B471" t="s">
        <v>1177</v>
      </c>
      <c r="C471" t="s">
        <v>4172</v>
      </c>
      <c r="D471" t="b">
        <v>0</v>
      </c>
      <c r="E471" t="b">
        <v>1</v>
      </c>
      <c r="F471" t="b">
        <v>0</v>
      </c>
      <c r="G471" t="b">
        <v>0</v>
      </c>
      <c r="H471" t="b">
        <v>0</v>
      </c>
      <c r="I471" t="b">
        <v>0</v>
      </c>
      <c r="J471" t="b">
        <v>0</v>
      </c>
      <c r="K471" t="b">
        <v>0</v>
      </c>
    </row>
    <row r="472" spans="1:11" x14ac:dyDescent="0.25">
      <c r="A472" t="s">
        <v>4732</v>
      </c>
      <c r="B472" t="s">
        <v>1178</v>
      </c>
      <c r="C472" t="s">
        <v>4172</v>
      </c>
      <c r="D472" t="b">
        <v>0</v>
      </c>
      <c r="E472" t="b">
        <v>1</v>
      </c>
      <c r="F472" t="b">
        <v>0</v>
      </c>
      <c r="G472" t="b">
        <v>0</v>
      </c>
      <c r="H472" t="b">
        <v>0</v>
      </c>
      <c r="I472" t="b">
        <v>0</v>
      </c>
      <c r="J472" t="b">
        <v>0</v>
      </c>
      <c r="K472" t="b">
        <v>0</v>
      </c>
    </row>
    <row r="473" spans="1:11" x14ac:dyDescent="0.25">
      <c r="A473" t="s">
        <v>4733</v>
      </c>
      <c r="B473" t="s">
        <v>1179</v>
      </c>
      <c r="C473" t="s">
        <v>4173</v>
      </c>
      <c r="D473" t="b">
        <v>0</v>
      </c>
      <c r="E473" t="b">
        <v>1</v>
      </c>
      <c r="F473" t="b">
        <v>0</v>
      </c>
      <c r="G473" t="b">
        <v>0</v>
      </c>
      <c r="H473" t="b">
        <v>0</v>
      </c>
      <c r="I473" t="b">
        <v>0</v>
      </c>
      <c r="J473" t="b">
        <v>0</v>
      </c>
      <c r="K473" t="b">
        <v>0</v>
      </c>
    </row>
    <row r="474" spans="1:11" x14ac:dyDescent="0.25">
      <c r="A474" t="s">
        <v>4734</v>
      </c>
      <c r="B474" t="s">
        <v>1180</v>
      </c>
      <c r="C474" t="s">
        <v>4173</v>
      </c>
      <c r="D474" t="b">
        <v>0</v>
      </c>
      <c r="E474" t="b">
        <v>1</v>
      </c>
      <c r="F474" t="b">
        <v>0</v>
      </c>
      <c r="G474" t="b">
        <v>0</v>
      </c>
      <c r="H474" t="b">
        <v>0</v>
      </c>
      <c r="I474" t="b">
        <v>0</v>
      </c>
      <c r="J474" t="b">
        <v>0</v>
      </c>
      <c r="K474" t="b">
        <v>0</v>
      </c>
    </row>
    <row r="475" spans="1:11" x14ac:dyDescent="0.25">
      <c r="A475" t="s">
        <v>4735</v>
      </c>
      <c r="B475" t="s">
        <v>1181</v>
      </c>
      <c r="C475" t="s">
        <v>4173</v>
      </c>
      <c r="D475" t="b">
        <v>0</v>
      </c>
      <c r="E475" t="b">
        <v>1</v>
      </c>
      <c r="F475" t="b">
        <v>0</v>
      </c>
      <c r="G475" t="b">
        <v>0</v>
      </c>
      <c r="H475" t="b">
        <v>0</v>
      </c>
      <c r="I475" t="b">
        <v>0</v>
      </c>
      <c r="J475" t="b">
        <v>0</v>
      </c>
      <c r="K475" t="b">
        <v>0</v>
      </c>
    </row>
    <row r="476" spans="1:11" x14ac:dyDescent="0.25">
      <c r="A476" t="s">
        <v>4736</v>
      </c>
      <c r="B476" t="s">
        <v>1182</v>
      </c>
      <c r="C476" t="s">
        <v>4173</v>
      </c>
      <c r="D476" t="b">
        <v>0</v>
      </c>
      <c r="E476" t="b">
        <v>1</v>
      </c>
      <c r="F476" t="b">
        <v>0</v>
      </c>
      <c r="G476" t="b">
        <v>0</v>
      </c>
      <c r="H476" t="b">
        <v>0</v>
      </c>
      <c r="I476" t="b">
        <v>0</v>
      </c>
      <c r="J476" t="b">
        <v>0</v>
      </c>
      <c r="K476" t="b">
        <v>0</v>
      </c>
    </row>
    <row r="477" spans="1:11" x14ac:dyDescent="0.25">
      <c r="A477" t="s">
        <v>4737</v>
      </c>
      <c r="B477" t="s">
        <v>1183</v>
      </c>
      <c r="C477" t="s">
        <v>4173</v>
      </c>
      <c r="D477" t="b">
        <v>0</v>
      </c>
      <c r="E477" t="b">
        <v>1</v>
      </c>
      <c r="F477" t="b">
        <v>0</v>
      </c>
      <c r="G477" t="b">
        <v>0</v>
      </c>
      <c r="H477" t="b">
        <v>0</v>
      </c>
      <c r="I477" t="b">
        <v>0</v>
      </c>
      <c r="J477" t="b">
        <v>0</v>
      </c>
      <c r="K477" t="b">
        <v>0</v>
      </c>
    </row>
    <row r="478" spans="1:11" x14ac:dyDescent="0.25">
      <c r="A478" t="s">
        <v>4738</v>
      </c>
      <c r="B478" t="s">
        <v>1184</v>
      </c>
      <c r="C478" t="s">
        <v>4174</v>
      </c>
      <c r="D478" t="b">
        <v>0</v>
      </c>
      <c r="E478" t="b">
        <v>1</v>
      </c>
      <c r="F478" t="b">
        <v>0</v>
      </c>
      <c r="G478" t="b">
        <v>0</v>
      </c>
      <c r="H478" t="b">
        <v>0</v>
      </c>
      <c r="I478" t="b">
        <v>0</v>
      </c>
      <c r="J478" t="b">
        <v>0</v>
      </c>
      <c r="K478" t="b">
        <v>0</v>
      </c>
    </row>
    <row r="479" spans="1:11" x14ac:dyDescent="0.25">
      <c r="A479" t="s">
        <v>4739</v>
      </c>
      <c r="B479" t="s">
        <v>1185</v>
      </c>
      <c r="C479" t="s">
        <v>4174</v>
      </c>
      <c r="D479" t="b">
        <v>0</v>
      </c>
      <c r="E479" t="b">
        <v>1</v>
      </c>
      <c r="F479" t="b">
        <v>0</v>
      </c>
      <c r="G479" t="b">
        <v>0</v>
      </c>
      <c r="H479" t="b">
        <v>0</v>
      </c>
      <c r="I479" t="b">
        <v>0</v>
      </c>
      <c r="J479" t="b">
        <v>0</v>
      </c>
      <c r="K479" t="b">
        <v>0</v>
      </c>
    </row>
    <row r="480" spans="1:11" x14ac:dyDescent="0.25">
      <c r="A480" t="s">
        <v>4740</v>
      </c>
      <c r="B480" t="s">
        <v>1186</v>
      </c>
      <c r="C480" t="s">
        <v>4174</v>
      </c>
      <c r="D480" t="b">
        <v>0</v>
      </c>
      <c r="E480" t="b">
        <v>1</v>
      </c>
      <c r="F480" t="b">
        <v>0</v>
      </c>
      <c r="G480" t="b">
        <v>0</v>
      </c>
      <c r="H480" t="b">
        <v>0</v>
      </c>
      <c r="I480" t="b">
        <v>0</v>
      </c>
      <c r="J480" t="b">
        <v>0</v>
      </c>
      <c r="K480" t="b">
        <v>0</v>
      </c>
    </row>
    <row r="481" spans="1:11" x14ac:dyDescent="0.25">
      <c r="A481" t="s">
        <v>4741</v>
      </c>
      <c r="B481" t="s">
        <v>1187</v>
      </c>
      <c r="C481" t="s">
        <v>4174</v>
      </c>
      <c r="D481" t="b">
        <v>0</v>
      </c>
      <c r="E481" t="b">
        <v>1</v>
      </c>
      <c r="F481" t="b">
        <v>0</v>
      </c>
      <c r="G481" t="b">
        <v>0</v>
      </c>
      <c r="H481" t="b">
        <v>0</v>
      </c>
      <c r="I481" t="b">
        <v>0</v>
      </c>
      <c r="J481" t="b">
        <v>0</v>
      </c>
      <c r="K481" t="b">
        <v>0</v>
      </c>
    </row>
    <row r="482" spans="1:11" x14ac:dyDescent="0.25">
      <c r="A482" t="s">
        <v>4742</v>
      </c>
      <c r="B482" t="s">
        <v>1188</v>
      </c>
      <c r="C482" t="s">
        <v>4174</v>
      </c>
      <c r="D482" t="b">
        <v>0</v>
      </c>
      <c r="E482" t="b">
        <v>1</v>
      </c>
      <c r="F482" t="b">
        <v>0</v>
      </c>
      <c r="G482" t="b">
        <v>0</v>
      </c>
      <c r="H482" t="b">
        <v>0</v>
      </c>
      <c r="I482" t="b">
        <v>0</v>
      </c>
      <c r="J482" t="b">
        <v>0</v>
      </c>
      <c r="K482" t="b">
        <v>0</v>
      </c>
    </row>
    <row r="483" spans="1:11" x14ac:dyDescent="0.25">
      <c r="A483" t="s">
        <v>4743</v>
      </c>
      <c r="B483" t="s">
        <v>1189</v>
      </c>
      <c r="C483" t="s">
        <v>3876</v>
      </c>
      <c r="D483" t="b">
        <v>0</v>
      </c>
      <c r="E483" t="b">
        <v>1</v>
      </c>
      <c r="F483" t="b">
        <v>0</v>
      </c>
      <c r="G483" t="b">
        <v>0</v>
      </c>
      <c r="H483" t="b">
        <v>0</v>
      </c>
      <c r="I483" t="b">
        <v>0</v>
      </c>
      <c r="J483" t="b">
        <v>0</v>
      </c>
      <c r="K483" t="b">
        <v>0</v>
      </c>
    </row>
    <row r="484" spans="1:11" x14ac:dyDescent="0.25">
      <c r="A484" t="s">
        <v>4744</v>
      </c>
      <c r="B484" t="s">
        <v>1190</v>
      </c>
      <c r="C484" t="s">
        <v>3876</v>
      </c>
      <c r="D484" t="b">
        <v>0</v>
      </c>
      <c r="E484" t="b">
        <v>1</v>
      </c>
      <c r="F484" t="b">
        <v>0</v>
      </c>
      <c r="G484" t="b">
        <v>0</v>
      </c>
      <c r="H484" t="b">
        <v>0</v>
      </c>
      <c r="I484" t="b">
        <v>0</v>
      </c>
      <c r="J484" t="b">
        <v>0</v>
      </c>
      <c r="K484" t="b">
        <v>0</v>
      </c>
    </row>
    <row r="485" spans="1:11" x14ac:dyDescent="0.25">
      <c r="A485" t="s">
        <v>4745</v>
      </c>
      <c r="B485" t="s">
        <v>1191</v>
      </c>
      <c r="C485" t="s">
        <v>3876</v>
      </c>
      <c r="D485" t="b">
        <v>0</v>
      </c>
      <c r="E485" t="b">
        <v>1</v>
      </c>
      <c r="F485" t="b">
        <v>0</v>
      </c>
      <c r="G485" t="b">
        <v>0</v>
      </c>
      <c r="H485" t="b">
        <v>0</v>
      </c>
      <c r="I485" t="b">
        <v>0</v>
      </c>
      <c r="J485" t="b">
        <v>0</v>
      </c>
      <c r="K485" t="b">
        <v>0</v>
      </c>
    </row>
    <row r="486" spans="1:11" x14ac:dyDescent="0.25">
      <c r="A486" t="s">
        <v>4746</v>
      </c>
      <c r="B486" t="s">
        <v>1192</v>
      </c>
      <c r="C486" t="s">
        <v>3876</v>
      </c>
      <c r="D486" t="b">
        <v>0</v>
      </c>
      <c r="E486" t="b">
        <v>1</v>
      </c>
      <c r="F486" t="b">
        <v>0</v>
      </c>
      <c r="G486" t="b">
        <v>0</v>
      </c>
      <c r="H486" t="b">
        <v>0</v>
      </c>
      <c r="I486" t="b">
        <v>0</v>
      </c>
      <c r="J486" t="b">
        <v>0</v>
      </c>
      <c r="K486" t="b">
        <v>0</v>
      </c>
    </row>
    <row r="487" spans="1:11" x14ac:dyDescent="0.25">
      <c r="A487" t="s">
        <v>4747</v>
      </c>
      <c r="B487" t="s">
        <v>1193</v>
      </c>
      <c r="C487" t="s">
        <v>3876</v>
      </c>
      <c r="D487" t="b">
        <v>0</v>
      </c>
      <c r="E487" t="b">
        <v>1</v>
      </c>
      <c r="F487" t="b">
        <v>0</v>
      </c>
      <c r="G487" t="b">
        <v>0</v>
      </c>
      <c r="H487" t="b">
        <v>0</v>
      </c>
      <c r="I487" t="b">
        <v>0</v>
      </c>
      <c r="J487" t="b">
        <v>0</v>
      </c>
      <c r="K487" t="b">
        <v>0</v>
      </c>
    </row>
    <row r="488" spans="1:11" x14ac:dyDescent="0.25">
      <c r="A488" t="s">
        <v>4748</v>
      </c>
      <c r="B488" t="s">
        <v>1194</v>
      </c>
      <c r="C488" t="s">
        <v>3876</v>
      </c>
      <c r="D488" t="b">
        <v>0</v>
      </c>
      <c r="E488" t="b">
        <v>1</v>
      </c>
      <c r="F488" t="b">
        <v>0</v>
      </c>
      <c r="G488" t="b">
        <v>0</v>
      </c>
      <c r="H488" t="b">
        <v>0</v>
      </c>
      <c r="I488" t="b">
        <v>0</v>
      </c>
      <c r="J488" t="b">
        <v>0</v>
      </c>
      <c r="K488" t="b">
        <v>0</v>
      </c>
    </row>
    <row r="489" spans="1:11" x14ac:dyDescent="0.25">
      <c r="A489" t="s">
        <v>4749</v>
      </c>
      <c r="B489" t="s">
        <v>1195</v>
      </c>
      <c r="C489" t="s">
        <v>3876</v>
      </c>
      <c r="D489" t="b">
        <v>0</v>
      </c>
      <c r="E489" t="b">
        <v>1</v>
      </c>
      <c r="F489" t="b">
        <v>0</v>
      </c>
      <c r="G489" t="b">
        <v>0</v>
      </c>
      <c r="H489" t="b">
        <v>0</v>
      </c>
      <c r="I489" t="b">
        <v>0</v>
      </c>
      <c r="J489" t="b">
        <v>0</v>
      </c>
      <c r="K489" t="b">
        <v>0</v>
      </c>
    </row>
    <row r="490" spans="1:11" x14ac:dyDescent="0.25">
      <c r="A490" t="s">
        <v>4750</v>
      </c>
      <c r="B490" t="s">
        <v>1196</v>
      </c>
      <c r="C490" t="s">
        <v>3876</v>
      </c>
      <c r="D490" t="b">
        <v>0</v>
      </c>
      <c r="E490" t="b">
        <v>1</v>
      </c>
      <c r="F490" t="b">
        <v>0</v>
      </c>
      <c r="G490" t="b">
        <v>0</v>
      </c>
      <c r="H490" t="b">
        <v>0</v>
      </c>
      <c r="I490" t="b">
        <v>0</v>
      </c>
      <c r="J490" t="b">
        <v>0</v>
      </c>
      <c r="K490" t="b">
        <v>0</v>
      </c>
    </row>
    <row r="491" spans="1:11" x14ac:dyDescent="0.25">
      <c r="A491" t="s">
        <v>4751</v>
      </c>
      <c r="B491" t="s">
        <v>1197</v>
      </c>
      <c r="C491" t="s">
        <v>3876</v>
      </c>
      <c r="D491" t="b">
        <v>0</v>
      </c>
      <c r="E491" t="b">
        <v>1</v>
      </c>
      <c r="F491" t="b">
        <v>0</v>
      </c>
      <c r="G491" t="b">
        <v>0</v>
      </c>
      <c r="H491" t="b">
        <v>0</v>
      </c>
      <c r="I491" t="b">
        <v>0</v>
      </c>
      <c r="J491" t="b">
        <v>0</v>
      </c>
      <c r="K491" t="b">
        <v>0</v>
      </c>
    </row>
    <row r="492" spans="1:11" x14ac:dyDescent="0.25">
      <c r="A492" t="s">
        <v>4752</v>
      </c>
      <c r="B492" t="s">
        <v>1198</v>
      </c>
      <c r="C492" t="s">
        <v>3876</v>
      </c>
      <c r="D492" t="b">
        <v>0</v>
      </c>
      <c r="E492" t="b">
        <v>1</v>
      </c>
      <c r="F492" t="b">
        <v>0</v>
      </c>
      <c r="G492" t="b">
        <v>0</v>
      </c>
      <c r="H492" t="b">
        <v>0</v>
      </c>
      <c r="I492" t="b">
        <v>0</v>
      </c>
      <c r="J492" t="b">
        <v>0</v>
      </c>
      <c r="K492" t="b">
        <v>0</v>
      </c>
    </row>
    <row r="493" spans="1:11" x14ac:dyDescent="0.25">
      <c r="A493" t="s">
        <v>4753</v>
      </c>
      <c r="B493" t="s">
        <v>1199</v>
      </c>
      <c r="C493" t="s">
        <v>3876</v>
      </c>
      <c r="D493" t="b">
        <v>0</v>
      </c>
      <c r="E493" t="b">
        <v>1</v>
      </c>
      <c r="F493" t="b">
        <v>0</v>
      </c>
      <c r="G493" t="b">
        <v>0</v>
      </c>
      <c r="H493" t="b">
        <v>0</v>
      </c>
      <c r="I493" t="b">
        <v>0</v>
      </c>
      <c r="J493" t="b">
        <v>0</v>
      </c>
      <c r="K493" t="b">
        <v>0</v>
      </c>
    </row>
    <row r="494" spans="1:11" x14ac:dyDescent="0.25">
      <c r="A494" t="s">
        <v>4754</v>
      </c>
      <c r="B494" t="s">
        <v>1200</v>
      </c>
      <c r="C494" t="s">
        <v>3876</v>
      </c>
      <c r="D494" t="b">
        <v>0</v>
      </c>
      <c r="E494" t="b">
        <v>1</v>
      </c>
      <c r="F494" t="b">
        <v>0</v>
      </c>
      <c r="G494" t="b">
        <v>0</v>
      </c>
      <c r="H494" t="b">
        <v>0</v>
      </c>
      <c r="I494" t="b">
        <v>0</v>
      </c>
      <c r="J494" t="b">
        <v>0</v>
      </c>
      <c r="K494" t="b">
        <v>0</v>
      </c>
    </row>
    <row r="495" spans="1:11" x14ac:dyDescent="0.25">
      <c r="A495" t="s">
        <v>4755</v>
      </c>
      <c r="B495" t="s">
        <v>1201</v>
      </c>
      <c r="C495" t="s">
        <v>3876</v>
      </c>
      <c r="D495" t="b">
        <v>0</v>
      </c>
      <c r="E495" t="b">
        <v>1</v>
      </c>
      <c r="F495" t="b">
        <v>0</v>
      </c>
      <c r="G495" t="b">
        <v>0</v>
      </c>
      <c r="H495" t="b">
        <v>0</v>
      </c>
      <c r="I495" t="b">
        <v>0</v>
      </c>
      <c r="J495" t="b">
        <v>0</v>
      </c>
      <c r="K495" t="b">
        <v>0</v>
      </c>
    </row>
    <row r="496" spans="1:11" x14ac:dyDescent="0.25">
      <c r="A496" t="s">
        <v>4756</v>
      </c>
      <c r="B496" t="s">
        <v>1202</v>
      </c>
      <c r="C496" t="s">
        <v>3876</v>
      </c>
      <c r="D496" t="b">
        <v>0</v>
      </c>
      <c r="E496" t="b">
        <v>1</v>
      </c>
      <c r="F496" t="b">
        <v>0</v>
      </c>
      <c r="G496" t="b">
        <v>0</v>
      </c>
      <c r="H496" t="b">
        <v>0</v>
      </c>
      <c r="I496" t="b">
        <v>0</v>
      </c>
      <c r="J496" t="b">
        <v>0</v>
      </c>
      <c r="K496" t="b">
        <v>0</v>
      </c>
    </row>
    <row r="497" spans="1:11" x14ac:dyDescent="0.25">
      <c r="A497" t="s">
        <v>4757</v>
      </c>
      <c r="B497" t="s">
        <v>1203</v>
      </c>
      <c r="C497" t="s">
        <v>3876</v>
      </c>
      <c r="D497" t="b">
        <v>0</v>
      </c>
      <c r="E497" t="b">
        <v>1</v>
      </c>
      <c r="F497" t="b">
        <v>0</v>
      </c>
      <c r="G497" t="b">
        <v>0</v>
      </c>
      <c r="H497" t="b">
        <v>0</v>
      </c>
      <c r="I497" t="b">
        <v>0</v>
      </c>
      <c r="J497" t="b">
        <v>0</v>
      </c>
      <c r="K497" t="b">
        <v>0</v>
      </c>
    </row>
    <row r="498" spans="1:11" x14ac:dyDescent="0.25">
      <c r="A498" t="s">
        <v>4758</v>
      </c>
      <c r="B498" t="s">
        <v>1204</v>
      </c>
      <c r="C498" t="s">
        <v>3876</v>
      </c>
      <c r="D498" t="b">
        <v>0</v>
      </c>
      <c r="E498" t="b">
        <v>1</v>
      </c>
      <c r="F498" t="b">
        <v>0</v>
      </c>
      <c r="G498" t="b">
        <v>0</v>
      </c>
      <c r="H498" t="b">
        <v>0</v>
      </c>
      <c r="I498" t="b">
        <v>0</v>
      </c>
      <c r="J498" t="b">
        <v>0</v>
      </c>
      <c r="K498" t="b">
        <v>0</v>
      </c>
    </row>
    <row r="499" spans="1:11" x14ac:dyDescent="0.25">
      <c r="A499" t="s">
        <v>4759</v>
      </c>
      <c r="B499" t="s">
        <v>1205</v>
      </c>
      <c r="C499" t="s">
        <v>4040</v>
      </c>
      <c r="D499" t="b">
        <v>0</v>
      </c>
      <c r="E499" t="b">
        <v>1</v>
      </c>
      <c r="F499" t="b">
        <v>0</v>
      </c>
      <c r="G499" t="b">
        <v>0</v>
      </c>
      <c r="H499" t="b">
        <v>0</v>
      </c>
      <c r="I499" t="b">
        <v>0</v>
      </c>
      <c r="J499" t="b">
        <v>0</v>
      </c>
      <c r="K499" t="b">
        <v>0</v>
      </c>
    </row>
    <row r="500" spans="1:11" x14ac:dyDescent="0.25">
      <c r="A500" t="s">
        <v>4760</v>
      </c>
      <c r="B500" t="s">
        <v>1206</v>
      </c>
      <c r="C500" t="s">
        <v>4040</v>
      </c>
      <c r="D500" t="b">
        <v>0</v>
      </c>
      <c r="E500" t="b">
        <v>1</v>
      </c>
      <c r="F500" t="b">
        <v>0</v>
      </c>
      <c r="G500" t="b">
        <v>0</v>
      </c>
      <c r="H500" t="b">
        <v>0</v>
      </c>
      <c r="I500" t="b">
        <v>0</v>
      </c>
      <c r="J500" t="b">
        <v>0</v>
      </c>
      <c r="K500" t="b">
        <v>0</v>
      </c>
    </row>
    <row r="501" spans="1:11" x14ac:dyDescent="0.25">
      <c r="A501" t="s">
        <v>4761</v>
      </c>
      <c r="B501" t="s">
        <v>1207</v>
      </c>
      <c r="C501" t="s">
        <v>4040</v>
      </c>
      <c r="D501" t="b">
        <v>0</v>
      </c>
      <c r="E501" t="b">
        <v>1</v>
      </c>
      <c r="F501" t="b">
        <v>0</v>
      </c>
      <c r="G501" t="b">
        <v>0</v>
      </c>
      <c r="H501" t="b">
        <v>0</v>
      </c>
      <c r="I501" t="b">
        <v>0</v>
      </c>
      <c r="J501" t="b">
        <v>0</v>
      </c>
      <c r="K501" t="b">
        <v>0</v>
      </c>
    </row>
    <row r="502" spans="1:11" x14ac:dyDescent="0.25">
      <c r="A502" t="s">
        <v>4762</v>
      </c>
      <c r="B502" t="s">
        <v>1208</v>
      </c>
      <c r="C502" t="s">
        <v>4040</v>
      </c>
      <c r="D502" t="b">
        <v>0</v>
      </c>
      <c r="E502" t="b">
        <v>1</v>
      </c>
      <c r="F502" t="b">
        <v>0</v>
      </c>
      <c r="G502" t="b">
        <v>0</v>
      </c>
      <c r="H502" t="b">
        <v>0</v>
      </c>
      <c r="I502" t="b">
        <v>0</v>
      </c>
      <c r="J502" t="b">
        <v>0</v>
      </c>
      <c r="K502" t="b">
        <v>0</v>
      </c>
    </row>
    <row r="503" spans="1:11" x14ac:dyDescent="0.25">
      <c r="A503" t="s">
        <v>4763</v>
      </c>
      <c r="B503" t="s">
        <v>1209</v>
      </c>
      <c r="C503" t="s">
        <v>4040</v>
      </c>
      <c r="D503" t="b">
        <v>0</v>
      </c>
      <c r="E503" t="b">
        <v>1</v>
      </c>
      <c r="F503" t="b">
        <v>0</v>
      </c>
      <c r="G503" t="b">
        <v>0</v>
      </c>
      <c r="H503" t="b">
        <v>0</v>
      </c>
      <c r="I503" t="b">
        <v>0</v>
      </c>
      <c r="J503" t="b">
        <v>0</v>
      </c>
      <c r="K503" t="b">
        <v>0</v>
      </c>
    </row>
    <row r="504" spans="1:11" x14ac:dyDescent="0.25">
      <c r="A504" t="s">
        <v>4764</v>
      </c>
      <c r="B504" t="s">
        <v>1210</v>
      </c>
      <c r="C504" t="s">
        <v>3877</v>
      </c>
      <c r="D504" t="b">
        <v>0</v>
      </c>
      <c r="E504" t="b">
        <v>1</v>
      </c>
      <c r="F504" t="b">
        <v>0</v>
      </c>
      <c r="G504" t="b">
        <v>0</v>
      </c>
      <c r="H504" t="b">
        <v>0</v>
      </c>
      <c r="I504" t="b">
        <v>0</v>
      </c>
      <c r="J504" t="b">
        <v>0</v>
      </c>
      <c r="K504" t="b">
        <v>0</v>
      </c>
    </row>
    <row r="505" spans="1:11" x14ac:dyDescent="0.25">
      <c r="A505" t="s">
        <v>4765</v>
      </c>
      <c r="B505" t="s">
        <v>1211</v>
      </c>
      <c r="C505" t="s">
        <v>3877</v>
      </c>
      <c r="D505" t="b">
        <v>0</v>
      </c>
      <c r="E505" t="b">
        <v>1</v>
      </c>
      <c r="F505" t="b">
        <v>0</v>
      </c>
      <c r="G505" t="b">
        <v>0</v>
      </c>
      <c r="H505" t="b">
        <v>0</v>
      </c>
      <c r="I505" t="b">
        <v>0</v>
      </c>
      <c r="J505" t="b">
        <v>0</v>
      </c>
      <c r="K505" t="b">
        <v>0</v>
      </c>
    </row>
    <row r="506" spans="1:11" x14ac:dyDescent="0.25">
      <c r="A506" t="s">
        <v>4766</v>
      </c>
      <c r="B506" t="s">
        <v>1212</v>
      </c>
      <c r="C506" t="s">
        <v>3877</v>
      </c>
      <c r="D506" t="b">
        <v>0</v>
      </c>
      <c r="E506" t="b">
        <v>1</v>
      </c>
      <c r="F506" t="b">
        <v>0</v>
      </c>
      <c r="G506" t="b">
        <v>0</v>
      </c>
      <c r="H506" t="b">
        <v>0</v>
      </c>
      <c r="I506" t="b">
        <v>0</v>
      </c>
      <c r="J506" t="b">
        <v>0</v>
      </c>
      <c r="K506" t="b">
        <v>0</v>
      </c>
    </row>
    <row r="507" spans="1:11" x14ac:dyDescent="0.25">
      <c r="A507" t="s">
        <v>4767</v>
      </c>
      <c r="B507" t="s">
        <v>1213</v>
      </c>
      <c r="C507" t="s">
        <v>3877</v>
      </c>
      <c r="D507" t="b">
        <v>0</v>
      </c>
      <c r="E507" t="b">
        <v>1</v>
      </c>
      <c r="F507" t="b">
        <v>0</v>
      </c>
      <c r="G507" t="b">
        <v>0</v>
      </c>
      <c r="H507" t="b">
        <v>0</v>
      </c>
      <c r="I507" t="b">
        <v>0</v>
      </c>
      <c r="J507" t="b">
        <v>0</v>
      </c>
      <c r="K507" t="b">
        <v>0</v>
      </c>
    </row>
    <row r="508" spans="1:11" x14ac:dyDescent="0.25">
      <c r="A508" t="s">
        <v>4768</v>
      </c>
      <c r="B508" t="s">
        <v>1214</v>
      </c>
      <c r="C508" t="s">
        <v>3877</v>
      </c>
      <c r="D508" t="b">
        <v>0</v>
      </c>
      <c r="E508" t="b">
        <v>1</v>
      </c>
      <c r="F508" t="b">
        <v>0</v>
      </c>
      <c r="G508" t="b">
        <v>0</v>
      </c>
      <c r="H508" t="b">
        <v>0</v>
      </c>
      <c r="I508" t="b">
        <v>0</v>
      </c>
      <c r="J508" t="b">
        <v>0</v>
      </c>
      <c r="K508" t="b">
        <v>0</v>
      </c>
    </row>
    <row r="509" spans="1:11" x14ac:dyDescent="0.25">
      <c r="A509" t="s">
        <v>4518</v>
      </c>
      <c r="B509" t="s">
        <v>4769</v>
      </c>
      <c r="C509" t="s">
        <v>4139</v>
      </c>
      <c r="D509" t="b">
        <v>0</v>
      </c>
      <c r="E509" t="b">
        <v>1</v>
      </c>
      <c r="F509" t="b">
        <v>0</v>
      </c>
      <c r="G509" t="b">
        <v>0</v>
      </c>
      <c r="H509" t="b">
        <v>0</v>
      </c>
      <c r="I509" t="b">
        <v>0</v>
      </c>
      <c r="J509" t="b">
        <v>0</v>
      </c>
      <c r="K509" t="b">
        <v>0</v>
      </c>
    </row>
    <row r="510" spans="1:11" x14ac:dyDescent="0.25">
      <c r="A510" t="s">
        <v>4770</v>
      </c>
      <c r="B510" t="s">
        <v>722</v>
      </c>
      <c r="C510" t="s">
        <v>4042</v>
      </c>
      <c r="D510" t="b">
        <v>0</v>
      </c>
      <c r="E510" t="b">
        <v>1</v>
      </c>
      <c r="F510" t="b">
        <v>1</v>
      </c>
      <c r="G510" t="b">
        <v>1</v>
      </c>
      <c r="H510" t="b">
        <v>1</v>
      </c>
      <c r="I510" t="b">
        <v>1</v>
      </c>
      <c r="J510" t="b">
        <v>1</v>
      </c>
      <c r="K510" t="b">
        <v>0</v>
      </c>
    </row>
    <row r="511" spans="1:11" x14ac:dyDescent="0.25">
      <c r="A511" t="s">
        <v>4771</v>
      </c>
      <c r="B511" t="s">
        <v>1215</v>
      </c>
      <c r="C511" t="s">
        <v>3955</v>
      </c>
      <c r="D511" t="b">
        <v>0</v>
      </c>
      <c r="E511" t="b">
        <v>0</v>
      </c>
      <c r="F511" t="b">
        <v>1</v>
      </c>
      <c r="G511" t="b">
        <v>0</v>
      </c>
      <c r="H511" t="b">
        <v>0</v>
      </c>
      <c r="I511" t="b">
        <v>0</v>
      </c>
      <c r="J511" t="b">
        <v>0</v>
      </c>
      <c r="K511" t="b">
        <v>0</v>
      </c>
    </row>
    <row r="512" spans="1:11" x14ac:dyDescent="0.25">
      <c r="A512" t="s">
        <v>4772</v>
      </c>
      <c r="B512" t="s">
        <v>1216</v>
      </c>
      <c r="C512" t="s">
        <v>3956</v>
      </c>
      <c r="D512" t="b">
        <v>0</v>
      </c>
      <c r="E512" t="b">
        <v>0</v>
      </c>
      <c r="F512" t="b">
        <v>1</v>
      </c>
      <c r="G512" t="b">
        <v>0</v>
      </c>
      <c r="H512" t="b">
        <v>0</v>
      </c>
      <c r="I512" t="b">
        <v>0</v>
      </c>
      <c r="J512" t="b">
        <v>0</v>
      </c>
      <c r="K512" t="b">
        <v>0</v>
      </c>
    </row>
    <row r="513" spans="1:11" x14ac:dyDescent="0.25">
      <c r="A513" t="s">
        <v>4773</v>
      </c>
      <c r="B513" t="s">
        <v>1217</v>
      </c>
      <c r="C513" t="s">
        <v>3957</v>
      </c>
      <c r="D513" t="b">
        <v>0</v>
      </c>
      <c r="E513" t="b">
        <v>0</v>
      </c>
      <c r="F513" t="b">
        <v>1</v>
      </c>
      <c r="G513" t="b">
        <v>0</v>
      </c>
      <c r="H513" t="b">
        <v>0</v>
      </c>
      <c r="I513" t="b">
        <v>0</v>
      </c>
      <c r="J513" t="b">
        <v>0</v>
      </c>
      <c r="K513" t="b">
        <v>0</v>
      </c>
    </row>
    <row r="514" spans="1:11" x14ac:dyDescent="0.25">
      <c r="A514" t="s">
        <v>4774</v>
      </c>
      <c r="B514" t="s">
        <v>1218</v>
      </c>
      <c r="C514" t="s">
        <v>3958</v>
      </c>
      <c r="D514" t="b">
        <v>0</v>
      </c>
      <c r="E514" t="b">
        <v>0</v>
      </c>
      <c r="F514" t="b">
        <v>1</v>
      </c>
      <c r="G514" t="b">
        <v>0</v>
      </c>
      <c r="H514" t="b">
        <v>0</v>
      </c>
      <c r="I514" t="b">
        <v>0</v>
      </c>
      <c r="J514" t="b">
        <v>0</v>
      </c>
      <c r="K514" t="b">
        <v>0</v>
      </c>
    </row>
    <row r="515" spans="1:11" x14ac:dyDescent="0.25">
      <c r="A515" t="s">
        <v>4775</v>
      </c>
      <c r="B515" t="s">
        <v>9</v>
      </c>
      <c r="C515" t="s">
        <v>3960</v>
      </c>
      <c r="D515" t="b">
        <v>0</v>
      </c>
      <c r="E515" t="b">
        <v>0</v>
      </c>
      <c r="F515" t="b">
        <v>1</v>
      </c>
      <c r="G515" t="b">
        <v>0</v>
      </c>
      <c r="H515" t="b">
        <v>0</v>
      </c>
      <c r="I515" t="b">
        <v>0</v>
      </c>
      <c r="J515" t="b">
        <v>0</v>
      </c>
      <c r="K515" t="b">
        <v>0</v>
      </c>
    </row>
    <row r="516" spans="1:11" x14ac:dyDescent="0.25">
      <c r="A516" t="s">
        <v>4776</v>
      </c>
      <c r="B516" t="s">
        <v>10</v>
      </c>
      <c r="C516" t="s">
        <v>3961</v>
      </c>
      <c r="D516" t="b">
        <v>0</v>
      </c>
      <c r="E516" t="b">
        <v>0</v>
      </c>
      <c r="F516" t="b">
        <v>1</v>
      </c>
      <c r="G516" t="b">
        <v>0</v>
      </c>
      <c r="H516" t="b">
        <v>0</v>
      </c>
      <c r="I516" t="b">
        <v>0</v>
      </c>
      <c r="J516" t="b">
        <v>0</v>
      </c>
      <c r="K516" t="b">
        <v>0</v>
      </c>
    </row>
    <row r="517" spans="1:11" x14ac:dyDescent="0.25">
      <c r="A517" t="s">
        <v>4777</v>
      </c>
      <c r="B517" t="s">
        <v>11</v>
      </c>
      <c r="C517" t="s">
        <v>3963</v>
      </c>
      <c r="D517" t="b">
        <v>0</v>
      </c>
      <c r="E517" t="b">
        <v>0</v>
      </c>
      <c r="F517" t="b">
        <v>1</v>
      </c>
      <c r="G517" t="b">
        <v>0</v>
      </c>
      <c r="H517" t="b">
        <v>0</v>
      </c>
      <c r="I517" t="b">
        <v>0</v>
      </c>
      <c r="J517" t="b">
        <v>0</v>
      </c>
      <c r="K517" t="b">
        <v>0</v>
      </c>
    </row>
    <row r="518" spans="1:11" x14ac:dyDescent="0.25">
      <c r="A518" t="s">
        <v>4778</v>
      </c>
      <c r="B518" t="s">
        <v>1219</v>
      </c>
      <c r="C518" t="s">
        <v>3962</v>
      </c>
      <c r="D518" t="b">
        <v>0</v>
      </c>
      <c r="E518" t="b">
        <v>0</v>
      </c>
      <c r="F518" t="b">
        <v>1</v>
      </c>
      <c r="G518" t="b">
        <v>0</v>
      </c>
      <c r="H518" t="b">
        <v>0</v>
      </c>
      <c r="I518" t="b">
        <v>0</v>
      </c>
      <c r="J518" t="b">
        <v>0</v>
      </c>
      <c r="K518" t="b">
        <v>0</v>
      </c>
    </row>
    <row r="519" spans="1:11" x14ac:dyDescent="0.25">
      <c r="A519" t="s">
        <v>4779</v>
      </c>
      <c r="B519" t="s">
        <v>1220</v>
      </c>
      <c r="C519" t="s">
        <v>3965</v>
      </c>
      <c r="D519" t="b">
        <v>0</v>
      </c>
      <c r="E519" t="b">
        <v>0</v>
      </c>
      <c r="F519" t="b">
        <v>1</v>
      </c>
      <c r="G519" t="b">
        <v>0</v>
      </c>
      <c r="H519" t="b">
        <v>0</v>
      </c>
      <c r="I519" t="b">
        <v>0</v>
      </c>
      <c r="J519" t="b">
        <v>0</v>
      </c>
      <c r="K519" t="b">
        <v>0</v>
      </c>
    </row>
    <row r="520" spans="1:11" x14ac:dyDescent="0.25">
      <c r="A520" t="s">
        <v>4780</v>
      </c>
      <c r="B520" t="s">
        <v>1221</v>
      </c>
      <c r="C520" t="s">
        <v>3966</v>
      </c>
      <c r="D520" t="b">
        <v>0</v>
      </c>
      <c r="E520" t="b">
        <v>0</v>
      </c>
      <c r="F520" t="b">
        <v>1</v>
      </c>
      <c r="G520" t="b">
        <v>0</v>
      </c>
      <c r="H520" t="b">
        <v>0</v>
      </c>
      <c r="I520" t="b">
        <v>0</v>
      </c>
      <c r="J520" t="b">
        <v>0</v>
      </c>
      <c r="K520" t="b">
        <v>0</v>
      </c>
    </row>
    <row r="521" spans="1:11" x14ac:dyDescent="0.25">
      <c r="A521" t="s">
        <v>4251</v>
      </c>
      <c r="B521" t="s">
        <v>4781</v>
      </c>
      <c r="C521" t="s">
        <v>3968</v>
      </c>
      <c r="D521" t="b">
        <v>0</v>
      </c>
      <c r="E521" t="b">
        <v>0</v>
      </c>
      <c r="F521" t="b">
        <v>1</v>
      </c>
      <c r="G521" t="b">
        <v>0</v>
      </c>
      <c r="H521" t="b">
        <v>0</v>
      </c>
      <c r="I521" t="b">
        <v>0</v>
      </c>
      <c r="J521" t="b">
        <v>0</v>
      </c>
      <c r="K521" t="b">
        <v>0</v>
      </c>
    </row>
    <row r="522" spans="1:11" x14ac:dyDescent="0.25">
      <c r="A522" t="s">
        <v>4279</v>
      </c>
      <c r="B522" t="s">
        <v>4782</v>
      </c>
      <c r="C522" t="s">
        <v>3302</v>
      </c>
      <c r="D522" t="b">
        <v>0</v>
      </c>
      <c r="E522" t="b">
        <v>0</v>
      </c>
      <c r="F522" t="b">
        <v>1</v>
      </c>
      <c r="G522" t="b">
        <v>0</v>
      </c>
      <c r="H522" t="b">
        <v>0</v>
      </c>
      <c r="I522" t="b">
        <v>0</v>
      </c>
      <c r="J522" t="b">
        <v>0</v>
      </c>
      <c r="K522" t="b">
        <v>0</v>
      </c>
    </row>
    <row r="523" spans="1:11" x14ac:dyDescent="0.25">
      <c r="A523" t="s">
        <v>4293</v>
      </c>
      <c r="B523" t="s">
        <v>42</v>
      </c>
      <c r="C523" t="s">
        <v>3974</v>
      </c>
      <c r="D523" t="b">
        <v>0</v>
      </c>
      <c r="E523" t="b">
        <v>0</v>
      </c>
      <c r="F523" t="b">
        <v>1</v>
      </c>
      <c r="G523" t="b">
        <v>0</v>
      </c>
      <c r="H523" t="b">
        <v>0</v>
      </c>
      <c r="I523" t="b">
        <v>0</v>
      </c>
      <c r="J523" t="b">
        <v>0</v>
      </c>
      <c r="K523" t="b">
        <v>0</v>
      </c>
    </row>
    <row r="524" spans="1:11" x14ac:dyDescent="0.25">
      <c r="A524" t="s">
        <v>4783</v>
      </c>
      <c r="B524" t="s">
        <v>72</v>
      </c>
      <c r="C524" t="s">
        <v>3904</v>
      </c>
      <c r="D524" t="b">
        <v>0</v>
      </c>
      <c r="E524" t="b">
        <v>0</v>
      </c>
      <c r="F524" t="b">
        <v>1</v>
      </c>
      <c r="G524" t="b">
        <v>0</v>
      </c>
      <c r="H524" t="b">
        <v>0</v>
      </c>
      <c r="I524" t="b">
        <v>0</v>
      </c>
      <c r="J524" t="b">
        <v>0</v>
      </c>
      <c r="K524" t="b">
        <v>0</v>
      </c>
    </row>
    <row r="525" spans="1:11" x14ac:dyDescent="0.25">
      <c r="A525" t="s">
        <v>4620</v>
      </c>
      <c r="B525" t="s">
        <v>92</v>
      </c>
      <c r="C525" t="s">
        <v>3986</v>
      </c>
      <c r="D525" t="b">
        <v>0</v>
      </c>
      <c r="E525" t="b">
        <v>0</v>
      </c>
      <c r="F525" t="b">
        <v>1</v>
      </c>
      <c r="G525" t="b">
        <v>1</v>
      </c>
      <c r="H525" t="b">
        <v>1</v>
      </c>
      <c r="I525" t="b">
        <v>1</v>
      </c>
      <c r="J525" t="b">
        <v>1</v>
      </c>
      <c r="K525" t="b">
        <v>1</v>
      </c>
    </row>
    <row r="526" spans="1:11" x14ac:dyDescent="0.25">
      <c r="A526" t="s">
        <v>4784</v>
      </c>
      <c r="B526" t="s">
        <v>93</v>
      </c>
      <c r="C526" t="s">
        <v>3319</v>
      </c>
      <c r="D526" t="b">
        <v>0</v>
      </c>
      <c r="E526" t="b">
        <v>0</v>
      </c>
      <c r="F526" t="b">
        <v>1</v>
      </c>
      <c r="G526" t="b">
        <v>0</v>
      </c>
      <c r="H526" t="b">
        <v>1</v>
      </c>
      <c r="I526" t="b">
        <v>1</v>
      </c>
      <c r="J526" t="b">
        <v>1</v>
      </c>
      <c r="K526" t="b">
        <v>1</v>
      </c>
    </row>
    <row r="527" spans="1:11" x14ac:dyDescent="0.25">
      <c r="A527" t="s">
        <v>4785</v>
      </c>
      <c r="B527" t="s">
        <v>94</v>
      </c>
      <c r="C527" t="s">
        <v>3319</v>
      </c>
      <c r="D527" t="b">
        <v>0</v>
      </c>
      <c r="E527" t="b">
        <v>0</v>
      </c>
      <c r="F527" t="b">
        <v>1</v>
      </c>
      <c r="G527" t="b">
        <v>0</v>
      </c>
      <c r="H527" t="b">
        <v>1</v>
      </c>
      <c r="I527" t="b">
        <v>1</v>
      </c>
      <c r="J527" t="b">
        <v>1</v>
      </c>
      <c r="K527" t="b">
        <v>1</v>
      </c>
    </row>
    <row r="528" spans="1:11" x14ac:dyDescent="0.25">
      <c r="A528" t="s">
        <v>4786</v>
      </c>
      <c r="B528" t="s">
        <v>95</v>
      </c>
      <c r="C528" t="s">
        <v>3319</v>
      </c>
      <c r="D528" t="b">
        <v>0</v>
      </c>
      <c r="E528" t="b">
        <v>0</v>
      </c>
      <c r="F528" t="b">
        <v>1</v>
      </c>
      <c r="G528" t="b">
        <v>0</v>
      </c>
      <c r="H528" t="b">
        <v>1</v>
      </c>
      <c r="I528" t="b">
        <v>1</v>
      </c>
      <c r="J528" t="b">
        <v>1</v>
      </c>
      <c r="K528" t="b">
        <v>1</v>
      </c>
    </row>
    <row r="529" spans="1:11" x14ac:dyDescent="0.25">
      <c r="A529" t="s">
        <v>4787</v>
      </c>
      <c r="B529" t="s">
        <v>1222</v>
      </c>
      <c r="C529" t="s">
        <v>3988</v>
      </c>
      <c r="D529" t="b">
        <v>0</v>
      </c>
      <c r="E529" t="b">
        <v>0</v>
      </c>
      <c r="F529" t="b">
        <v>1</v>
      </c>
      <c r="G529" t="b">
        <v>0</v>
      </c>
      <c r="H529" t="b">
        <v>0</v>
      </c>
      <c r="I529" t="b">
        <v>0</v>
      </c>
      <c r="J529" t="b">
        <v>0</v>
      </c>
      <c r="K529" t="b">
        <v>0</v>
      </c>
    </row>
    <row r="530" spans="1:11" x14ac:dyDescent="0.25">
      <c r="A530" t="s">
        <v>4788</v>
      </c>
      <c r="B530" t="s">
        <v>1223</v>
      </c>
      <c r="C530" t="s">
        <v>3989</v>
      </c>
      <c r="D530" t="b">
        <v>0</v>
      </c>
      <c r="E530" t="b">
        <v>0</v>
      </c>
      <c r="F530" t="b">
        <v>1</v>
      </c>
      <c r="G530" t="b">
        <v>0</v>
      </c>
      <c r="H530" t="b">
        <v>0</v>
      </c>
      <c r="I530" t="b">
        <v>0</v>
      </c>
      <c r="J530" t="b">
        <v>0</v>
      </c>
      <c r="K530" t="b">
        <v>0</v>
      </c>
    </row>
    <row r="531" spans="1:11" x14ac:dyDescent="0.25">
      <c r="A531" t="s">
        <v>4789</v>
      </c>
      <c r="B531" t="s">
        <v>1224</v>
      </c>
      <c r="C531" t="s">
        <v>3439</v>
      </c>
      <c r="D531" t="b">
        <v>0</v>
      </c>
      <c r="E531" t="b">
        <v>0</v>
      </c>
      <c r="F531" t="b">
        <v>1</v>
      </c>
      <c r="G531" t="b">
        <v>0</v>
      </c>
      <c r="H531" t="b">
        <v>0</v>
      </c>
      <c r="I531" t="b">
        <v>0</v>
      </c>
      <c r="J531" t="b">
        <v>0</v>
      </c>
      <c r="K531" t="b">
        <v>0</v>
      </c>
    </row>
    <row r="532" spans="1:11" x14ac:dyDescent="0.25">
      <c r="A532" t="s">
        <v>4790</v>
      </c>
      <c r="B532" t="s">
        <v>1225</v>
      </c>
      <c r="C532" t="s">
        <v>3990</v>
      </c>
      <c r="D532" t="b">
        <v>0</v>
      </c>
      <c r="E532" t="b">
        <v>0</v>
      </c>
      <c r="F532" t="b">
        <v>1</v>
      </c>
      <c r="G532" t="b">
        <v>0</v>
      </c>
      <c r="H532" t="b">
        <v>0</v>
      </c>
      <c r="I532" t="b">
        <v>0</v>
      </c>
      <c r="J532" t="b">
        <v>0</v>
      </c>
      <c r="K532" t="b">
        <v>0</v>
      </c>
    </row>
    <row r="533" spans="1:11" x14ac:dyDescent="0.25">
      <c r="A533" t="s">
        <v>4791</v>
      </c>
      <c r="B533" t="s">
        <v>97</v>
      </c>
      <c r="C533" t="s">
        <v>3440</v>
      </c>
      <c r="D533" t="b">
        <v>0</v>
      </c>
      <c r="E533" t="b">
        <v>0</v>
      </c>
      <c r="F533" t="b">
        <v>1</v>
      </c>
      <c r="G533" t="b">
        <v>0</v>
      </c>
      <c r="H533" t="b">
        <v>0</v>
      </c>
      <c r="I533" t="b">
        <v>0</v>
      </c>
      <c r="J533" t="b">
        <v>0</v>
      </c>
      <c r="K533" t="b">
        <v>0</v>
      </c>
    </row>
    <row r="534" spans="1:11" x14ac:dyDescent="0.25">
      <c r="A534" t="s">
        <v>4792</v>
      </c>
      <c r="B534" t="s">
        <v>1226</v>
      </c>
      <c r="C534" t="s">
        <v>3990</v>
      </c>
      <c r="D534" t="b">
        <v>0</v>
      </c>
      <c r="E534" t="b">
        <v>0</v>
      </c>
      <c r="F534" t="b">
        <v>1</v>
      </c>
      <c r="G534" t="b">
        <v>0</v>
      </c>
      <c r="H534" t="b">
        <v>0</v>
      </c>
      <c r="I534" t="b">
        <v>0</v>
      </c>
      <c r="J534" t="b">
        <v>0</v>
      </c>
      <c r="K534" t="b">
        <v>0</v>
      </c>
    </row>
    <row r="535" spans="1:11" x14ac:dyDescent="0.25">
      <c r="A535" t="s">
        <v>4793</v>
      </c>
      <c r="B535" t="s">
        <v>1227</v>
      </c>
      <c r="C535" t="s">
        <v>3991</v>
      </c>
      <c r="D535" t="b">
        <v>0</v>
      </c>
      <c r="E535" t="b">
        <v>0</v>
      </c>
      <c r="F535" t="b">
        <v>1</v>
      </c>
      <c r="G535" t="b">
        <v>0</v>
      </c>
      <c r="H535" t="b">
        <v>0</v>
      </c>
      <c r="I535" t="b">
        <v>0</v>
      </c>
      <c r="J535" t="b">
        <v>0</v>
      </c>
      <c r="K535" t="b">
        <v>0</v>
      </c>
    </row>
    <row r="536" spans="1:11" x14ac:dyDescent="0.25">
      <c r="A536" t="s">
        <v>4794</v>
      </c>
      <c r="B536" t="s">
        <v>1228</v>
      </c>
      <c r="C536" t="s">
        <v>3324</v>
      </c>
      <c r="D536" t="b">
        <v>0</v>
      </c>
      <c r="E536" t="b">
        <v>0</v>
      </c>
      <c r="F536" t="b">
        <v>1</v>
      </c>
      <c r="G536" t="b">
        <v>0</v>
      </c>
      <c r="H536" t="b">
        <v>0</v>
      </c>
      <c r="I536" t="b">
        <v>0</v>
      </c>
      <c r="J536" t="b">
        <v>0</v>
      </c>
      <c r="K536" t="b">
        <v>0</v>
      </c>
    </row>
    <row r="537" spans="1:11" x14ac:dyDescent="0.25">
      <c r="A537" t="s">
        <v>4795</v>
      </c>
      <c r="B537" t="s">
        <v>1229</v>
      </c>
      <c r="C537" t="s">
        <v>3324</v>
      </c>
      <c r="D537" t="b">
        <v>0</v>
      </c>
      <c r="E537" t="b">
        <v>0</v>
      </c>
      <c r="F537" t="b">
        <v>1</v>
      </c>
      <c r="G537" t="b">
        <v>0</v>
      </c>
      <c r="H537" t="b">
        <v>0</v>
      </c>
      <c r="I537" t="b">
        <v>0</v>
      </c>
      <c r="J537" t="b">
        <v>0</v>
      </c>
      <c r="K537" t="b">
        <v>0</v>
      </c>
    </row>
    <row r="538" spans="1:11" x14ac:dyDescent="0.25">
      <c r="A538" t="s">
        <v>4796</v>
      </c>
      <c r="B538" t="s">
        <v>1230</v>
      </c>
      <c r="C538" t="s">
        <v>3324</v>
      </c>
      <c r="D538" t="b">
        <v>0</v>
      </c>
      <c r="E538" t="b">
        <v>0</v>
      </c>
      <c r="F538" t="b">
        <v>1</v>
      </c>
      <c r="G538" t="b">
        <v>0</v>
      </c>
      <c r="H538" t="b">
        <v>0</v>
      </c>
      <c r="I538" t="b">
        <v>0</v>
      </c>
      <c r="J538" t="b">
        <v>0</v>
      </c>
      <c r="K538" t="b">
        <v>0</v>
      </c>
    </row>
    <row r="539" spans="1:11" x14ac:dyDescent="0.25">
      <c r="A539" t="s">
        <v>4797</v>
      </c>
      <c r="B539" t="s">
        <v>1231</v>
      </c>
      <c r="C539" t="s">
        <v>3324</v>
      </c>
      <c r="D539" t="b">
        <v>0</v>
      </c>
      <c r="E539" t="b">
        <v>0</v>
      </c>
      <c r="F539" t="b">
        <v>1</v>
      </c>
      <c r="G539" t="b">
        <v>0</v>
      </c>
      <c r="H539" t="b">
        <v>0</v>
      </c>
      <c r="I539" t="b">
        <v>0</v>
      </c>
      <c r="J539" t="b">
        <v>0</v>
      </c>
      <c r="K539" t="b">
        <v>0</v>
      </c>
    </row>
    <row r="540" spans="1:11" x14ac:dyDescent="0.25">
      <c r="A540" t="s">
        <v>4798</v>
      </c>
      <c r="B540" t="s">
        <v>1232</v>
      </c>
      <c r="C540" t="s">
        <v>3324</v>
      </c>
      <c r="D540" t="b">
        <v>0</v>
      </c>
      <c r="E540" t="b">
        <v>0</v>
      </c>
      <c r="F540" t="b">
        <v>1</v>
      </c>
      <c r="G540" t="b">
        <v>0</v>
      </c>
      <c r="H540" t="b">
        <v>0</v>
      </c>
      <c r="I540" t="b">
        <v>0</v>
      </c>
      <c r="J540" t="b">
        <v>0</v>
      </c>
      <c r="K540" t="b">
        <v>0</v>
      </c>
    </row>
    <row r="541" spans="1:11" x14ac:dyDescent="0.25">
      <c r="A541" t="s">
        <v>4799</v>
      </c>
      <c r="B541" t="s">
        <v>1233</v>
      </c>
      <c r="C541" t="s">
        <v>3324</v>
      </c>
      <c r="D541" t="b">
        <v>0</v>
      </c>
      <c r="E541" t="b">
        <v>0</v>
      </c>
      <c r="F541" t="b">
        <v>1</v>
      </c>
      <c r="G541" t="b">
        <v>0</v>
      </c>
      <c r="H541" t="b">
        <v>0</v>
      </c>
      <c r="I541" t="b">
        <v>0</v>
      </c>
      <c r="J541" t="b">
        <v>0</v>
      </c>
      <c r="K541" t="b">
        <v>0</v>
      </c>
    </row>
    <row r="542" spans="1:11" x14ac:dyDescent="0.25">
      <c r="A542" t="s">
        <v>4800</v>
      </c>
      <c r="B542" t="s">
        <v>1234</v>
      </c>
      <c r="C542" t="s">
        <v>3324</v>
      </c>
      <c r="D542" t="b">
        <v>0</v>
      </c>
      <c r="E542" t="b">
        <v>0</v>
      </c>
      <c r="F542" t="b">
        <v>1</v>
      </c>
      <c r="G542" t="b">
        <v>0</v>
      </c>
      <c r="H542" t="b">
        <v>0</v>
      </c>
      <c r="I542" t="b">
        <v>0</v>
      </c>
      <c r="J542" t="b">
        <v>0</v>
      </c>
      <c r="K542" t="b">
        <v>0</v>
      </c>
    </row>
    <row r="543" spans="1:11" x14ac:dyDescent="0.25">
      <c r="A543" t="s">
        <v>4801</v>
      </c>
      <c r="B543" t="s">
        <v>1235</v>
      </c>
      <c r="C543" t="s">
        <v>3324</v>
      </c>
      <c r="D543" t="b">
        <v>0</v>
      </c>
      <c r="E543" t="b">
        <v>0</v>
      </c>
      <c r="F543" t="b">
        <v>1</v>
      </c>
      <c r="G543" t="b">
        <v>0</v>
      </c>
      <c r="H543" t="b">
        <v>0</v>
      </c>
      <c r="I543" t="b">
        <v>0</v>
      </c>
      <c r="J543" t="b">
        <v>0</v>
      </c>
      <c r="K543" t="b">
        <v>0</v>
      </c>
    </row>
    <row r="544" spans="1:11" x14ac:dyDescent="0.25">
      <c r="A544" t="s">
        <v>4802</v>
      </c>
      <c r="B544" t="s">
        <v>1236</v>
      </c>
      <c r="C544" t="s">
        <v>3324</v>
      </c>
      <c r="D544" t="b">
        <v>0</v>
      </c>
      <c r="E544" t="b">
        <v>0</v>
      </c>
      <c r="F544" t="b">
        <v>1</v>
      </c>
      <c r="G544" t="b">
        <v>0</v>
      </c>
      <c r="H544" t="b">
        <v>0</v>
      </c>
      <c r="I544" t="b">
        <v>0</v>
      </c>
      <c r="J544" t="b">
        <v>0</v>
      </c>
      <c r="K544" t="b">
        <v>0</v>
      </c>
    </row>
    <row r="545" spans="1:11" x14ac:dyDescent="0.25">
      <c r="A545" t="s">
        <v>4803</v>
      </c>
      <c r="B545" t="s">
        <v>1237</v>
      </c>
      <c r="C545" t="s">
        <v>3352</v>
      </c>
      <c r="D545" t="b">
        <v>0</v>
      </c>
      <c r="E545" t="b">
        <v>0</v>
      </c>
      <c r="F545" t="b">
        <v>1</v>
      </c>
      <c r="G545" t="b">
        <v>0</v>
      </c>
      <c r="H545" t="b">
        <v>0</v>
      </c>
      <c r="I545" t="b">
        <v>0</v>
      </c>
      <c r="J545" t="b">
        <v>0</v>
      </c>
      <c r="K545" t="b">
        <v>0</v>
      </c>
    </row>
    <row r="546" spans="1:11" x14ac:dyDescent="0.25">
      <c r="A546" t="s">
        <v>4804</v>
      </c>
      <c r="B546" t="s">
        <v>1238</v>
      </c>
      <c r="C546" t="s">
        <v>3352</v>
      </c>
      <c r="D546" t="b">
        <v>0</v>
      </c>
      <c r="E546" t="b">
        <v>0</v>
      </c>
      <c r="F546" t="b">
        <v>1</v>
      </c>
      <c r="G546" t="b">
        <v>0</v>
      </c>
      <c r="H546" t="b">
        <v>0</v>
      </c>
      <c r="I546" t="b">
        <v>0</v>
      </c>
      <c r="J546" t="b">
        <v>0</v>
      </c>
      <c r="K546" t="b">
        <v>0</v>
      </c>
    </row>
    <row r="547" spans="1:11" x14ac:dyDescent="0.25">
      <c r="A547" t="s">
        <v>4805</v>
      </c>
      <c r="B547" t="s">
        <v>1239</v>
      </c>
      <c r="C547" t="s">
        <v>3352</v>
      </c>
      <c r="D547" t="b">
        <v>0</v>
      </c>
      <c r="E547" t="b">
        <v>0</v>
      </c>
      <c r="F547" t="b">
        <v>1</v>
      </c>
      <c r="G547" t="b">
        <v>0</v>
      </c>
      <c r="H547" t="b">
        <v>0</v>
      </c>
      <c r="I547" t="b">
        <v>0</v>
      </c>
      <c r="J547" t="b">
        <v>0</v>
      </c>
      <c r="K547" t="b">
        <v>0</v>
      </c>
    </row>
    <row r="548" spans="1:11" x14ac:dyDescent="0.25">
      <c r="A548" t="s">
        <v>4806</v>
      </c>
      <c r="B548" t="s">
        <v>1240</v>
      </c>
      <c r="C548" t="s">
        <v>3352</v>
      </c>
      <c r="D548" t="b">
        <v>0</v>
      </c>
      <c r="E548" t="b">
        <v>0</v>
      </c>
      <c r="F548" t="b">
        <v>1</v>
      </c>
      <c r="G548" t="b">
        <v>0</v>
      </c>
      <c r="H548" t="b">
        <v>0</v>
      </c>
      <c r="I548" t="b">
        <v>0</v>
      </c>
      <c r="J548" t="b">
        <v>0</v>
      </c>
      <c r="K548" t="b">
        <v>0</v>
      </c>
    </row>
    <row r="549" spans="1:11" x14ac:dyDescent="0.25">
      <c r="A549" t="s">
        <v>4807</v>
      </c>
      <c r="B549" t="s">
        <v>1241</v>
      </c>
      <c r="C549" t="s">
        <v>3352</v>
      </c>
      <c r="D549" t="b">
        <v>0</v>
      </c>
      <c r="E549" t="b">
        <v>0</v>
      </c>
      <c r="F549" t="b">
        <v>1</v>
      </c>
      <c r="G549" t="b">
        <v>0</v>
      </c>
      <c r="H549" t="b">
        <v>0</v>
      </c>
      <c r="I549" t="b">
        <v>0</v>
      </c>
      <c r="J549" t="b">
        <v>0</v>
      </c>
      <c r="K549" t="b">
        <v>0</v>
      </c>
    </row>
    <row r="550" spans="1:11" x14ac:dyDescent="0.25">
      <c r="A550" t="s">
        <v>4808</v>
      </c>
      <c r="B550" t="s">
        <v>1242</v>
      </c>
      <c r="C550" t="s">
        <v>3352</v>
      </c>
      <c r="D550" t="b">
        <v>0</v>
      </c>
      <c r="E550" t="b">
        <v>0</v>
      </c>
      <c r="F550" t="b">
        <v>1</v>
      </c>
      <c r="G550" t="b">
        <v>0</v>
      </c>
      <c r="H550" t="b">
        <v>0</v>
      </c>
      <c r="I550" t="b">
        <v>0</v>
      </c>
      <c r="J550" t="b">
        <v>0</v>
      </c>
      <c r="K550" t="b">
        <v>0</v>
      </c>
    </row>
    <row r="551" spans="1:11" x14ac:dyDescent="0.25">
      <c r="A551" t="s">
        <v>4809</v>
      </c>
      <c r="B551" t="s">
        <v>1243</v>
      </c>
      <c r="C551" t="s">
        <v>3352</v>
      </c>
      <c r="D551" t="b">
        <v>0</v>
      </c>
      <c r="E551" t="b">
        <v>0</v>
      </c>
      <c r="F551" t="b">
        <v>1</v>
      </c>
      <c r="G551" t="b">
        <v>0</v>
      </c>
      <c r="H551" t="b">
        <v>0</v>
      </c>
      <c r="I551" t="b">
        <v>0</v>
      </c>
      <c r="J551" t="b">
        <v>0</v>
      </c>
      <c r="K551" t="b">
        <v>0</v>
      </c>
    </row>
    <row r="552" spans="1:11" x14ac:dyDescent="0.25">
      <c r="A552" t="s">
        <v>4810</v>
      </c>
      <c r="B552" t="s">
        <v>1244</v>
      </c>
      <c r="C552" t="s">
        <v>3352</v>
      </c>
      <c r="D552" t="b">
        <v>0</v>
      </c>
      <c r="E552" t="b">
        <v>0</v>
      </c>
      <c r="F552" t="b">
        <v>1</v>
      </c>
      <c r="G552" t="b">
        <v>0</v>
      </c>
      <c r="H552" t="b">
        <v>0</v>
      </c>
      <c r="I552" t="b">
        <v>0</v>
      </c>
      <c r="J552" t="b">
        <v>0</v>
      </c>
      <c r="K552" t="b">
        <v>0</v>
      </c>
    </row>
    <row r="553" spans="1:11" x14ac:dyDescent="0.25">
      <c r="A553" t="s">
        <v>4811</v>
      </c>
      <c r="B553" t="s">
        <v>1245</v>
      </c>
      <c r="C553" t="s">
        <v>1245</v>
      </c>
      <c r="D553" t="b">
        <v>0</v>
      </c>
      <c r="E553" t="b">
        <v>0</v>
      </c>
      <c r="F553" t="b">
        <v>1</v>
      </c>
      <c r="G553" t="b">
        <v>0</v>
      </c>
      <c r="H553" t="b">
        <v>0</v>
      </c>
      <c r="I553" t="b">
        <v>0</v>
      </c>
      <c r="J553" t="b">
        <v>0</v>
      </c>
      <c r="K553" t="b">
        <v>0</v>
      </c>
    </row>
    <row r="554" spans="1:11" x14ac:dyDescent="0.25">
      <c r="A554" t="s">
        <v>4812</v>
      </c>
      <c r="B554" t="s">
        <v>1246</v>
      </c>
      <c r="C554" t="s">
        <v>1245</v>
      </c>
      <c r="D554" t="b">
        <v>0</v>
      </c>
      <c r="E554" t="b">
        <v>0</v>
      </c>
      <c r="F554" t="b">
        <v>1</v>
      </c>
      <c r="G554" t="b">
        <v>0</v>
      </c>
      <c r="H554" t="b">
        <v>0</v>
      </c>
      <c r="I554" t="b">
        <v>0</v>
      </c>
      <c r="J554" t="b">
        <v>0</v>
      </c>
      <c r="K554" t="b">
        <v>0</v>
      </c>
    </row>
    <row r="555" spans="1:11" x14ac:dyDescent="0.25">
      <c r="A555" t="s">
        <v>4813</v>
      </c>
      <c r="B555" t="s">
        <v>1247</v>
      </c>
      <c r="C555" t="s">
        <v>3325</v>
      </c>
      <c r="D555" t="b">
        <v>0</v>
      </c>
      <c r="E555" t="b">
        <v>0</v>
      </c>
      <c r="F555" t="b">
        <v>1</v>
      </c>
      <c r="G555" t="b">
        <v>0</v>
      </c>
      <c r="H555" t="b">
        <v>0</v>
      </c>
      <c r="I555" t="b">
        <v>0</v>
      </c>
      <c r="J555" t="b">
        <v>0</v>
      </c>
      <c r="K555" t="b">
        <v>0</v>
      </c>
    </row>
    <row r="556" spans="1:11" x14ac:dyDescent="0.25">
      <c r="A556" t="s">
        <v>4814</v>
      </c>
      <c r="B556" t="s">
        <v>1248</v>
      </c>
      <c r="C556" t="s">
        <v>3325</v>
      </c>
      <c r="D556" t="b">
        <v>0</v>
      </c>
      <c r="E556" t="b">
        <v>0</v>
      </c>
      <c r="F556" t="b">
        <v>1</v>
      </c>
      <c r="G556" t="b">
        <v>0</v>
      </c>
      <c r="H556" t="b">
        <v>0</v>
      </c>
      <c r="I556" t="b">
        <v>0</v>
      </c>
      <c r="J556" t="b">
        <v>0</v>
      </c>
      <c r="K556" t="b">
        <v>0</v>
      </c>
    </row>
    <row r="557" spans="1:11" x14ac:dyDescent="0.25">
      <c r="A557" t="s">
        <v>4815</v>
      </c>
      <c r="B557" t="s">
        <v>1249</v>
      </c>
      <c r="C557" t="s">
        <v>1249</v>
      </c>
      <c r="D557" t="b">
        <v>0</v>
      </c>
      <c r="E557" t="b">
        <v>0</v>
      </c>
      <c r="F557" t="b">
        <v>1</v>
      </c>
      <c r="G557" t="b">
        <v>0</v>
      </c>
      <c r="H557" t="b">
        <v>0</v>
      </c>
      <c r="I557" t="b">
        <v>0</v>
      </c>
      <c r="J557" t="b">
        <v>0</v>
      </c>
      <c r="K557" t="b">
        <v>0</v>
      </c>
    </row>
    <row r="558" spans="1:11" x14ac:dyDescent="0.25">
      <c r="A558" t="s">
        <v>4816</v>
      </c>
      <c r="B558" t="s">
        <v>1250</v>
      </c>
      <c r="C558" t="s">
        <v>1250</v>
      </c>
      <c r="D558" t="b">
        <v>0</v>
      </c>
      <c r="E558" t="b">
        <v>0</v>
      </c>
      <c r="F558" t="b">
        <v>1</v>
      </c>
      <c r="G558" t="b">
        <v>0</v>
      </c>
      <c r="H558" t="b">
        <v>0</v>
      </c>
      <c r="I558" t="b">
        <v>0</v>
      </c>
      <c r="J558" t="b">
        <v>0</v>
      </c>
      <c r="K558" t="b">
        <v>0</v>
      </c>
    </row>
    <row r="559" spans="1:11" x14ac:dyDescent="0.25">
      <c r="A559" t="s">
        <v>4817</v>
      </c>
      <c r="B559" t="s">
        <v>111</v>
      </c>
      <c r="C559" t="s">
        <v>3993</v>
      </c>
      <c r="D559" t="b">
        <v>0</v>
      </c>
      <c r="E559" t="b">
        <v>0</v>
      </c>
      <c r="F559" t="b">
        <v>1</v>
      </c>
      <c r="G559" t="b">
        <v>0</v>
      </c>
      <c r="H559" t="b">
        <v>1</v>
      </c>
      <c r="I559" t="b">
        <v>1</v>
      </c>
      <c r="J559" t="b">
        <v>0</v>
      </c>
      <c r="K559" t="b">
        <v>1</v>
      </c>
    </row>
    <row r="560" spans="1:11" x14ac:dyDescent="0.25">
      <c r="A560" t="s">
        <v>4818</v>
      </c>
      <c r="B560" t="s">
        <v>112</v>
      </c>
      <c r="C560" t="s">
        <v>3993</v>
      </c>
      <c r="D560" t="b">
        <v>0</v>
      </c>
      <c r="E560" t="b">
        <v>0</v>
      </c>
      <c r="F560" t="b">
        <v>1</v>
      </c>
      <c r="G560" t="b">
        <v>0</v>
      </c>
      <c r="H560" t="b">
        <v>1</v>
      </c>
      <c r="I560" t="b">
        <v>1</v>
      </c>
      <c r="J560" t="b">
        <v>0</v>
      </c>
      <c r="K560" t="b">
        <v>1</v>
      </c>
    </row>
    <row r="561" spans="1:11" x14ac:dyDescent="0.25">
      <c r="A561" t="s">
        <v>4819</v>
      </c>
      <c r="B561" t="s">
        <v>114</v>
      </c>
      <c r="C561" t="s">
        <v>3993</v>
      </c>
      <c r="D561" t="b">
        <v>0</v>
      </c>
      <c r="E561" t="b">
        <v>0</v>
      </c>
      <c r="F561" t="b">
        <v>1</v>
      </c>
      <c r="G561" t="b">
        <v>0</v>
      </c>
      <c r="H561" t="b">
        <v>1</v>
      </c>
      <c r="I561" t="b">
        <v>1</v>
      </c>
      <c r="J561" t="b">
        <v>0</v>
      </c>
      <c r="K561" t="b">
        <v>1</v>
      </c>
    </row>
    <row r="562" spans="1:11" x14ac:dyDescent="0.25">
      <c r="A562" t="s">
        <v>4820</v>
      </c>
      <c r="B562" t="s">
        <v>115</v>
      </c>
      <c r="C562" t="s">
        <v>3993</v>
      </c>
      <c r="D562" t="b">
        <v>0</v>
      </c>
      <c r="E562" t="b">
        <v>0</v>
      </c>
      <c r="F562" t="b">
        <v>1</v>
      </c>
      <c r="G562" t="b">
        <v>0</v>
      </c>
      <c r="H562" t="b">
        <v>1</v>
      </c>
      <c r="I562" t="b">
        <v>1</v>
      </c>
      <c r="J562" t="b">
        <v>0</v>
      </c>
      <c r="K562" t="b">
        <v>1</v>
      </c>
    </row>
    <row r="563" spans="1:11" x14ac:dyDescent="0.25">
      <c r="A563" t="s">
        <v>4821</v>
      </c>
      <c r="B563" t="s">
        <v>1251</v>
      </c>
      <c r="C563" t="s">
        <v>3993</v>
      </c>
      <c r="D563" t="b">
        <v>0</v>
      </c>
      <c r="E563" t="b">
        <v>0</v>
      </c>
      <c r="F563" t="b">
        <v>1</v>
      </c>
      <c r="G563" t="b">
        <v>0</v>
      </c>
      <c r="H563" t="b">
        <v>1</v>
      </c>
      <c r="I563" t="b">
        <v>0</v>
      </c>
      <c r="J563" t="b">
        <v>0</v>
      </c>
      <c r="K563" t="b">
        <v>0</v>
      </c>
    </row>
    <row r="564" spans="1:11" x14ac:dyDescent="0.25">
      <c r="A564" t="s">
        <v>4822</v>
      </c>
      <c r="B564" t="s">
        <v>1252</v>
      </c>
      <c r="C564" t="s">
        <v>3993</v>
      </c>
      <c r="D564" t="b">
        <v>0</v>
      </c>
      <c r="E564" t="b">
        <v>0</v>
      </c>
      <c r="F564" t="b">
        <v>1</v>
      </c>
      <c r="G564" t="b">
        <v>0</v>
      </c>
      <c r="H564" t="b">
        <v>0</v>
      </c>
      <c r="I564" t="b">
        <v>0</v>
      </c>
      <c r="J564" t="b">
        <v>0</v>
      </c>
      <c r="K564" t="b">
        <v>0</v>
      </c>
    </row>
    <row r="565" spans="1:11" x14ac:dyDescent="0.25">
      <c r="A565" t="s">
        <v>4823</v>
      </c>
      <c r="B565" t="s">
        <v>123</v>
      </c>
      <c r="C565" t="s">
        <v>3993</v>
      </c>
      <c r="D565" t="b">
        <v>0</v>
      </c>
      <c r="E565" t="b">
        <v>0</v>
      </c>
      <c r="F565" t="b">
        <v>1</v>
      </c>
      <c r="G565" t="b">
        <v>0</v>
      </c>
      <c r="H565" t="b">
        <v>1</v>
      </c>
      <c r="I565" t="b">
        <v>1</v>
      </c>
      <c r="J565" t="b">
        <v>0</v>
      </c>
      <c r="K565" t="b">
        <v>1</v>
      </c>
    </row>
    <row r="566" spans="1:11" x14ac:dyDescent="0.25">
      <c r="A566" t="s">
        <v>4824</v>
      </c>
      <c r="B566" t="s">
        <v>124</v>
      </c>
      <c r="C566" t="s">
        <v>3993</v>
      </c>
      <c r="D566" t="b">
        <v>0</v>
      </c>
      <c r="E566" t="b">
        <v>0</v>
      </c>
      <c r="F566" t="b">
        <v>1</v>
      </c>
      <c r="G566" t="b">
        <v>0</v>
      </c>
      <c r="H566" t="b">
        <v>1</v>
      </c>
      <c r="I566" t="b">
        <v>1</v>
      </c>
      <c r="J566" t="b">
        <v>0</v>
      </c>
      <c r="K566" t="b">
        <v>1</v>
      </c>
    </row>
    <row r="567" spans="1:11" x14ac:dyDescent="0.25">
      <c r="A567" t="s">
        <v>4825</v>
      </c>
      <c r="B567" t="s">
        <v>126</v>
      </c>
      <c r="C567" t="s">
        <v>3993</v>
      </c>
      <c r="D567" t="b">
        <v>0</v>
      </c>
      <c r="E567" t="b">
        <v>0</v>
      </c>
      <c r="F567" t="b">
        <v>1</v>
      </c>
      <c r="G567" t="b">
        <v>0</v>
      </c>
      <c r="H567" t="b">
        <v>1</v>
      </c>
      <c r="I567" t="b">
        <v>1</v>
      </c>
      <c r="J567" t="b">
        <v>0</v>
      </c>
      <c r="K567" t="b">
        <v>1</v>
      </c>
    </row>
    <row r="568" spans="1:11" x14ac:dyDescent="0.25">
      <c r="A568" t="s">
        <v>4826</v>
      </c>
      <c r="B568" t="s">
        <v>127</v>
      </c>
      <c r="C568" t="s">
        <v>3993</v>
      </c>
      <c r="D568" t="b">
        <v>0</v>
      </c>
      <c r="E568" t="b">
        <v>0</v>
      </c>
      <c r="F568" t="b">
        <v>1</v>
      </c>
      <c r="G568" t="b">
        <v>0</v>
      </c>
      <c r="H568" t="b">
        <v>1</v>
      </c>
      <c r="I568" t="b">
        <v>1</v>
      </c>
      <c r="J568" t="b">
        <v>0</v>
      </c>
      <c r="K568" t="b">
        <v>1</v>
      </c>
    </row>
    <row r="569" spans="1:11" x14ac:dyDescent="0.25">
      <c r="A569" t="s">
        <v>4827</v>
      </c>
      <c r="B569" t="s">
        <v>129</v>
      </c>
      <c r="C569" t="s">
        <v>129</v>
      </c>
      <c r="D569" t="b">
        <v>0</v>
      </c>
      <c r="E569" t="b">
        <v>0</v>
      </c>
      <c r="F569" t="b">
        <v>1</v>
      </c>
      <c r="G569" t="b">
        <v>0</v>
      </c>
      <c r="H569" t="b">
        <v>1</v>
      </c>
      <c r="I569" t="b">
        <v>1</v>
      </c>
      <c r="J569" t="b">
        <v>0</v>
      </c>
      <c r="K569" t="b">
        <v>1</v>
      </c>
    </row>
    <row r="570" spans="1:11" x14ac:dyDescent="0.25">
      <c r="A570" t="s">
        <v>4828</v>
      </c>
      <c r="B570" t="s">
        <v>133</v>
      </c>
      <c r="C570" t="s">
        <v>3994</v>
      </c>
      <c r="D570" t="b">
        <v>0</v>
      </c>
      <c r="E570" t="b">
        <v>0</v>
      </c>
      <c r="F570" t="b">
        <v>1</v>
      </c>
      <c r="G570" t="b">
        <v>0</v>
      </c>
      <c r="H570" t="b">
        <v>0</v>
      </c>
      <c r="I570" t="b">
        <v>1</v>
      </c>
      <c r="J570" t="b">
        <v>0</v>
      </c>
      <c r="K570" t="b">
        <v>1</v>
      </c>
    </row>
    <row r="571" spans="1:11" x14ac:dyDescent="0.25">
      <c r="A571" t="s">
        <v>4829</v>
      </c>
      <c r="B571" t="s">
        <v>134</v>
      </c>
      <c r="C571" t="s">
        <v>3994</v>
      </c>
      <c r="D571" t="b">
        <v>0</v>
      </c>
      <c r="E571" t="b">
        <v>0</v>
      </c>
      <c r="F571" t="b">
        <v>1</v>
      </c>
      <c r="G571" t="b">
        <v>0</v>
      </c>
      <c r="H571" t="b">
        <v>1</v>
      </c>
      <c r="I571" t="b">
        <v>1</v>
      </c>
      <c r="J571" t="b">
        <v>0</v>
      </c>
      <c r="K571" t="b">
        <v>1</v>
      </c>
    </row>
    <row r="572" spans="1:11" x14ac:dyDescent="0.25">
      <c r="A572" t="s">
        <v>4830</v>
      </c>
      <c r="B572" t="s">
        <v>135</v>
      </c>
      <c r="C572" t="s">
        <v>3994</v>
      </c>
      <c r="D572" t="b">
        <v>0</v>
      </c>
      <c r="E572" t="b">
        <v>0</v>
      </c>
      <c r="F572" t="b">
        <v>1</v>
      </c>
      <c r="G572" t="b">
        <v>0</v>
      </c>
      <c r="H572" t="b">
        <v>1</v>
      </c>
      <c r="I572" t="b">
        <v>1</v>
      </c>
      <c r="J572" t="b">
        <v>0</v>
      </c>
      <c r="K572" t="b">
        <v>1</v>
      </c>
    </row>
    <row r="573" spans="1:11" x14ac:dyDescent="0.25">
      <c r="A573" t="s">
        <v>4831</v>
      </c>
      <c r="B573" t="s">
        <v>136</v>
      </c>
      <c r="C573" t="s">
        <v>3994</v>
      </c>
      <c r="D573" t="b">
        <v>0</v>
      </c>
      <c r="E573" t="b">
        <v>0</v>
      </c>
      <c r="F573" t="b">
        <v>1</v>
      </c>
      <c r="G573" t="b">
        <v>0</v>
      </c>
      <c r="H573" t="b">
        <v>1</v>
      </c>
      <c r="I573" t="b">
        <v>1</v>
      </c>
      <c r="J573" t="b">
        <v>0</v>
      </c>
      <c r="K573" t="b">
        <v>1</v>
      </c>
    </row>
    <row r="574" spans="1:11" x14ac:dyDescent="0.25">
      <c r="A574" t="s">
        <v>4832</v>
      </c>
      <c r="B574" t="s">
        <v>137</v>
      </c>
      <c r="C574" t="s">
        <v>137</v>
      </c>
      <c r="D574" t="b">
        <v>0</v>
      </c>
      <c r="E574" t="b">
        <v>0</v>
      </c>
      <c r="F574" t="b">
        <v>1</v>
      </c>
      <c r="G574" t="b">
        <v>0</v>
      </c>
      <c r="H574" t="b">
        <v>1</v>
      </c>
      <c r="I574" t="b">
        <v>1</v>
      </c>
      <c r="J574" t="b">
        <v>0</v>
      </c>
      <c r="K574" t="b">
        <v>1</v>
      </c>
    </row>
    <row r="575" spans="1:11" x14ac:dyDescent="0.25">
      <c r="A575" t="s">
        <v>4833</v>
      </c>
      <c r="B575" t="s">
        <v>138</v>
      </c>
      <c r="C575" t="s">
        <v>137</v>
      </c>
      <c r="D575" t="b">
        <v>0</v>
      </c>
      <c r="E575" t="b">
        <v>0</v>
      </c>
      <c r="F575" t="b">
        <v>1</v>
      </c>
      <c r="G575" t="b">
        <v>0</v>
      </c>
      <c r="H575" t="b">
        <v>1</v>
      </c>
      <c r="I575" t="b">
        <v>1</v>
      </c>
      <c r="J575" t="b">
        <v>0</v>
      </c>
      <c r="K575" t="b">
        <v>1</v>
      </c>
    </row>
    <row r="576" spans="1:11" x14ac:dyDescent="0.25">
      <c r="A576" t="s">
        <v>4834</v>
      </c>
      <c r="B576" t="s">
        <v>4835</v>
      </c>
      <c r="C576" t="s">
        <v>3326</v>
      </c>
      <c r="D576" t="b">
        <v>0</v>
      </c>
      <c r="E576" t="b">
        <v>0</v>
      </c>
      <c r="F576" t="b">
        <v>1</v>
      </c>
      <c r="G576" t="b">
        <v>0</v>
      </c>
      <c r="H576" t="b">
        <v>0</v>
      </c>
      <c r="I576" t="b">
        <v>0</v>
      </c>
      <c r="J576" t="b">
        <v>0</v>
      </c>
      <c r="K576" t="b">
        <v>0</v>
      </c>
    </row>
    <row r="577" spans="1:11" x14ac:dyDescent="0.25">
      <c r="A577" t="s">
        <v>4836</v>
      </c>
      <c r="B577" t="s">
        <v>140</v>
      </c>
      <c r="C577" t="s">
        <v>3326</v>
      </c>
      <c r="D577" t="b">
        <v>0</v>
      </c>
      <c r="E577" t="b">
        <v>0</v>
      </c>
      <c r="F577" t="b">
        <v>1</v>
      </c>
      <c r="G577" t="b">
        <v>0</v>
      </c>
      <c r="H577" t="b">
        <v>1</v>
      </c>
      <c r="I577" t="b">
        <v>1</v>
      </c>
      <c r="J577" t="b">
        <v>0</v>
      </c>
      <c r="K577" t="b">
        <v>1</v>
      </c>
    </row>
    <row r="578" spans="1:11" x14ac:dyDescent="0.25">
      <c r="A578" t="s">
        <v>4837</v>
      </c>
      <c r="B578" t="s">
        <v>1253</v>
      </c>
      <c r="C578" t="s">
        <v>1253</v>
      </c>
      <c r="D578" t="b">
        <v>0</v>
      </c>
      <c r="E578" t="b">
        <v>0</v>
      </c>
      <c r="F578" t="b">
        <v>1</v>
      </c>
      <c r="G578" t="b">
        <v>0</v>
      </c>
      <c r="H578" t="b">
        <v>0</v>
      </c>
      <c r="I578" t="b">
        <v>0</v>
      </c>
      <c r="J578" t="b">
        <v>0</v>
      </c>
      <c r="K578" t="b">
        <v>0</v>
      </c>
    </row>
    <row r="579" spans="1:11" x14ac:dyDescent="0.25">
      <c r="A579" t="s">
        <v>4838</v>
      </c>
      <c r="B579" t="s">
        <v>1254</v>
      </c>
      <c r="C579" t="s">
        <v>1254</v>
      </c>
      <c r="D579" t="b">
        <v>0</v>
      </c>
      <c r="E579" t="b">
        <v>0</v>
      </c>
      <c r="F579" t="b">
        <v>1</v>
      </c>
      <c r="G579" t="b">
        <v>0</v>
      </c>
      <c r="H579" t="b">
        <v>0</v>
      </c>
      <c r="I579" t="b">
        <v>0</v>
      </c>
      <c r="J579" t="b">
        <v>0</v>
      </c>
      <c r="K579" t="b">
        <v>0</v>
      </c>
    </row>
    <row r="580" spans="1:11" x14ac:dyDescent="0.25">
      <c r="A580" t="s">
        <v>4839</v>
      </c>
      <c r="B580" t="s">
        <v>1255</v>
      </c>
      <c r="C580" t="s">
        <v>3327</v>
      </c>
      <c r="D580" t="b">
        <v>0</v>
      </c>
      <c r="E580" t="b">
        <v>0</v>
      </c>
      <c r="F580" t="b">
        <v>1</v>
      </c>
      <c r="G580" t="b">
        <v>0</v>
      </c>
      <c r="H580" t="b">
        <v>0</v>
      </c>
      <c r="I580" t="b">
        <v>0</v>
      </c>
      <c r="J580" t="b">
        <v>0</v>
      </c>
      <c r="K580" t="b">
        <v>0</v>
      </c>
    </row>
    <row r="581" spans="1:11" x14ac:dyDescent="0.25">
      <c r="A581" t="s">
        <v>4840</v>
      </c>
      <c r="B581" t="s">
        <v>1256</v>
      </c>
      <c r="C581" t="s">
        <v>3327</v>
      </c>
      <c r="D581" t="b">
        <v>0</v>
      </c>
      <c r="E581" t="b">
        <v>0</v>
      </c>
      <c r="F581" t="b">
        <v>1</v>
      </c>
      <c r="G581" t="b">
        <v>0</v>
      </c>
      <c r="H581" t="b">
        <v>0</v>
      </c>
      <c r="I581" t="b">
        <v>0</v>
      </c>
      <c r="J581" t="b">
        <v>0</v>
      </c>
      <c r="K581" t="b">
        <v>0</v>
      </c>
    </row>
    <row r="582" spans="1:11" x14ac:dyDescent="0.25">
      <c r="A582" t="s">
        <v>4841</v>
      </c>
      <c r="B582" t="s">
        <v>1257</v>
      </c>
      <c r="C582" t="s">
        <v>3327</v>
      </c>
      <c r="D582" t="b">
        <v>0</v>
      </c>
      <c r="E582" t="b">
        <v>0</v>
      </c>
      <c r="F582" t="b">
        <v>1</v>
      </c>
      <c r="G582" t="b">
        <v>0</v>
      </c>
      <c r="H582" t="b">
        <v>0</v>
      </c>
      <c r="I582" t="b">
        <v>0</v>
      </c>
      <c r="J582" t="b">
        <v>0</v>
      </c>
      <c r="K582" t="b">
        <v>0</v>
      </c>
    </row>
    <row r="583" spans="1:11" x14ac:dyDescent="0.25">
      <c r="A583" t="s">
        <v>4842</v>
      </c>
      <c r="B583" t="s">
        <v>1258</v>
      </c>
      <c r="C583" t="s">
        <v>3327</v>
      </c>
      <c r="D583" t="b">
        <v>0</v>
      </c>
      <c r="E583" t="b">
        <v>0</v>
      </c>
      <c r="F583" t="b">
        <v>1</v>
      </c>
      <c r="G583" t="b">
        <v>0</v>
      </c>
      <c r="H583" t="b">
        <v>0</v>
      </c>
      <c r="I583" t="b">
        <v>0</v>
      </c>
      <c r="J583" t="b">
        <v>0</v>
      </c>
      <c r="K583" t="b">
        <v>0</v>
      </c>
    </row>
    <row r="584" spans="1:11" x14ac:dyDescent="0.25">
      <c r="A584" t="s">
        <v>4843</v>
      </c>
      <c r="B584" t="s">
        <v>1259</v>
      </c>
      <c r="C584" t="s">
        <v>3327</v>
      </c>
      <c r="D584" t="b">
        <v>0</v>
      </c>
      <c r="E584" t="b">
        <v>0</v>
      </c>
      <c r="F584" t="b">
        <v>1</v>
      </c>
      <c r="G584" t="b">
        <v>0</v>
      </c>
      <c r="H584" t="b">
        <v>0</v>
      </c>
      <c r="I584" t="b">
        <v>0</v>
      </c>
      <c r="J584" t="b">
        <v>0</v>
      </c>
      <c r="K584" t="b">
        <v>0</v>
      </c>
    </row>
    <row r="585" spans="1:11" x14ac:dyDescent="0.25">
      <c r="A585" t="s">
        <v>4844</v>
      </c>
      <c r="B585" t="s">
        <v>1260</v>
      </c>
      <c r="C585" t="s">
        <v>3327</v>
      </c>
      <c r="D585" t="b">
        <v>0</v>
      </c>
      <c r="E585" t="b">
        <v>0</v>
      </c>
      <c r="F585" t="b">
        <v>1</v>
      </c>
      <c r="G585" t="b">
        <v>0</v>
      </c>
      <c r="H585" t="b">
        <v>0</v>
      </c>
      <c r="I585" t="b">
        <v>0</v>
      </c>
      <c r="J585" t="b">
        <v>0</v>
      </c>
      <c r="K585" t="b">
        <v>0</v>
      </c>
    </row>
    <row r="586" spans="1:11" x14ac:dyDescent="0.25">
      <c r="A586" t="s">
        <v>4845</v>
      </c>
      <c r="B586" t="s">
        <v>1261</v>
      </c>
      <c r="C586" t="s">
        <v>3327</v>
      </c>
      <c r="D586" t="b">
        <v>0</v>
      </c>
      <c r="E586" t="b">
        <v>0</v>
      </c>
      <c r="F586" t="b">
        <v>1</v>
      </c>
      <c r="G586" t="b">
        <v>0</v>
      </c>
      <c r="H586" t="b">
        <v>0</v>
      </c>
      <c r="I586" t="b">
        <v>0</v>
      </c>
      <c r="J586" t="b">
        <v>0</v>
      </c>
      <c r="K586" t="b">
        <v>0</v>
      </c>
    </row>
    <row r="587" spans="1:11" x14ac:dyDescent="0.25">
      <c r="A587" t="s">
        <v>4846</v>
      </c>
      <c r="B587" t="s">
        <v>1262</v>
      </c>
      <c r="C587" t="s">
        <v>3327</v>
      </c>
      <c r="D587" t="b">
        <v>0</v>
      </c>
      <c r="E587" t="b">
        <v>0</v>
      </c>
      <c r="F587" t="b">
        <v>1</v>
      </c>
      <c r="G587" t="b">
        <v>0</v>
      </c>
      <c r="H587" t="b">
        <v>0</v>
      </c>
      <c r="I587" t="b">
        <v>0</v>
      </c>
      <c r="J587" t="b">
        <v>0</v>
      </c>
      <c r="K587" t="b">
        <v>0</v>
      </c>
    </row>
    <row r="588" spans="1:11" x14ac:dyDescent="0.25">
      <c r="A588" t="s">
        <v>4847</v>
      </c>
      <c r="B588" t="s">
        <v>1263</v>
      </c>
      <c r="C588" t="s">
        <v>3327</v>
      </c>
      <c r="D588" t="b">
        <v>0</v>
      </c>
      <c r="E588" t="b">
        <v>0</v>
      </c>
      <c r="F588" t="b">
        <v>1</v>
      </c>
      <c r="G588" t="b">
        <v>0</v>
      </c>
      <c r="H588" t="b">
        <v>0</v>
      </c>
      <c r="I588" t="b">
        <v>0</v>
      </c>
      <c r="J588" t="b">
        <v>0</v>
      </c>
      <c r="K588" t="b">
        <v>0</v>
      </c>
    </row>
    <row r="589" spans="1:11" x14ac:dyDescent="0.25">
      <c r="A589" t="s">
        <v>4848</v>
      </c>
      <c r="B589" t="s">
        <v>1264</v>
      </c>
      <c r="C589" t="s">
        <v>3327</v>
      </c>
      <c r="D589" t="b">
        <v>0</v>
      </c>
      <c r="E589" t="b">
        <v>0</v>
      </c>
      <c r="F589" t="b">
        <v>1</v>
      </c>
      <c r="G589" t="b">
        <v>0</v>
      </c>
      <c r="H589" t="b">
        <v>0</v>
      </c>
      <c r="I589" t="b">
        <v>0</v>
      </c>
      <c r="J589" t="b">
        <v>0</v>
      </c>
      <c r="K589" t="b">
        <v>0</v>
      </c>
    </row>
    <row r="590" spans="1:11" x14ac:dyDescent="0.25">
      <c r="A590" t="s">
        <v>4849</v>
      </c>
      <c r="B590" t="s">
        <v>1265</v>
      </c>
      <c r="C590" t="s">
        <v>3327</v>
      </c>
      <c r="D590" t="b">
        <v>0</v>
      </c>
      <c r="E590" t="b">
        <v>0</v>
      </c>
      <c r="F590" t="b">
        <v>1</v>
      </c>
      <c r="G590" t="b">
        <v>0</v>
      </c>
      <c r="H590" t="b">
        <v>0</v>
      </c>
      <c r="I590" t="b">
        <v>0</v>
      </c>
      <c r="J590" t="b">
        <v>0</v>
      </c>
      <c r="K590" t="b">
        <v>0</v>
      </c>
    </row>
    <row r="591" spans="1:11" x14ac:dyDescent="0.25">
      <c r="A591" t="s">
        <v>4850</v>
      </c>
      <c r="B591" t="s">
        <v>1266</v>
      </c>
      <c r="C591" t="s">
        <v>3327</v>
      </c>
      <c r="D591" t="b">
        <v>0</v>
      </c>
      <c r="E591" t="b">
        <v>0</v>
      </c>
      <c r="F591" t="b">
        <v>1</v>
      </c>
      <c r="G591" t="b">
        <v>0</v>
      </c>
      <c r="H591" t="b">
        <v>0</v>
      </c>
      <c r="I591" t="b">
        <v>0</v>
      </c>
      <c r="J591" t="b">
        <v>0</v>
      </c>
      <c r="K591" t="b">
        <v>0</v>
      </c>
    </row>
    <row r="592" spans="1:11" x14ac:dyDescent="0.25">
      <c r="A592" t="s">
        <v>4851</v>
      </c>
      <c r="B592" t="s">
        <v>1267</v>
      </c>
      <c r="C592" t="s">
        <v>3995</v>
      </c>
      <c r="D592" t="b">
        <v>0</v>
      </c>
      <c r="E592" t="b">
        <v>0</v>
      </c>
      <c r="F592" t="b">
        <v>1</v>
      </c>
      <c r="G592" t="b">
        <v>0</v>
      </c>
      <c r="H592" t="b">
        <v>0</v>
      </c>
      <c r="I592" t="b">
        <v>0</v>
      </c>
      <c r="J592" t="b">
        <v>0</v>
      </c>
      <c r="K592" t="b">
        <v>0</v>
      </c>
    </row>
    <row r="593" spans="1:11" x14ac:dyDescent="0.25">
      <c r="A593" t="s">
        <v>4852</v>
      </c>
      <c r="B593" t="s">
        <v>1268</v>
      </c>
      <c r="C593" t="s">
        <v>3996</v>
      </c>
      <c r="D593" t="b">
        <v>0</v>
      </c>
      <c r="E593" t="b">
        <v>0</v>
      </c>
      <c r="F593" t="b">
        <v>1</v>
      </c>
      <c r="G593" t="b">
        <v>0</v>
      </c>
      <c r="H593" t="b">
        <v>0</v>
      </c>
      <c r="I593" t="b">
        <v>0</v>
      </c>
      <c r="J593" t="b">
        <v>0</v>
      </c>
      <c r="K593" t="b">
        <v>0</v>
      </c>
    </row>
    <row r="594" spans="1:11" x14ac:dyDescent="0.25">
      <c r="A594" t="s">
        <v>4853</v>
      </c>
      <c r="B594" t="s">
        <v>1269</v>
      </c>
      <c r="C594" t="s">
        <v>3997</v>
      </c>
      <c r="D594" t="b">
        <v>0</v>
      </c>
      <c r="E594" t="b">
        <v>0</v>
      </c>
      <c r="F594" t="b">
        <v>1</v>
      </c>
      <c r="G594" t="b">
        <v>0</v>
      </c>
      <c r="H594" t="b">
        <v>0</v>
      </c>
      <c r="I594" t="b">
        <v>0</v>
      </c>
      <c r="J594" t="b">
        <v>0</v>
      </c>
      <c r="K594" t="b">
        <v>0</v>
      </c>
    </row>
    <row r="595" spans="1:11" x14ac:dyDescent="0.25">
      <c r="A595" t="s">
        <v>4854</v>
      </c>
      <c r="B595" t="s">
        <v>1270</v>
      </c>
      <c r="C595" t="s">
        <v>3929</v>
      </c>
      <c r="D595" t="b">
        <v>0</v>
      </c>
      <c r="E595" t="b">
        <v>0</v>
      </c>
      <c r="F595" t="b">
        <v>1</v>
      </c>
      <c r="G595" t="b">
        <v>0</v>
      </c>
      <c r="H595" t="b">
        <v>0</v>
      </c>
      <c r="I595" t="b">
        <v>0</v>
      </c>
      <c r="J595" t="b">
        <v>0</v>
      </c>
      <c r="K595" t="b">
        <v>0</v>
      </c>
    </row>
    <row r="596" spans="1:11" x14ac:dyDescent="0.25">
      <c r="A596" t="s">
        <v>4855</v>
      </c>
      <c r="B596" t="s">
        <v>1271</v>
      </c>
      <c r="C596" t="s">
        <v>3929</v>
      </c>
      <c r="D596" t="b">
        <v>0</v>
      </c>
      <c r="E596" t="b">
        <v>0</v>
      </c>
      <c r="F596" t="b">
        <v>1</v>
      </c>
      <c r="G596" t="b">
        <v>0</v>
      </c>
      <c r="H596" t="b">
        <v>0</v>
      </c>
      <c r="I596" t="b">
        <v>0</v>
      </c>
      <c r="J596" t="b">
        <v>0</v>
      </c>
      <c r="K596" t="b">
        <v>0</v>
      </c>
    </row>
    <row r="597" spans="1:11" x14ac:dyDescent="0.25">
      <c r="A597" t="s">
        <v>4856</v>
      </c>
      <c r="B597" t="s">
        <v>1272</v>
      </c>
      <c r="C597" t="s">
        <v>3929</v>
      </c>
      <c r="D597" t="b">
        <v>0</v>
      </c>
      <c r="E597" t="b">
        <v>0</v>
      </c>
      <c r="F597" t="b">
        <v>1</v>
      </c>
      <c r="G597" t="b">
        <v>0</v>
      </c>
      <c r="H597" t="b">
        <v>0</v>
      </c>
      <c r="I597" t="b">
        <v>0</v>
      </c>
      <c r="J597" t="b">
        <v>0</v>
      </c>
      <c r="K597" t="b">
        <v>0</v>
      </c>
    </row>
    <row r="598" spans="1:11" x14ac:dyDescent="0.25">
      <c r="A598" t="s">
        <v>4857</v>
      </c>
      <c r="B598" t="s">
        <v>1273</v>
      </c>
      <c r="C598" t="s">
        <v>3329</v>
      </c>
      <c r="D598" t="b">
        <v>0</v>
      </c>
      <c r="E598" t="b">
        <v>0</v>
      </c>
      <c r="F598" t="b">
        <v>1</v>
      </c>
      <c r="G598" t="b">
        <v>0</v>
      </c>
      <c r="H598" t="b">
        <v>0</v>
      </c>
      <c r="I598" t="b">
        <v>0</v>
      </c>
      <c r="J598" t="b">
        <v>0</v>
      </c>
      <c r="K598" t="b">
        <v>0</v>
      </c>
    </row>
    <row r="599" spans="1:11" x14ac:dyDescent="0.25">
      <c r="A599" t="s">
        <v>4858</v>
      </c>
      <c r="B599" t="s">
        <v>1274</v>
      </c>
      <c r="C599" t="s">
        <v>3329</v>
      </c>
      <c r="D599" t="b">
        <v>0</v>
      </c>
      <c r="E599" t="b">
        <v>0</v>
      </c>
      <c r="F599" t="b">
        <v>1</v>
      </c>
      <c r="G599" t="b">
        <v>0</v>
      </c>
      <c r="H599" t="b">
        <v>0</v>
      </c>
      <c r="I599" t="b">
        <v>0</v>
      </c>
      <c r="J599" t="b">
        <v>0</v>
      </c>
      <c r="K599" t="b">
        <v>0</v>
      </c>
    </row>
    <row r="600" spans="1:11" x14ac:dyDescent="0.25">
      <c r="A600" t="s">
        <v>4859</v>
      </c>
      <c r="B600" t="s">
        <v>1275</v>
      </c>
      <c r="C600" t="s">
        <v>3329</v>
      </c>
      <c r="D600" t="b">
        <v>0</v>
      </c>
      <c r="E600" t="b">
        <v>0</v>
      </c>
      <c r="F600" t="b">
        <v>1</v>
      </c>
      <c r="G600" t="b">
        <v>0</v>
      </c>
      <c r="H600" t="b">
        <v>0</v>
      </c>
      <c r="I600" t="b">
        <v>0</v>
      </c>
      <c r="J600" t="b">
        <v>0</v>
      </c>
      <c r="K600" t="b">
        <v>0</v>
      </c>
    </row>
    <row r="601" spans="1:11" x14ac:dyDescent="0.25">
      <c r="A601" t="s">
        <v>4860</v>
      </c>
      <c r="B601" t="s">
        <v>1276</v>
      </c>
      <c r="C601" t="s">
        <v>3329</v>
      </c>
      <c r="D601" t="b">
        <v>0</v>
      </c>
      <c r="E601" t="b">
        <v>0</v>
      </c>
      <c r="F601" t="b">
        <v>1</v>
      </c>
      <c r="G601" t="b">
        <v>0</v>
      </c>
      <c r="H601" t="b">
        <v>0</v>
      </c>
      <c r="I601" t="b">
        <v>0</v>
      </c>
      <c r="J601" t="b">
        <v>0</v>
      </c>
      <c r="K601" t="b">
        <v>0</v>
      </c>
    </row>
    <row r="602" spans="1:11" x14ac:dyDescent="0.25">
      <c r="A602" t="s">
        <v>4861</v>
      </c>
      <c r="B602" t="s">
        <v>1277</v>
      </c>
      <c r="C602" t="s">
        <v>3328</v>
      </c>
      <c r="D602" t="b">
        <v>0</v>
      </c>
      <c r="E602" t="b">
        <v>0</v>
      </c>
      <c r="F602" t="b">
        <v>1</v>
      </c>
      <c r="G602" t="b">
        <v>0</v>
      </c>
      <c r="H602" t="b">
        <v>0</v>
      </c>
      <c r="I602" t="b">
        <v>0</v>
      </c>
      <c r="J602" t="b">
        <v>0</v>
      </c>
      <c r="K602" t="b">
        <v>0</v>
      </c>
    </row>
    <row r="603" spans="1:11" x14ac:dyDescent="0.25">
      <c r="A603" t="s">
        <v>4862</v>
      </c>
      <c r="B603" t="s">
        <v>1278</v>
      </c>
      <c r="C603" t="s">
        <v>3328</v>
      </c>
      <c r="D603" t="b">
        <v>0</v>
      </c>
      <c r="E603" t="b">
        <v>0</v>
      </c>
      <c r="F603" t="b">
        <v>1</v>
      </c>
      <c r="G603" t="b">
        <v>0</v>
      </c>
      <c r="H603" t="b">
        <v>0</v>
      </c>
      <c r="I603" t="b">
        <v>0</v>
      </c>
      <c r="J603" t="b">
        <v>0</v>
      </c>
      <c r="K603" t="b">
        <v>0</v>
      </c>
    </row>
    <row r="604" spans="1:11" x14ac:dyDescent="0.25">
      <c r="A604" t="s">
        <v>4863</v>
      </c>
      <c r="B604" t="s">
        <v>1279</v>
      </c>
      <c r="C604" t="s">
        <v>3328</v>
      </c>
      <c r="D604" t="b">
        <v>0</v>
      </c>
      <c r="E604" t="b">
        <v>0</v>
      </c>
      <c r="F604" t="b">
        <v>1</v>
      </c>
      <c r="G604" t="b">
        <v>0</v>
      </c>
      <c r="H604" t="b">
        <v>0</v>
      </c>
      <c r="I604" t="b">
        <v>0</v>
      </c>
      <c r="J604" t="b">
        <v>0</v>
      </c>
      <c r="K604" t="b">
        <v>0</v>
      </c>
    </row>
    <row r="605" spans="1:11" x14ac:dyDescent="0.25">
      <c r="A605" t="s">
        <v>4864</v>
      </c>
      <c r="B605" t="s">
        <v>1280</v>
      </c>
      <c r="C605" t="s">
        <v>3328</v>
      </c>
      <c r="D605" t="b">
        <v>0</v>
      </c>
      <c r="E605" t="b">
        <v>0</v>
      </c>
      <c r="F605" t="b">
        <v>1</v>
      </c>
      <c r="G605" t="b">
        <v>0</v>
      </c>
      <c r="H605" t="b">
        <v>0</v>
      </c>
      <c r="I605" t="b">
        <v>0</v>
      </c>
      <c r="J605" t="b">
        <v>0</v>
      </c>
      <c r="K605" t="b">
        <v>0</v>
      </c>
    </row>
    <row r="606" spans="1:11" x14ac:dyDescent="0.25">
      <c r="A606" t="s">
        <v>4865</v>
      </c>
      <c r="B606" t="s">
        <v>1281</v>
      </c>
      <c r="C606" t="s">
        <v>3328</v>
      </c>
      <c r="D606" t="b">
        <v>0</v>
      </c>
      <c r="E606" t="b">
        <v>0</v>
      </c>
      <c r="F606" t="b">
        <v>1</v>
      </c>
      <c r="G606" t="b">
        <v>0</v>
      </c>
      <c r="H606" t="b">
        <v>0</v>
      </c>
      <c r="I606" t="b">
        <v>0</v>
      </c>
      <c r="J606" t="b">
        <v>0</v>
      </c>
      <c r="K606" t="b">
        <v>0</v>
      </c>
    </row>
    <row r="607" spans="1:11" x14ac:dyDescent="0.25">
      <c r="A607" t="s">
        <v>4866</v>
      </c>
      <c r="B607" t="s">
        <v>1282</v>
      </c>
      <c r="C607" t="s">
        <v>3930</v>
      </c>
      <c r="D607" t="b">
        <v>0</v>
      </c>
      <c r="E607" t="b">
        <v>0</v>
      </c>
      <c r="F607" t="b">
        <v>1</v>
      </c>
      <c r="G607" t="b">
        <v>0</v>
      </c>
      <c r="H607" t="b">
        <v>0</v>
      </c>
      <c r="I607" t="b">
        <v>0</v>
      </c>
      <c r="J607" t="b">
        <v>0</v>
      </c>
      <c r="K607" t="b">
        <v>0</v>
      </c>
    </row>
    <row r="608" spans="1:11" x14ac:dyDescent="0.25">
      <c r="A608" t="s">
        <v>4867</v>
      </c>
      <c r="B608" t="s">
        <v>1283</v>
      </c>
      <c r="C608" t="s">
        <v>3930</v>
      </c>
      <c r="D608" t="b">
        <v>0</v>
      </c>
      <c r="E608" t="b">
        <v>0</v>
      </c>
      <c r="F608" t="b">
        <v>1</v>
      </c>
      <c r="G608" t="b">
        <v>0</v>
      </c>
      <c r="H608" t="b">
        <v>0</v>
      </c>
      <c r="I608" t="b">
        <v>0</v>
      </c>
      <c r="J608" t="b">
        <v>0</v>
      </c>
      <c r="K608" t="b">
        <v>0</v>
      </c>
    </row>
    <row r="609" spans="1:11" x14ac:dyDescent="0.25">
      <c r="A609" t="s">
        <v>4868</v>
      </c>
      <c r="B609" t="s">
        <v>1284</v>
      </c>
      <c r="C609" t="s">
        <v>3930</v>
      </c>
      <c r="D609" t="b">
        <v>0</v>
      </c>
      <c r="E609" t="b">
        <v>0</v>
      </c>
      <c r="F609" t="b">
        <v>1</v>
      </c>
      <c r="G609" t="b">
        <v>0</v>
      </c>
      <c r="H609" t="b">
        <v>0</v>
      </c>
      <c r="I609" t="b">
        <v>0</v>
      </c>
      <c r="J609" t="b">
        <v>0</v>
      </c>
      <c r="K609" t="b">
        <v>0</v>
      </c>
    </row>
    <row r="610" spans="1:11" x14ac:dyDescent="0.25">
      <c r="A610" t="s">
        <v>4869</v>
      </c>
      <c r="B610" t="s">
        <v>1285</v>
      </c>
      <c r="C610" t="s">
        <v>3930</v>
      </c>
      <c r="D610" t="b">
        <v>0</v>
      </c>
      <c r="E610" t="b">
        <v>0</v>
      </c>
      <c r="F610" t="b">
        <v>1</v>
      </c>
      <c r="G610" t="b">
        <v>0</v>
      </c>
      <c r="H610" t="b">
        <v>0</v>
      </c>
      <c r="I610" t="b">
        <v>0</v>
      </c>
      <c r="J610" t="b">
        <v>0</v>
      </c>
      <c r="K610" t="b">
        <v>0</v>
      </c>
    </row>
    <row r="611" spans="1:11" x14ac:dyDescent="0.25">
      <c r="A611" t="s">
        <v>4870</v>
      </c>
      <c r="B611" t="s">
        <v>1286</v>
      </c>
      <c r="C611" t="s">
        <v>3930</v>
      </c>
      <c r="D611" t="b">
        <v>0</v>
      </c>
      <c r="E611" t="b">
        <v>0</v>
      </c>
      <c r="F611" t="b">
        <v>1</v>
      </c>
      <c r="G611" t="b">
        <v>0</v>
      </c>
      <c r="H611" t="b">
        <v>0</v>
      </c>
      <c r="I611" t="b">
        <v>0</v>
      </c>
      <c r="J611" t="b">
        <v>0</v>
      </c>
      <c r="K611" t="b">
        <v>0</v>
      </c>
    </row>
    <row r="612" spans="1:11" x14ac:dyDescent="0.25">
      <c r="A612" t="s">
        <v>4871</v>
      </c>
      <c r="B612" t="s">
        <v>1287</v>
      </c>
      <c r="C612" t="s">
        <v>3930</v>
      </c>
      <c r="D612" t="b">
        <v>0</v>
      </c>
      <c r="E612" t="b">
        <v>0</v>
      </c>
      <c r="F612" t="b">
        <v>1</v>
      </c>
      <c r="G612" t="b">
        <v>0</v>
      </c>
      <c r="H612" t="b">
        <v>0</v>
      </c>
      <c r="I612" t="b">
        <v>0</v>
      </c>
      <c r="J612" t="b">
        <v>0</v>
      </c>
      <c r="K612" t="b">
        <v>0</v>
      </c>
    </row>
    <row r="613" spans="1:11" x14ac:dyDescent="0.25">
      <c r="A613" t="s">
        <v>4872</v>
      </c>
      <c r="B613" t="s">
        <v>1288</v>
      </c>
      <c r="C613" t="s">
        <v>3930</v>
      </c>
      <c r="D613" t="b">
        <v>0</v>
      </c>
      <c r="E613" t="b">
        <v>0</v>
      </c>
      <c r="F613" t="b">
        <v>1</v>
      </c>
      <c r="G613" t="b">
        <v>0</v>
      </c>
      <c r="H613" t="b">
        <v>0</v>
      </c>
      <c r="I613" t="b">
        <v>0</v>
      </c>
      <c r="J613" t="b">
        <v>0</v>
      </c>
      <c r="K613" t="b">
        <v>0</v>
      </c>
    </row>
    <row r="614" spans="1:11" x14ac:dyDescent="0.25">
      <c r="A614" t="s">
        <v>4873</v>
      </c>
      <c r="B614" t="s">
        <v>1289</v>
      </c>
      <c r="C614" t="s">
        <v>3930</v>
      </c>
      <c r="D614" t="b">
        <v>0</v>
      </c>
      <c r="E614" t="b">
        <v>0</v>
      </c>
      <c r="F614" t="b">
        <v>1</v>
      </c>
      <c r="G614" t="b">
        <v>0</v>
      </c>
      <c r="H614" t="b">
        <v>0</v>
      </c>
      <c r="I614" t="b">
        <v>0</v>
      </c>
      <c r="J614" t="b">
        <v>0</v>
      </c>
      <c r="K614" t="b">
        <v>0</v>
      </c>
    </row>
    <row r="615" spans="1:11" x14ac:dyDescent="0.25">
      <c r="A615" t="s">
        <v>4874</v>
      </c>
      <c r="B615" t="s">
        <v>1290</v>
      </c>
      <c r="C615" t="s">
        <v>3330</v>
      </c>
      <c r="D615" t="b">
        <v>0</v>
      </c>
      <c r="E615" t="b">
        <v>0</v>
      </c>
      <c r="F615" t="b">
        <v>1</v>
      </c>
      <c r="G615" t="b">
        <v>0</v>
      </c>
      <c r="H615" t="b">
        <v>0</v>
      </c>
      <c r="I615" t="b">
        <v>0</v>
      </c>
      <c r="J615" t="b">
        <v>0</v>
      </c>
      <c r="K615" t="b">
        <v>0</v>
      </c>
    </row>
    <row r="616" spans="1:11" x14ac:dyDescent="0.25">
      <c r="A616" t="s">
        <v>4875</v>
      </c>
      <c r="B616" t="s">
        <v>1291</v>
      </c>
      <c r="C616" t="s">
        <v>3330</v>
      </c>
      <c r="D616" t="b">
        <v>0</v>
      </c>
      <c r="E616" t="b">
        <v>0</v>
      </c>
      <c r="F616" t="b">
        <v>1</v>
      </c>
      <c r="G616" t="b">
        <v>0</v>
      </c>
      <c r="H616" t="b">
        <v>0</v>
      </c>
      <c r="I616" t="b">
        <v>0</v>
      </c>
      <c r="J616" t="b">
        <v>0</v>
      </c>
      <c r="K616" t="b">
        <v>0</v>
      </c>
    </row>
    <row r="617" spans="1:11" x14ac:dyDescent="0.25">
      <c r="A617" t="s">
        <v>4876</v>
      </c>
      <c r="B617" t="s">
        <v>1292</v>
      </c>
      <c r="C617" t="s">
        <v>3330</v>
      </c>
      <c r="D617" t="b">
        <v>0</v>
      </c>
      <c r="E617" t="b">
        <v>0</v>
      </c>
      <c r="F617" t="b">
        <v>1</v>
      </c>
      <c r="G617" t="b">
        <v>0</v>
      </c>
      <c r="H617" t="b">
        <v>0</v>
      </c>
      <c r="I617" t="b">
        <v>0</v>
      </c>
      <c r="J617" t="b">
        <v>0</v>
      </c>
      <c r="K617" t="b">
        <v>0</v>
      </c>
    </row>
    <row r="618" spans="1:11" x14ac:dyDescent="0.25">
      <c r="A618" t="s">
        <v>4877</v>
      </c>
      <c r="B618" t="s">
        <v>1293</v>
      </c>
      <c r="C618" t="s">
        <v>3330</v>
      </c>
      <c r="D618" t="b">
        <v>0</v>
      </c>
      <c r="E618" t="b">
        <v>0</v>
      </c>
      <c r="F618" t="b">
        <v>1</v>
      </c>
      <c r="G618" t="b">
        <v>0</v>
      </c>
      <c r="H618" t="b">
        <v>0</v>
      </c>
      <c r="I618" t="b">
        <v>0</v>
      </c>
      <c r="J618" t="b">
        <v>0</v>
      </c>
      <c r="K618" t="b">
        <v>0</v>
      </c>
    </row>
    <row r="619" spans="1:11" x14ac:dyDescent="0.25">
      <c r="A619" t="s">
        <v>4878</v>
      </c>
      <c r="B619" t="s">
        <v>1294</v>
      </c>
      <c r="C619" t="s">
        <v>3330</v>
      </c>
      <c r="D619" t="b">
        <v>0</v>
      </c>
      <c r="E619" t="b">
        <v>0</v>
      </c>
      <c r="F619" t="b">
        <v>1</v>
      </c>
      <c r="G619" t="b">
        <v>0</v>
      </c>
      <c r="H619" t="b">
        <v>0</v>
      </c>
      <c r="I619" t="b">
        <v>0</v>
      </c>
      <c r="J619" t="b">
        <v>0</v>
      </c>
      <c r="K619" t="b">
        <v>0</v>
      </c>
    </row>
    <row r="620" spans="1:11" x14ac:dyDescent="0.25">
      <c r="A620" t="s">
        <v>4879</v>
      </c>
      <c r="B620" t="s">
        <v>1295</v>
      </c>
      <c r="C620" t="s">
        <v>3330</v>
      </c>
      <c r="D620" t="b">
        <v>0</v>
      </c>
      <c r="E620" t="b">
        <v>0</v>
      </c>
      <c r="F620" t="b">
        <v>1</v>
      </c>
      <c r="G620" t="b">
        <v>0</v>
      </c>
      <c r="H620" t="b">
        <v>0</v>
      </c>
      <c r="I620" t="b">
        <v>0</v>
      </c>
      <c r="J620" t="b">
        <v>0</v>
      </c>
      <c r="K620" t="b">
        <v>0</v>
      </c>
    </row>
    <row r="621" spans="1:11" x14ac:dyDescent="0.25">
      <c r="A621" t="s">
        <v>4880</v>
      </c>
      <c r="B621" t="s">
        <v>1296</v>
      </c>
      <c r="C621" t="s">
        <v>3330</v>
      </c>
      <c r="D621" t="b">
        <v>0</v>
      </c>
      <c r="E621" t="b">
        <v>0</v>
      </c>
      <c r="F621" t="b">
        <v>1</v>
      </c>
      <c r="G621" t="b">
        <v>0</v>
      </c>
      <c r="H621" t="b">
        <v>0</v>
      </c>
      <c r="I621" t="b">
        <v>0</v>
      </c>
      <c r="J621" t="b">
        <v>0</v>
      </c>
      <c r="K621" t="b">
        <v>0</v>
      </c>
    </row>
    <row r="622" spans="1:11" x14ac:dyDescent="0.25">
      <c r="A622" t="s">
        <v>4881</v>
      </c>
      <c r="B622" t="s">
        <v>1297</v>
      </c>
      <c r="C622" t="s">
        <v>3330</v>
      </c>
      <c r="D622" t="b">
        <v>0</v>
      </c>
      <c r="E622" t="b">
        <v>0</v>
      </c>
      <c r="F622" t="b">
        <v>1</v>
      </c>
      <c r="G622" t="b">
        <v>0</v>
      </c>
      <c r="H622" t="b">
        <v>0</v>
      </c>
      <c r="I622" t="b">
        <v>0</v>
      </c>
      <c r="J622" t="b">
        <v>0</v>
      </c>
      <c r="K622" t="b">
        <v>0</v>
      </c>
    </row>
    <row r="623" spans="1:11" x14ac:dyDescent="0.25">
      <c r="A623" t="s">
        <v>4882</v>
      </c>
      <c r="B623" t="s">
        <v>1298</v>
      </c>
      <c r="C623" t="s">
        <v>3998</v>
      </c>
      <c r="D623" t="b">
        <v>0</v>
      </c>
      <c r="E623" t="b">
        <v>0</v>
      </c>
      <c r="F623" t="b">
        <v>1</v>
      </c>
      <c r="G623" t="b">
        <v>0</v>
      </c>
      <c r="H623" t="b">
        <v>0</v>
      </c>
      <c r="I623" t="b">
        <v>0</v>
      </c>
      <c r="J623" t="b">
        <v>0</v>
      </c>
      <c r="K623" t="b">
        <v>0</v>
      </c>
    </row>
    <row r="624" spans="1:11" x14ac:dyDescent="0.25">
      <c r="A624" t="s">
        <v>4883</v>
      </c>
      <c r="B624" t="s">
        <v>1299</v>
      </c>
      <c r="C624" t="s">
        <v>3998</v>
      </c>
      <c r="D624" t="b">
        <v>0</v>
      </c>
      <c r="E624" t="b">
        <v>0</v>
      </c>
      <c r="F624" t="b">
        <v>1</v>
      </c>
      <c r="G624" t="b">
        <v>0</v>
      </c>
      <c r="H624" t="b">
        <v>0</v>
      </c>
      <c r="I624" t="b">
        <v>0</v>
      </c>
      <c r="J624" t="b">
        <v>0</v>
      </c>
      <c r="K624" t="b">
        <v>0</v>
      </c>
    </row>
    <row r="625" spans="1:11" x14ac:dyDescent="0.25">
      <c r="A625" t="s">
        <v>4884</v>
      </c>
      <c r="B625" t="s">
        <v>1300</v>
      </c>
      <c r="C625" t="s">
        <v>3998</v>
      </c>
      <c r="D625" t="b">
        <v>0</v>
      </c>
      <c r="E625" t="b">
        <v>0</v>
      </c>
      <c r="F625" t="b">
        <v>1</v>
      </c>
      <c r="G625" t="b">
        <v>0</v>
      </c>
      <c r="H625" t="b">
        <v>0</v>
      </c>
      <c r="I625" t="b">
        <v>0</v>
      </c>
      <c r="J625" t="b">
        <v>0</v>
      </c>
      <c r="K625" t="b">
        <v>0</v>
      </c>
    </row>
    <row r="626" spans="1:11" x14ac:dyDescent="0.25">
      <c r="A626" t="s">
        <v>4885</v>
      </c>
      <c r="B626" t="s">
        <v>1301</v>
      </c>
      <c r="C626" t="s">
        <v>3998</v>
      </c>
      <c r="D626" t="b">
        <v>0</v>
      </c>
      <c r="E626" t="b">
        <v>0</v>
      </c>
      <c r="F626" t="b">
        <v>1</v>
      </c>
      <c r="G626" t="b">
        <v>0</v>
      </c>
      <c r="H626" t="b">
        <v>0</v>
      </c>
      <c r="I626" t="b">
        <v>0</v>
      </c>
      <c r="J626" t="b">
        <v>0</v>
      </c>
      <c r="K626" t="b">
        <v>0</v>
      </c>
    </row>
    <row r="627" spans="1:11" x14ac:dyDescent="0.25">
      <c r="A627" t="s">
        <v>4886</v>
      </c>
      <c r="B627" t="s">
        <v>1302</v>
      </c>
      <c r="C627" t="s">
        <v>3998</v>
      </c>
      <c r="D627" t="b">
        <v>0</v>
      </c>
      <c r="E627" t="b">
        <v>0</v>
      </c>
      <c r="F627" t="b">
        <v>1</v>
      </c>
      <c r="G627" t="b">
        <v>0</v>
      </c>
      <c r="H627" t="b">
        <v>0</v>
      </c>
      <c r="I627" t="b">
        <v>0</v>
      </c>
      <c r="J627" t="b">
        <v>0</v>
      </c>
      <c r="K627" t="b">
        <v>0</v>
      </c>
    </row>
    <row r="628" spans="1:11" x14ac:dyDescent="0.25">
      <c r="A628" t="s">
        <v>4887</v>
      </c>
      <c r="B628" t="s">
        <v>141</v>
      </c>
      <c r="C628" t="s">
        <v>3999</v>
      </c>
      <c r="D628" t="b">
        <v>0</v>
      </c>
      <c r="E628" t="b">
        <v>0</v>
      </c>
      <c r="F628" t="b">
        <v>1</v>
      </c>
      <c r="G628" t="b">
        <v>0</v>
      </c>
      <c r="H628" t="b">
        <v>1</v>
      </c>
      <c r="I628" t="b">
        <v>1</v>
      </c>
      <c r="J628" t="b">
        <v>1</v>
      </c>
      <c r="K628" t="b">
        <v>1</v>
      </c>
    </row>
    <row r="629" spans="1:11" x14ac:dyDescent="0.25">
      <c r="A629" t="s">
        <v>4888</v>
      </c>
      <c r="B629" t="s">
        <v>142</v>
      </c>
      <c r="C629" t="s">
        <v>3999</v>
      </c>
      <c r="D629" t="b">
        <v>0</v>
      </c>
      <c r="E629" t="b">
        <v>0</v>
      </c>
      <c r="F629" t="b">
        <v>1</v>
      </c>
      <c r="G629" t="b">
        <v>0</v>
      </c>
      <c r="H629" t="b">
        <v>1</v>
      </c>
      <c r="I629" t="b">
        <v>1</v>
      </c>
      <c r="J629" t="b">
        <v>1</v>
      </c>
      <c r="K629" t="b">
        <v>1</v>
      </c>
    </row>
    <row r="630" spans="1:11" x14ac:dyDescent="0.25">
      <c r="A630" t="s">
        <v>4889</v>
      </c>
      <c r="B630" t="s">
        <v>143</v>
      </c>
      <c r="C630" t="s">
        <v>3999</v>
      </c>
      <c r="D630" t="b">
        <v>0</v>
      </c>
      <c r="E630" t="b">
        <v>0</v>
      </c>
      <c r="F630" t="b">
        <v>1</v>
      </c>
      <c r="G630" t="b">
        <v>0</v>
      </c>
      <c r="H630" t="b">
        <v>1</v>
      </c>
      <c r="I630" t="b">
        <v>1</v>
      </c>
      <c r="J630" t="b">
        <v>1</v>
      </c>
      <c r="K630" t="b">
        <v>1</v>
      </c>
    </row>
    <row r="631" spans="1:11" x14ac:dyDescent="0.25">
      <c r="A631" t="s">
        <v>4890</v>
      </c>
      <c r="B631" t="s">
        <v>144</v>
      </c>
      <c r="C631" t="s">
        <v>3999</v>
      </c>
      <c r="D631" t="b">
        <v>0</v>
      </c>
      <c r="E631" t="b">
        <v>0</v>
      </c>
      <c r="F631" t="b">
        <v>1</v>
      </c>
      <c r="G631" t="b">
        <v>0</v>
      </c>
      <c r="H631" t="b">
        <v>1</v>
      </c>
      <c r="I631" t="b">
        <v>1</v>
      </c>
      <c r="J631" t="b">
        <v>1</v>
      </c>
      <c r="K631" t="b">
        <v>1</v>
      </c>
    </row>
    <row r="632" spans="1:11" x14ac:dyDescent="0.25">
      <c r="A632" t="s">
        <v>4891</v>
      </c>
      <c r="B632" t="s">
        <v>4892</v>
      </c>
      <c r="C632" t="s">
        <v>3999</v>
      </c>
      <c r="D632" t="b">
        <v>0</v>
      </c>
      <c r="E632" t="b">
        <v>0</v>
      </c>
      <c r="F632" t="b">
        <v>1</v>
      </c>
      <c r="G632" t="b">
        <v>0</v>
      </c>
      <c r="H632" t="b">
        <v>0</v>
      </c>
      <c r="I632" t="b">
        <v>0</v>
      </c>
      <c r="J632" t="b">
        <v>0</v>
      </c>
      <c r="K632" t="b">
        <v>0</v>
      </c>
    </row>
    <row r="633" spans="1:11" x14ac:dyDescent="0.25">
      <c r="A633" t="s">
        <v>4893</v>
      </c>
      <c r="B633" t="s">
        <v>146</v>
      </c>
      <c r="C633" t="s">
        <v>3999</v>
      </c>
      <c r="D633" t="b">
        <v>0</v>
      </c>
      <c r="E633" t="b">
        <v>0</v>
      </c>
      <c r="F633" t="b">
        <v>1</v>
      </c>
      <c r="G633" t="b">
        <v>0</v>
      </c>
      <c r="H633" t="b">
        <v>1</v>
      </c>
      <c r="I633" t="b">
        <v>1</v>
      </c>
      <c r="J633" t="b">
        <v>1</v>
      </c>
      <c r="K633" t="b">
        <v>1</v>
      </c>
    </row>
    <row r="634" spans="1:11" x14ac:dyDescent="0.25">
      <c r="A634" t="s">
        <v>4894</v>
      </c>
      <c r="B634" t="s">
        <v>4895</v>
      </c>
      <c r="C634" t="s">
        <v>3999</v>
      </c>
      <c r="D634" t="b">
        <v>0</v>
      </c>
      <c r="E634" t="b">
        <v>0</v>
      </c>
      <c r="F634" t="b">
        <v>1</v>
      </c>
      <c r="G634" t="b">
        <v>0</v>
      </c>
      <c r="H634" t="b">
        <v>0</v>
      </c>
      <c r="I634" t="b">
        <v>0</v>
      </c>
      <c r="J634" t="b">
        <v>0</v>
      </c>
      <c r="K634" t="b">
        <v>0</v>
      </c>
    </row>
    <row r="635" spans="1:11" x14ac:dyDescent="0.25">
      <c r="A635" t="s">
        <v>4896</v>
      </c>
      <c r="B635" t="s">
        <v>148</v>
      </c>
      <c r="C635" t="s">
        <v>3999</v>
      </c>
      <c r="D635" t="b">
        <v>0</v>
      </c>
      <c r="E635" t="b">
        <v>0</v>
      </c>
      <c r="F635" t="b">
        <v>1</v>
      </c>
      <c r="G635" t="b">
        <v>0</v>
      </c>
      <c r="H635" t="b">
        <v>1</v>
      </c>
      <c r="I635" t="b">
        <v>1</v>
      </c>
      <c r="J635" t="b">
        <v>1</v>
      </c>
      <c r="K635" t="b">
        <v>1</v>
      </c>
    </row>
    <row r="636" spans="1:11" x14ac:dyDescent="0.25">
      <c r="A636" t="s">
        <v>4897</v>
      </c>
      <c r="B636" t="s">
        <v>149</v>
      </c>
      <c r="C636" t="s">
        <v>3999</v>
      </c>
      <c r="D636" t="b">
        <v>0</v>
      </c>
      <c r="E636" t="b">
        <v>0</v>
      </c>
      <c r="F636" t="b">
        <v>1</v>
      </c>
      <c r="G636" t="b">
        <v>0</v>
      </c>
      <c r="H636" t="b">
        <v>1</v>
      </c>
      <c r="I636" t="b">
        <v>1</v>
      </c>
      <c r="J636" t="b">
        <v>1</v>
      </c>
      <c r="K636" t="b">
        <v>1</v>
      </c>
    </row>
    <row r="637" spans="1:11" x14ac:dyDescent="0.25">
      <c r="A637" t="s">
        <v>4898</v>
      </c>
      <c r="B637" t="s">
        <v>150</v>
      </c>
      <c r="C637" t="s">
        <v>3331</v>
      </c>
      <c r="D637" t="b">
        <v>0</v>
      </c>
      <c r="E637" t="b">
        <v>0</v>
      </c>
      <c r="F637" t="b">
        <v>1</v>
      </c>
      <c r="G637" t="b">
        <v>0</v>
      </c>
      <c r="H637" t="b">
        <v>1</v>
      </c>
      <c r="I637" t="b">
        <v>1</v>
      </c>
      <c r="J637" t="b">
        <v>1</v>
      </c>
      <c r="K637" t="b">
        <v>1</v>
      </c>
    </row>
    <row r="638" spans="1:11" x14ac:dyDescent="0.25">
      <c r="A638" t="s">
        <v>4899</v>
      </c>
      <c r="B638" t="s">
        <v>151</v>
      </c>
      <c r="C638" t="s">
        <v>3331</v>
      </c>
      <c r="D638" t="b">
        <v>0</v>
      </c>
      <c r="E638" t="b">
        <v>0</v>
      </c>
      <c r="F638" t="b">
        <v>1</v>
      </c>
      <c r="G638" t="b">
        <v>0</v>
      </c>
      <c r="H638" t="b">
        <v>1</v>
      </c>
      <c r="I638" t="b">
        <v>1</v>
      </c>
      <c r="J638" t="b">
        <v>1</v>
      </c>
      <c r="K638" t="b">
        <v>1</v>
      </c>
    </row>
    <row r="639" spans="1:11" x14ac:dyDescent="0.25">
      <c r="A639" t="s">
        <v>4900</v>
      </c>
      <c r="B639" t="s">
        <v>4901</v>
      </c>
      <c r="C639" t="s">
        <v>3331</v>
      </c>
      <c r="D639" t="b">
        <v>0</v>
      </c>
      <c r="E639" t="b">
        <v>0</v>
      </c>
      <c r="F639" t="b">
        <v>1</v>
      </c>
      <c r="G639" t="b">
        <v>0</v>
      </c>
      <c r="H639" t="b">
        <v>0</v>
      </c>
      <c r="I639" t="b">
        <v>0</v>
      </c>
      <c r="J639" t="b">
        <v>0</v>
      </c>
      <c r="K639" t="b">
        <v>0</v>
      </c>
    </row>
    <row r="640" spans="1:11" x14ac:dyDescent="0.25">
      <c r="A640" t="s">
        <v>4902</v>
      </c>
      <c r="B640" t="s">
        <v>1303</v>
      </c>
      <c r="C640" t="s">
        <v>3331</v>
      </c>
      <c r="D640" t="b">
        <v>0</v>
      </c>
      <c r="E640" t="b">
        <v>0</v>
      </c>
      <c r="F640" t="b">
        <v>1</v>
      </c>
      <c r="G640" t="b">
        <v>0</v>
      </c>
      <c r="H640" t="b">
        <v>0</v>
      </c>
      <c r="I640" t="b">
        <v>0</v>
      </c>
      <c r="J640" t="b">
        <v>0</v>
      </c>
      <c r="K640" t="b">
        <v>0</v>
      </c>
    </row>
    <row r="641" spans="1:11" x14ac:dyDescent="0.25">
      <c r="A641" t="s">
        <v>4903</v>
      </c>
      <c r="B641" t="s">
        <v>1304</v>
      </c>
      <c r="C641" t="s">
        <v>3331</v>
      </c>
      <c r="D641" t="b">
        <v>0</v>
      </c>
      <c r="E641" t="b">
        <v>0</v>
      </c>
      <c r="F641" t="b">
        <v>1</v>
      </c>
      <c r="G641" t="b">
        <v>0</v>
      </c>
      <c r="H641" t="b">
        <v>0</v>
      </c>
      <c r="I641" t="b">
        <v>0</v>
      </c>
      <c r="J641" t="b">
        <v>0</v>
      </c>
      <c r="K641" t="b">
        <v>0</v>
      </c>
    </row>
    <row r="642" spans="1:11" x14ac:dyDescent="0.25">
      <c r="A642" t="s">
        <v>4904</v>
      </c>
      <c r="B642" t="s">
        <v>1305</v>
      </c>
      <c r="C642" t="s">
        <v>3331</v>
      </c>
      <c r="D642" t="b">
        <v>0</v>
      </c>
      <c r="E642" t="b">
        <v>0</v>
      </c>
      <c r="F642" t="b">
        <v>1</v>
      </c>
      <c r="G642" t="b">
        <v>0</v>
      </c>
      <c r="H642" t="b">
        <v>0</v>
      </c>
      <c r="I642" t="b">
        <v>0</v>
      </c>
      <c r="J642" t="b">
        <v>0</v>
      </c>
      <c r="K642" t="b">
        <v>0</v>
      </c>
    </row>
    <row r="643" spans="1:11" x14ac:dyDescent="0.25">
      <c r="A643" t="s">
        <v>4905</v>
      </c>
      <c r="B643" t="s">
        <v>153</v>
      </c>
      <c r="C643" t="s">
        <v>3331</v>
      </c>
      <c r="D643" t="b">
        <v>0</v>
      </c>
      <c r="E643" t="b">
        <v>0</v>
      </c>
      <c r="F643" t="b">
        <v>1</v>
      </c>
      <c r="G643" t="b">
        <v>0</v>
      </c>
      <c r="H643" t="b">
        <v>1</v>
      </c>
      <c r="I643" t="b">
        <v>1</v>
      </c>
      <c r="J643" t="b">
        <v>1</v>
      </c>
      <c r="K643" t="b">
        <v>1</v>
      </c>
    </row>
    <row r="644" spans="1:11" x14ac:dyDescent="0.25">
      <c r="A644" t="s">
        <v>4906</v>
      </c>
      <c r="B644" t="s">
        <v>154</v>
      </c>
      <c r="C644" t="s">
        <v>3331</v>
      </c>
      <c r="D644" t="b">
        <v>0</v>
      </c>
      <c r="E644" t="b">
        <v>0</v>
      </c>
      <c r="F644" t="b">
        <v>1</v>
      </c>
      <c r="G644" t="b">
        <v>0</v>
      </c>
      <c r="H644" t="b">
        <v>1</v>
      </c>
      <c r="I644" t="b">
        <v>1</v>
      </c>
      <c r="J644" t="b">
        <v>1</v>
      </c>
      <c r="K644" t="b">
        <v>1</v>
      </c>
    </row>
    <row r="645" spans="1:11" x14ac:dyDescent="0.25">
      <c r="A645" t="s">
        <v>4648</v>
      </c>
      <c r="B645" t="s">
        <v>524</v>
      </c>
      <c r="C645" t="s">
        <v>3851</v>
      </c>
      <c r="D645" t="b">
        <v>0</v>
      </c>
      <c r="E645" t="b">
        <v>0</v>
      </c>
      <c r="F645" t="b">
        <v>1</v>
      </c>
      <c r="G645" t="b">
        <v>0</v>
      </c>
      <c r="H645" t="b">
        <v>1</v>
      </c>
      <c r="I645" t="b">
        <v>0</v>
      </c>
      <c r="J645" t="b">
        <v>0</v>
      </c>
      <c r="K645" t="b">
        <v>1</v>
      </c>
    </row>
    <row r="646" spans="1:11" x14ac:dyDescent="0.25">
      <c r="A646" t="s">
        <v>4650</v>
      </c>
      <c r="B646" t="s">
        <v>525</v>
      </c>
      <c r="C646" t="s">
        <v>4125</v>
      </c>
      <c r="D646" t="b">
        <v>0</v>
      </c>
      <c r="E646" t="b">
        <v>0</v>
      </c>
      <c r="F646" t="b">
        <v>1</v>
      </c>
      <c r="G646" t="b">
        <v>0</v>
      </c>
      <c r="H646" t="b">
        <v>1</v>
      </c>
      <c r="I646" t="b">
        <v>0</v>
      </c>
      <c r="J646" t="b">
        <v>0</v>
      </c>
      <c r="K646" t="b">
        <v>1</v>
      </c>
    </row>
    <row r="647" spans="1:11" x14ac:dyDescent="0.25">
      <c r="A647" t="s">
        <v>4654</v>
      </c>
      <c r="B647" t="s">
        <v>4907</v>
      </c>
      <c r="C647" t="s">
        <v>4126</v>
      </c>
      <c r="D647" t="b">
        <v>0</v>
      </c>
      <c r="E647" t="b">
        <v>0</v>
      </c>
      <c r="F647" t="b">
        <v>1</v>
      </c>
      <c r="G647" t="b">
        <v>0</v>
      </c>
      <c r="H647" t="b">
        <v>1</v>
      </c>
      <c r="I647" t="b">
        <v>0</v>
      </c>
      <c r="J647" t="b">
        <v>0</v>
      </c>
      <c r="K647" t="b">
        <v>0</v>
      </c>
    </row>
    <row r="648" spans="1:11" x14ac:dyDescent="0.25">
      <c r="A648" t="s">
        <v>4687</v>
      </c>
      <c r="B648" t="s">
        <v>4908</v>
      </c>
      <c r="C648" t="s">
        <v>4151</v>
      </c>
      <c r="D648" t="b">
        <v>0</v>
      </c>
      <c r="E648" t="b">
        <v>0</v>
      </c>
      <c r="F648" t="b">
        <v>1</v>
      </c>
      <c r="G648" t="b">
        <v>0</v>
      </c>
      <c r="H648" t="b">
        <v>0</v>
      </c>
      <c r="I648" t="b">
        <v>0</v>
      </c>
      <c r="J648" t="b">
        <v>0</v>
      </c>
      <c r="K648" t="b">
        <v>0</v>
      </c>
    </row>
    <row r="649" spans="1:11" x14ac:dyDescent="0.25">
      <c r="A649" t="s">
        <v>4693</v>
      </c>
      <c r="B649" t="s">
        <v>661</v>
      </c>
      <c r="C649" t="s">
        <v>3875</v>
      </c>
      <c r="D649" t="b">
        <v>0</v>
      </c>
      <c r="E649" t="b">
        <v>0</v>
      </c>
      <c r="F649" t="b">
        <v>1</v>
      </c>
      <c r="G649" t="b">
        <v>1</v>
      </c>
      <c r="H649" t="b">
        <v>1</v>
      </c>
      <c r="I649" t="b">
        <v>1</v>
      </c>
      <c r="J649" t="b">
        <v>1</v>
      </c>
      <c r="K649" t="b">
        <v>1</v>
      </c>
    </row>
    <row r="650" spans="1:11" x14ac:dyDescent="0.25">
      <c r="A650" t="s">
        <v>4909</v>
      </c>
      <c r="B650" t="s">
        <v>4910</v>
      </c>
      <c r="C650" t="s">
        <v>4035</v>
      </c>
      <c r="D650" t="b">
        <v>0</v>
      </c>
      <c r="E650" t="b">
        <v>0</v>
      </c>
      <c r="F650" t="b">
        <v>1</v>
      </c>
      <c r="G650" t="b">
        <v>1</v>
      </c>
      <c r="H650" t="b">
        <v>0</v>
      </c>
      <c r="I650" t="b">
        <v>0</v>
      </c>
      <c r="J650" t="b">
        <v>0</v>
      </c>
      <c r="K650" t="b">
        <v>0</v>
      </c>
    </row>
    <row r="651" spans="1:11" x14ac:dyDescent="0.25">
      <c r="A651" t="s">
        <v>4911</v>
      </c>
      <c r="B651" t="s">
        <v>4912</v>
      </c>
      <c r="C651" t="s">
        <v>4036</v>
      </c>
      <c r="D651" t="b">
        <v>0</v>
      </c>
      <c r="E651" t="b">
        <v>0</v>
      </c>
      <c r="F651" t="b">
        <v>1</v>
      </c>
      <c r="G651" t="b">
        <v>0</v>
      </c>
      <c r="H651" t="b">
        <v>0</v>
      </c>
      <c r="I651" t="b">
        <v>0</v>
      </c>
      <c r="J651" t="b">
        <v>0</v>
      </c>
      <c r="K651" t="b">
        <v>0</v>
      </c>
    </row>
    <row r="652" spans="1:11" x14ac:dyDescent="0.25">
      <c r="A652" t="s">
        <v>4913</v>
      </c>
      <c r="B652" t="s">
        <v>4914</v>
      </c>
      <c r="C652" t="s">
        <v>4036</v>
      </c>
      <c r="D652" t="b">
        <v>0</v>
      </c>
      <c r="E652" t="b">
        <v>0</v>
      </c>
      <c r="F652" t="b">
        <v>1</v>
      </c>
      <c r="G652" t="b">
        <v>0</v>
      </c>
      <c r="H652" t="b">
        <v>0</v>
      </c>
      <c r="I652" t="b">
        <v>0</v>
      </c>
      <c r="J652" t="b">
        <v>0</v>
      </c>
      <c r="K652" t="b">
        <v>0</v>
      </c>
    </row>
    <row r="653" spans="1:11" x14ac:dyDescent="0.25">
      <c r="A653" t="s">
        <v>4915</v>
      </c>
      <c r="B653" t="s">
        <v>669</v>
      </c>
      <c r="C653" t="s">
        <v>669</v>
      </c>
      <c r="D653" t="b">
        <v>0</v>
      </c>
      <c r="E653" t="b">
        <v>0</v>
      </c>
      <c r="F653" t="b">
        <v>1</v>
      </c>
      <c r="G653" t="b">
        <v>1</v>
      </c>
      <c r="H653" t="b">
        <v>1</v>
      </c>
      <c r="I653" t="b">
        <v>1</v>
      </c>
      <c r="J653" t="b">
        <v>1</v>
      </c>
      <c r="K653" t="b">
        <v>1</v>
      </c>
    </row>
    <row r="654" spans="1:11" x14ac:dyDescent="0.25">
      <c r="A654" t="s">
        <v>4916</v>
      </c>
      <c r="B654" t="s">
        <v>4917</v>
      </c>
      <c r="C654" t="s">
        <v>4039</v>
      </c>
      <c r="D654" t="b">
        <v>0</v>
      </c>
      <c r="E654" t="b">
        <v>0</v>
      </c>
      <c r="F654" t="b">
        <v>1</v>
      </c>
      <c r="G654" t="b">
        <v>0</v>
      </c>
      <c r="H654" t="b">
        <v>0</v>
      </c>
      <c r="I654" t="b">
        <v>0</v>
      </c>
      <c r="J654" t="b">
        <v>0</v>
      </c>
      <c r="K654" t="b">
        <v>0</v>
      </c>
    </row>
    <row r="655" spans="1:11" x14ac:dyDescent="0.25">
      <c r="A655" t="s">
        <v>4918</v>
      </c>
      <c r="B655" t="s">
        <v>4919</v>
      </c>
      <c r="C655" t="s">
        <v>4039</v>
      </c>
      <c r="D655" t="b">
        <v>0</v>
      </c>
      <c r="E655" t="b">
        <v>0</v>
      </c>
      <c r="F655" t="b">
        <v>1</v>
      </c>
      <c r="G655" t="b">
        <v>0</v>
      </c>
      <c r="H655" t="b">
        <v>0</v>
      </c>
      <c r="I655" t="b">
        <v>0</v>
      </c>
      <c r="J655" t="b">
        <v>0</v>
      </c>
      <c r="K655" t="b">
        <v>0</v>
      </c>
    </row>
    <row r="656" spans="1:11" x14ac:dyDescent="0.25">
      <c r="A656" t="s">
        <v>4920</v>
      </c>
      <c r="B656" t="s">
        <v>4921</v>
      </c>
      <c r="C656" t="s">
        <v>4039</v>
      </c>
      <c r="D656" t="b">
        <v>0</v>
      </c>
      <c r="E656" t="b">
        <v>0</v>
      </c>
      <c r="F656" t="b">
        <v>1</v>
      </c>
      <c r="G656" t="b">
        <v>0</v>
      </c>
      <c r="H656" t="b">
        <v>0</v>
      </c>
      <c r="I656" t="b">
        <v>0</v>
      </c>
      <c r="J656" t="b">
        <v>0</v>
      </c>
      <c r="K656" t="b">
        <v>0</v>
      </c>
    </row>
    <row r="657" spans="1:11" x14ac:dyDescent="0.25">
      <c r="A657" t="s">
        <v>4922</v>
      </c>
      <c r="B657" t="s">
        <v>4923</v>
      </c>
      <c r="C657" t="s">
        <v>4039</v>
      </c>
      <c r="D657" t="b">
        <v>0</v>
      </c>
      <c r="E657" t="b">
        <v>0</v>
      </c>
      <c r="F657" t="b">
        <v>1</v>
      </c>
      <c r="G657" t="b">
        <v>0</v>
      </c>
      <c r="H657" t="b">
        <v>0</v>
      </c>
      <c r="I657" t="b">
        <v>0</v>
      </c>
      <c r="J657" t="b">
        <v>0</v>
      </c>
      <c r="K657" t="b">
        <v>0</v>
      </c>
    </row>
    <row r="658" spans="1:11" x14ac:dyDescent="0.25">
      <c r="A658" t="s">
        <v>4924</v>
      </c>
      <c r="B658" t="s">
        <v>1306</v>
      </c>
      <c r="C658" t="s">
        <v>4041</v>
      </c>
      <c r="D658" t="b">
        <v>0</v>
      </c>
      <c r="E658" t="b">
        <v>0</v>
      </c>
      <c r="F658" t="b">
        <v>1</v>
      </c>
      <c r="G658" t="b">
        <v>0</v>
      </c>
      <c r="H658" t="b">
        <v>0</v>
      </c>
      <c r="I658" t="b">
        <v>0</v>
      </c>
      <c r="J658" t="b">
        <v>0</v>
      </c>
      <c r="K658" t="b">
        <v>0</v>
      </c>
    </row>
    <row r="659" spans="1:11" x14ac:dyDescent="0.25">
      <c r="A659" t="s">
        <v>4925</v>
      </c>
      <c r="B659" t="s">
        <v>684</v>
      </c>
      <c r="C659" t="s">
        <v>3878</v>
      </c>
      <c r="D659" t="b">
        <v>0</v>
      </c>
      <c r="E659" t="b">
        <v>0</v>
      </c>
      <c r="F659" t="b">
        <v>1</v>
      </c>
      <c r="G659" t="b">
        <v>1</v>
      </c>
      <c r="H659" t="b">
        <v>0</v>
      </c>
      <c r="I659" t="b">
        <v>1</v>
      </c>
      <c r="J659" t="b">
        <v>1</v>
      </c>
      <c r="K659" t="b">
        <v>0</v>
      </c>
    </row>
    <row r="660" spans="1:11" x14ac:dyDescent="0.25">
      <c r="A660" t="s">
        <v>4926</v>
      </c>
      <c r="B660" t="s">
        <v>1307</v>
      </c>
      <c r="C660" t="s">
        <v>3940</v>
      </c>
      <c r="D660" t="b">
        <v>0</v>
      </c>
      <c r="E660" t="b">
        <v>0</v>
      </c>
      <c r="F660" t="b">
        <v>1</v>
      </c>
      <c r="G660" t="b">
        <v>0</v>
      </c>
      <c r="H660" t="b">
        <v>0</v>
      </c>
      <c r="I660" t="b">
        <v>0</v>
      </c>
      <c r="J660" t="b">
        <v>0</v>
      </c>
      <c r="K660" t="b">
        <v>0</v>
      </c>
    </row>
    <row r="661" spans="1:11" x14ac:dyDescent="0.25">
      <c r="A661" t="s">
        <v>4927</v>
      </c>
      <c r="B661" t="s">
        <v>685</v>
      </c>
      <c r="C661" t="s">
        <v>4178</v>
      </c>
      <c r="D661" t="b">
        <v>0</v>
      </c>
      <c r="E661" t="b">
        <v>0</v>
      </c>
      <c r="F661" t="b">
        <v>1</v>
      </c>
      <c r="G661" t="b">
        <v>1</v>
      </c>
      <c r="H661" t="b">
        <v>0</v>
      </c>
      <c r="I661" t="b">
        <v>1</v>
      </c>
      <c r="J661" t="b">
        <v>1</v>
      </c>
      <c r="K661" t="b">
        <v>0</v>
      </c>
    </row>
    <row r="662" spans="1:11" x14ac:dyDescent="0.25">
      <c r="A662" t="s">
        <v>4928</v>
      </c>
      <c r="B662" t="s">
        <v>1308</v>
      </c>
      <c r="C662" t="s">
        <v>3879</v>
      </c>
      <c r="D662" t="b">
        <v>0</v>
      </c>
      <c r="E662" t="b">
        <v>0</v>
      </c>
      <c r="F662" t="b">
        <v>1</v>
      </c>
      <c r="G662" t="b">
        <v>0</v>
      </c>
      <c r="H662" t="b">
        <v>0</v>
      </c>
      <c r="I662" t="b">
        <v>0</v>
      </c>
      <c r="J662" t="b">
        <v>0</v>
      </c>
      <c r="K662" t="b">
        <v>0</v>
      </c>
    </row>
    <row r="663" spans="1:11" x14ac:dyDescent="0.25">
      <c r="A663" t="s">
        <v>4929</v>
      </c>
      <c r="B663" t="s">
        <v>1309</v>
      </c>
      <c r="C663" t="s">
        <v>4179</v>
      </c>
      <c r="D663" t="b">
        <v>0</v>
      </c>
      <c r="E663" t="b">
        <v>0</v>
      </c>
      <c r="F663" t="b">
        <v>1</v>
      </c>
      <c r="G663" t="b">
        <v>0</v>
      </c>
      <c r="H663" t="b">
        <v>0</v>
      </c>
      <c r="I663" t="b">
        <v>0</v>
      </c>
      <c r="J663" t="b">
        <v>0</v>
      </c>
      <c r="K663" t="b">
        <v>0</v>
      </c>
    </row>
    <row r="664" spans="1:11" x14ac:dyDescent="0.25">
      <c r="A664" t="s">
        <v>4930</v>
      </c>
      <c r="B664" t="s">
        <v>1310</v>
      </c>
      <c r="C664" t="s">
        <v>4179</v>
      </c>
      <c r="D664" t="b">
        <v>0</v>
      </c>
      <c r="E664" t="b">
        <v>0</v>
      </c>
      <c r="F664" t="b">
        <v>1</v>
      </c>
      <c r="G664" t="b">
        <v>0</v>
      </c>
      <c r="H664" t="b">
        <v>0</v>
      </c>
      <c r="I664" t="b">
        <v>0</v>
      </c>
      <c r="J664" t="b">
        <v>0</v>
      </c>
      <c r="K664" t="b">
        <v>0</v>
      </c>
    </row>
    <row r="665" spans="1:11" x14ac:dyDescent="0.25">
      <c r="A665" t="s">
        <v>4931</v>
      </c>
      <c r="B665" t="s">
        <v>1311</v>
      </c>
      <c r="C665" t="s">
        <v>4179</v>
      </c>
      <c r="D665" t="b">
        <v>0</v>
      </c>
      <c r="E665" t="b">
        <v>0</v>
      </c>
      <c r="F665" t="b">
        <v>1</v>
      </c>
      <c r="G665" t="b">
        <v>0</v>
      </c>
      <c r="H665" t="b">
        <v>0</v>
      </c>
      <c r="I665" t="b">
        <v>0</v>
      </c>
      <c r="J665" t="b">
        <v>0</v>
      </c>
      <c r="K665" t="b">
        <v>0</v>
      </c>
    </row>
    <row r="666" spans="1:11" x14ac:dyDescent="0.25">
      <c r="A666" t="s">
        <v>4932</v>
      </c>
      <c r="B666" t="s">
        <v>1312</v>
      </c>
      <c r="C666" t="s">
        <v>4179</v>
      </c>
      <c r="D666" t="b">
        <v>0</v>
      </c>
      <c r="E666" t="b">
        <v>0</v>
      </c>
      <c r="F666" t="b">
        <v>1</v>
      </c>
      <c r="G666" t="b">
        <v>0</v>
      </c>
      <c r="H666" t="b">
        <v>0</v>
      </c>
      <c r="I666" t="b">
        <v>0</v>
      </c>
      <c r="J666" t="b">
        <v>0</v>
      </c>
      <c r="K666" t="b">
        <v>0</v>
      </c>
    </row>
    <row r="667" spans="1:11" x14ac:dyDescent="0.25">
      <c r="A667" t="s">
        <v>4933</v>
      </c>
      <c r="B667" t="s">
        <v>1313</v>
      </c>
      <c r="C667" t="s">
        <v>4179</v>
      </c>
      <c r="D667" t="b">
        <v>0</v>
      </c>
      <c r="E667" t="b">
        <v>0</v>
      </c>
      <c r="F667" t="b">
        <v>1</v>
      </c>
      <c r="G667" t="b">
        <v>0</v>
      </c>
      <c r="H667" t="b">
        <v>0</v>
      </c>
      <c r="I667" t="b">
        <v>0</v>
      </c>
      <c r="J667" t="b">
        <v>0</v>
      </c>
      <c r="K667" t="b">
        <v>0</v>
      </c>
    </row>
    <row r="668" spans="1:11" x14ac:dyDescent="0.25">
      <c r="A668" t="s">
        <v>4934</v>
      </c>
      <c r="B668" t="s">
        <v>1314</v>
      </c>
      <c r="C668" t="s">
        <v>4181</v>
      </c>
      <c r="D668" t="b">
        <v>0</v>
      </c>
      <c r="E668" t="b">
        <v>0</v>
      </c>
      <c r="F668" t="b">
        <v>1</v>
      </c>
      <c r="G668" t="b">
        <v>0</v>
      </c>
      <c r="H668" t="b">
        <v>0</v>
      </c>
      <c r="I668" t="b">
        <v>0</v>
      </c>
      <c r="J668" t="b">
        <v>0</v>
      </c>
      <c r="K668" t="b">
        <v>0</v>
      </c>
    </row>
    <row r="669" spans="1:11" x14ac:dyDescent="0.25">
      <c r="A669" t="s">
        <v>4935</v>
      </c>
      <c r="B669" t="s">
        <v>686</v>
      </c>
      <c r="C669" t="s">
        <v>4175</v>
      </c>
      <c r="D669" t="b">
        <v>0</v>
      </c>
      <c r="E669" t="b">
        <v>0</v>
      </c>
      <c r="F669" t="b">
        <v>1</v>
      </c>
      <c r="G669" t="b">
        <v>1</v>
      </c>
      <c r="H669" t="b">
        <v>0</v>
      </c>
      <c r="I669" t="b">
        <v>1</v>
      </c>
      <c r="J669" t="b">
        <v>1</v>
      </c>
      <c r="K669" t="b">
        <v>0</v>
      </c>
    </row>
    <row r="670" spans="1:11" x14ac:dyDescent="0.25">
      <c r="A670" t="s">
        <v>4936</v>
      </c>
      <c r="B670" t="s">
        <v>687</v>
      </c>
      <c r="C670" t="s">
        <v>687</v>
      </c>
      <c r="D670" t="b">
        <v>0</v>
      </c>
      <c r="E670" t="b">
        <v>0</v>
      </c>
      <c r="F670" t="b">
        <v>1</v>
      </c>
      <c r="G670" t="b">
        <v>1</v>
      </c>
      <c r="H670" t="b">
        <v>0</v>
      </c>
      <c r="I670" t="b">
        <v>1</v>
      </c>
      <c r="J670" t="b">
        <v>1</v>
      </c>
      <c r="K670" t="b">
        <v>0</v>
      </c>
    </row>
    <row r="671" spans="1:11" x14ac:dyDescent="0.25">
      <c r="A671" t="s">
        <v>4937</v>
      </c>
      <c r="B671" t="s">
        <v>688</v>
      </c>
      <c r="C671" t="s">
        <v>4176</v>
      </c>
      <c r="D671" t="b">
        <v>0</v>
      </c>
      <c r="E671" t="b">
        <v>0</v>
      </c>
      <c r="F671" t="b">
        <v>1</v>
      </c>
      <c r="G671" t="b">
        <v>1</v>
      </c>
      <c r="H671" t="b">
        <v>0</v>
      </c>
      <c r="I671" t="b">
        <v>1</v>
      </c>
      <c r="J671" t="b">
        <v>1</v>
      </c>
      <c r="K671" t="b">
        <v>0</v>
      </c>
    </row>
    <row r="672" spans="1:11" x14ac:dyDescent="0.25">
      <c r="A672" t="s">
        <v>4938</v>
      </c>
      <c r="B672" t="s">
        <v>1315</v>
      </c>
      <c r="C672" t="s">
        <v>4177</v>
      </c>
      <c r="D672" t="b">
        <v>0</v>
      </c>
      <c r="E672" t="b">
        <v>0</v>
      </c>
      <c r="F672" t="b">
        <v>1</v>
      </c>
      <c r="G672" t="b">
        <v>0</v>
      </c>
      <c r="H672" t="b">
        <v>0</v>
      </c>
      <c r="I672" t="b">
        <v>0</v>
      </c>
      <c r="J672" t="b">
        <v>0</v>
      </c>
      <c r="K672" t="b">
        <v>0</v>
      </c>
    </row>
    <row r="673" spans="1:11" x14ac:dyDescent="0.25">
      <c r="A673" t="s">
        <v>4939</v>
      </c>
      <c r="B673" t="s">
        <v>1316</v>
      </c>
      <c r="C673" t="s">
        <v>4180</v>
      </c>
      <c r="D673" t="b">
        <v>0</v>
      </c>
      <c r="E673" t="b">
        <v>0</v>
      </c>
      <c r="F673" t="b">
        <v>1</v>
      </c>
      <c r="G673" t="b">
        <v>0</v>
      </c>
      <c r="H673" t="b">
        <v>0</v>
      </c>
      <c r="I673" t="b">
        <v>0</v>
      </c>
      <c r="J673" t="b">
        <v>0</v>
      </c>
      <c r="K673" t="b">
        <v>0</v>
      </c>
    </row>
    <row r="674" spans="1:11" x14ac:dyDescent="0.25">
      <c r="A674" t="s">
        <v>4940</v>
      </c>
      <c r="B674" t="s">
        <v>1317</v>
      </c>
      <c r="C674" t="s">
        <v>4180</v>
      </c>
      <c r="D674" t="b">
        <v>0</v>
      </c>
      <c r="E674" t="b">
        <v>0</v>
      </c>
      <c r="F674" t="b">
        <v>1</v>
      </c>
      <c r="G674" t="b">
        <v>0</v>
      </c>
      <c r="H674" t="b">
        <v>0</v>
      </c>
      <c r="I674" t="b">
        <v>0</v>
      </c>
      <c r="J674" t="b">
        <v>0</v>
      </c>
      <c r="K674" t="b">
        <v>0</v>
      </c>
    </row>
    <row r="675" spans="1:11" x14ac:dyDescent="0.25">
      <c r="A675" t="s">
        <v>4941</v>
      </c>
      <c r="B675" t="s">
        <v>1318</v>
      </c>
      <c r="C675" t="s">
        <v>4180</v>
      </c>
      <c r="D675" t="b">
        <v>0</v>
      </c>
      <c r="E675" t="b">
        <v>0</v>
      </c>
      <c r="F675" t="b">
        <v>1</v>
      </c>
      <c r="G675" t="b">
        <v>0</v>
      </c>
      <c r="H675" t="b">
        <v>0</v>
      </c>
      <c r="I675" t="b">
        <v>0</v>
      </c>
      <c r="J675" t="b">
        <v>0</v>
      </c>
      <c r="K675" t="b">
        <v>0</v>
      </c>
    </row>
    <row r="676" spans="1:11" x14ac:dyDescent="0.25">
      <c r="A676" t="s">
        <v>4942</v>
      </c>
      <c r="B676" t="s">
        <v>1319</v>
      </c>
      <c r="C676" t="s">
        <v>4180</v>
      </c>
      <c r="D676" t="b">
        <v>0</v>
      </c>
      <c r="E676" t="b">
        <v>0</v>
      </c>
      <c r="F676" t="b">
        <v>1</v>
      </c>
      <c r="G676" t="b">
        <v>0</v>
      </c>
      <c r="H676" t="b">
        <v>0</v>
      </c>
      <c r="I676" t="b">
        <v>0</v>
      </c>
      <c r="J676" t="b">
        <v>0</v>
      </c>
      <c r="K676" t="b">
        <v>0</v>
      </c>
    </row>
    <row r="677" spans="1:11" x14ac:dyDescent="0.25">
      <c r="A677" t="s">
        <v>4943</v>
      </c>
      <c r="B677" t="s">
        <v>1320</v>
      </c>
      <c r="C677" t="s">
        <v>4180</v>
      </c>
      <c r="D677" t="b">
        <v>0</v>
      </c>
      <c r="E677" t="b">
        <v>0</v>
      </c>
      <c r="F677" t="b">
        <v>1</v>
      </c>
      <c r="G677" t="b">
        <v>0</v>
      </c>
      <c r="H677" t="b">
        <v>0</v>
      </c>
      <c r="I677" t="b">
        <v>0</v>
      </c>
      <c r="J677" t="b">
        <v>0</v>
      </c>
      <c r="K677" t="b">
        <v>0</v>
      </c>
    </row>
    <row r="678" spans="1:11" x14ac:dyDescent="0.25">
      <c r="A678" t="s">
        <v>4944</v>
      </c>
      <c r="B678" t="s">
        <v>1321</v>
      </c>
      <c r="C678" t="s">
        <v>4182</v>
      </c>
      <c r="D678" t="b">
        <v>0</v>
      </c>
      <c r="E678" t="b">
        <v>0</v>
      </c>
      <c r="F678" t="b">
        <v>1</v>
      </c>
      <c r="G678" t="b">
        <v>0</v>
      </c>
      <c r="H678" t="b">
        <v>0</v>
      </c>
      <c r="I678" t="b">
        <v>0</v>
      </c>
      <c r="J678" t="b">
        <v>0</v>
      </c>
      <c r="K678" t="b">
        <v>0</v>
      </c>
    </row>
    <row r="679" spans="1:11" x14ac:dyDescent="0.25">
      <c r="A679" t="s">
        <v>4945</v>
      </c>
      <c r="B679" t="s">
        <v>689</v>
      </c>
      <c r="C679" t="s">
        <v>4183</v>
      </c>
      <c r="D679" t="b">
        <v>0</v>
      </c>
      <c r="E679" t="b">
        <v>0</v>
      </c>
      <c r="F679" t="b">
        <v>1</v>
      </c>
      <c r="G679" t="b">
        <v>1</v>
      </c>
      <c r="H679" t="b">
        <v>0</v>
      </c>
      <c r="I679" t="b">
        <v>1</v>
      </c>
      <c r="J679" t="b">
        <v>1</v>
      </c>
      <c r="K679" t="b">
        <v>0</v>
      </c>
    </row>
    <row r="680" spans="1:11" x14ac:dyDescent="0.25">
      <c r="A680" t="s">
        <v>4946</v>
      </c>
      <c r="B680" t="s">
        <v>690</v>
      </c>
      <c r="C680" t="s">
        <v>4184</v>
      </c>
      <c r="D680" t="b">
        <v>0</v>
      </c>
      <c r="E680" t="b">
        <v>0</v>
      </c>
      <c r="F680" t="b">
        <v>1</v>
      </c>
      <c r="G680" t="b">
        <v>1</v>
      </c>
      <c r="H680" t="b">
        <v>0</v>
      </c>
      <c r="I680" t="b">
        <v>1</v>
      </c>
      <c r="J680" t="b">
        <v>1</v>
      </c>
      <c r="K680" t="b">
        <v>0</v>
      </c>
    </row>
    <row r="681" spans="1:11" x14ac:dyDescent="0.25">
      <c r="A681" t="s">
        <v>4947</v>
      </c>
      <c r="B681" t="s">
        <v>716</v>
      </c>
      <c r="C681" t="s">
        <v>4042</v>
      </c>
      <c r="D681" t="b">
        <v>0</v>
      </c>
      <c r="E681" t="b">
        <v>0</v>
      </c>
      <c r="F681" t="b">
        <v>1</v>
      </c>
      <c r="G681" t="b">
        <v>1</v>
      </c>
      <c r="H681" t="b">
        <v>1</v>
      </c>
      <c r="I681" t="b">
        <v>1</v>
      </c>
      <c r="J681" t="b">
        <v>1</v>
      </c>
      <c r="K681" t="b">
        <v>0</v>
      </c>
    </row>
    <row r="682" spans="1:11" x14ac:dyDescent="0.25">
      <c r="A682" t="s">
        <v>4948</v>
      </c>
      <c r="B682" t="s">
        <v>962</v>
      </c>
      <c r="C682" t="s">
        <v>3951</v>
      </c>
      <c r="D682" t="b">
        <v>0</v>
      </c>
      <c r="E682" t="b">
        <v>0</v>
      </c>
      <c r="F682" t="b">
        <v>0</v>
      </c>
      <c r="G682" t="b">
        <v>1</v>
      </c>
      <c r="H682" t="b">
        <v>1</v>
      </c>
      <c r="I682" t="b">
        <v>0</v>
      </c>
      <c r="J682" t="b">
        <v>0</v>
      </c>
      <c r="K682" t="b">
        <v>0</v>
      </c>
    </row>
    <row r="683" spans="1:11" x14ac:dyDescent="0.25">
      <c r="A683" t="s">
        <v>4949</v>
      </c>
      <c r="B683" t="s">
        <v>965</v>
      </c>
      <c r="C683" t="s">
        <v>4193</v>
      </c>
      <c r="D683" t="b">
        <v>0</v>
      </c>
      <c r="E683" t="b">
        <v>0</v>
      </c>
      <c r="F683" t="b">
        <v>0</v>
      </c>
      <c r="G683" t="b">
        <v>1</v>
      </c>
      <c r="H683" t="b">
        <v>1</v>
      </c>
      <c r="I683" t="b">
        <v>0</v>
      </c>
      <c r="J683" t="b">
        <v>0</v>
      </c>
      <c r="K683" t="b">
        <v>0</v>
      </c>
    </row>
    <row r="684" spans="1:11" x14ac:dyDescent="0.25">
      <c r="A684" t="s">
        <v>4950</v>
      </c>
      <c r="B684" t="s">
        <v>968</v>
      </c>
      <c r="C684" t="s">
        <v>3952</v>
      </c>
      <c r="D684" t="b">
        <v>0</v>
      </c>
      <c r="E684" t="b">
        <v>0</v>
      </c>
      <c r="F684" t="b">
        <v>0</v>
      </c>
      <c r="G684" t="b">
        <v>1</v>
      </c>
      <c r="H684" t="b">
        <v>1</v>
      </c>
      <c r="I684" t="b">
        <v>0</v>
      </c>
      <c r="J684" t="b">
        <v>0</v>
      </c>
      <c r="K684" t="b">
        <v>0</v>
      </c>
    </row>
    <row r="685" spans="1:11" x14ac:dyDescent="0.25">
      <c r="A685" t="s">
        <v>4951</v>
      </c>
      <c r="B685" t="s">
        <v>971</v>
      </c>
      <c r="C685" t="s">
        <v>3912</v>
      </c>
      <c r="D685" t="b">
        <v>0</v>
      </c>
      <c r="E685" t="b">
        <v>0</v>
      </c>
      <c r="F685" t="b">
        <v>0</v>
      </c>
      <c r="G685" t="b">
        <v>1</v>
      </c>
      <c r="H685" t="b">
        <v>1</v>
      </c>
      <c r="I685" t="b">
        <v>0</v>
      </c>
      <c r="J685" t="b">
        <v>0</v>
      </c>
      <c r="K685" t="b">
        <v>0</v>
      </c>
    </row>
    <row r="686" spans="1:11" x14ac:dyDescent="0.25">
      <c r="A686" t="s">
        <v>4952</v>
      </c>
      <c r="B686" t="s">
        <v>973</v>
      </c>
      <c r="C686" t="s">
        <v>3953</v>
      </c>
      <c r="D686" t="b">
        <v>0</v>
      </c>
      <c r="E686" t="b">
        <v>0</v>
      </c>
      <c r="F686" t="b">
        <v>0</v>
      </c>
      <c r="G686" t="b">
        <v>1</v>
      </c>
      <c r="H686" t="b">
        <v>1</v>
      </c>
      <c r="I686" t="b">
        <v>0</v>
      </c>
      <c r="J686" t="b">
        <v>0</v>
      </c>
      <c r="K686" t="b">
        <v>0</v>
      </c>
    </row>
    <row r="687" spans="1:11" x14ac:dyDescent="0.25">
      <c r="A687" t="s">
        <v>4953</v>
      </c>
      <c r="B687" t="s">
        <v>974</v>
      </c>
      <c r="C687" t="s">
        <v>3954</v>
      </c>
      <c r="D687" t="b">
        <v>0</v>
      </c>
      <c r="E687" t="b">
        <v>0</v>
      </c>
      <c r="F687" t="b">
        <v>0</v>
      </c>
      <c r="G687" t="b">
        <v>1</v>
      </c>
      <c r="H687" t="b">
        <v>1</v>
      </c>
      <c r="I687" t="b">
        <v>0</v>
      </c>
      <c r="J687" t="b">
        <v>0</v>
      </c>
      <c r="K687" t="b">
        <v>0</v>
      </c>
    </row>
    <row r="688" spans="1:11" x14ac:dyDescent="0.25">
      <c r="A688" t="s">
        <v>4954</v>
      </c>
      <c r="B688" t="s">
        <v>975</v>
      </c>
      <c r="C688" t="s">
        <v>3941</v>
      </c>
      <c r="D688" t="b">
        <v>0</v>
      </c>
      <c r="E688" t="b">
        <v>0</v>
      </c>
      <c r="F688" t="b">
        <v>0</v>
      </c>
      <c r="G688" t="b">
        <v>1</v>
      </c>
      <c r="H688" t="b">
        <v>1</v>
      </c>
      <c r="I688" t="b">
        <v>0</v>
      </c>
      <c r="J688" t="b">
        <v>0</v>
      </c>
      <c r="K688" t="b">
        <v>0</v>
      </c>
    </row>
    <row r="689" spans="1:11" x14ac:dyDescent="0.25">
      <c r="A689" t="s">
        <v>4955</v>
      </c>
      <c r="B689" t="s">
        <v>1215</v>
      </c>
      <c r="C689" t="s">
        <v>3955</v>
      </c>
      <c r="D689" t="b">
        <v>0</v>
      </c>
      <c r="E689" t="b">
        <v>0</v>
      </c>
      <c r="F689" t="b">
        <v>0</v>
      </c>
      <c r="G689" t="b">
        <v>1</v>
      </c>
      <c r="H689" t="b">
        <v>0</v>
      </c>
      <c r="I689" t="b">
        <v>0</v>
      </c>
      <c r="J689" t="b">
        <v>0</v>
      </c>
      <c r="K689" t="b">
        <v>0</v>
      </c>
    </row>
    <row r="690" spans="1:11" x14ac:dyDescent="0.25">
      <c r="A690" t="s">
        <v>4956</v>
      </c>
      <c r="B690" t="s">
        <v>8</v>
      </c>
      <c r="C690" t="s">
        <v>3959</v>
      </c>
      <c r="D690" t="b">
        <v>0</v>
      </c>
      <c r="E690" t="b">
        <v>0</v>
      </c>
      <c r="F690" t="b">
        <v>0</v>
      </c>
      <c r="G690" t="b">
        <v>1</v>
      </c>
      <c r="H690" t="b">
        <v>1</v>
      </c>
      <c r="I690" t="b">
        <v>1</v>
      </c>
      <c r="J690" t="b">
        <v>1</v>
      </c>
      <c r="K690" t="b">
        <v>1</v>
      </c>
    </row>
    <row r="691" spans="1:11" x14ac:dyDescent="0.25">
      <c r="A691" t="s">
        <v>4957</v>
      </c>
      <c r="B691" t="s">
        <v>9</v>
      </c>
      <c r="C691" t="s">
        <v>3960</v>
      </c>
      <c r="D691" t="b">
        <v>0</v>
      </c>
      <c r="E691" t="b">
        <v>0</v>
      </c>
      <c r="F691" t="b">
        <v>0</v>
      </c>
      <c r="G691" t="b">
        <v>1</v>
      </c>
      <c r="H691" t="b">
        <v>1</v>
      </c>
      <c r="I691" t="b">
        <v>1</v>
      </c>
      <c r="J691" t="b">
        <v>1</v>
      </c>
      <c r="K691" t="b">
        <v>0</v>
      </c>
    </row>
    <row r="692" spans="1:11" x14ac:dyDescent="0.25">
      <c r="A692" t="s">
        <v>4958</v>
      </c>
      <c r="B692" t="s">
        <v>10</v>
      </c>
      <c r="C692" t="s">
        <v>3961</v>
      </c>
      <c r="D692" t="b">
        <v>0</v>
      </c>
      <c r="E692" t="b">
        <v>0</v>
      </c>
      <c r="F692" t="b">
        <v>0</v>
      </c>
      <c r="G692" t="b">
        <v>1</v>
      </c>
      <c r="H692" t="b">
        <v>1</v>
      </c>
      <c r="I692" t="b">
        <v>1</v>
      </c>
      <c r="J692" t="b">
        <v>1</v>
      </c>
      <c r="K692" t="b">
        <v>1</v>
      </c>
    </row>
    <row r="693" spans="1:11" x14ac:dyDescent="0.25">
      <c r="A693" t="s">
        <v>4959</v>
      </c>
      <c r="B693" t="s">
        <v>12</v>
      </c>
      <c r="C693" t="s">
        <v>3964</v>
      </c>
      <c r="D693" t="b">
        <v>0</v>
      </c>
      <c r="E693" t="b">
        <v>0</v>
      </c>
      <c r="F693" t="b">
        <v>0</v>
      </c>
      <c r="G693" t="b">
        <v>1</v>
      </c>
      <c r="H693" t="b">
        <v>1</v>
      </c>
      <c r="I693" t="b">
        <v>1</v>
      </c>
      <c r="J693" t="b">
        <v>0</v>
      </c>
      <c r="K693" t="b">
        <v>0</v>
      </c>
    </row>
    <row r="694" spans="1:11" x14ac:dyDescent="0.25">
      <c r="A694" t="s">
        <v>4960</v>
      </c>
      <c r="B694" t="s">
        <v>13</v>
      </c>
      <c r="C694" t="s">
        <v>3950</v>
      </c>
      <c r="D694" t="b">
        <v>0</v>
      </c>
      <c r="E694" t="b">
        <v>0</v>
      </c>
      <c r="F694" t="b">
        <v>0</v>
      </c>
      <c r="G694" t="b">
        <v>1</v>
      </c>
      <c r="H694" t="b">
        <v>1</v>
      </c>
      <c r="I694" t="b">
        <v>1</v>
      </c>
      <c r="J694" t="b">
        <v>0</v>
      </c>
      <c r="K694" t="b">
        <v>0</v>
      </c>
    </row>
    <row r="695" spans="1:11" x14ac:dyDescent="0.25">
      <c r="A695" t="s">
        <v>4961</v>
      </c>
      <c r="B695" t="s">
        <v>14</v>
      </c>
      <c r="C695" t="s">
        <v>3919</v>
      </c>
      <c r="D695" t="b">
        <v>0</v>
      </c>
      <c r="E695" t="b">
        <v>0</v>
      </c>
      <c r="F695" t="b">
        <v>0</v>
      </c>
      <c r="G695" t="b">
        <v>1</v>
      </c>
      <c r="H695" t="b">
        <v>1</v>
      </c>
      <c r="I695" t="b">
        <v>1</v>
      </c>
      <c r="J695" t="b">
        <v>1</v>
      </c>
      <c r="K695" t="b">
        <v>1</v>
      </c>
    </row>
    <row r="696" spans="1:11" x14ac:dyDescent="0.25">
      <c r="A696" t="s">
        <v>4962</v>
      </c>
      <c r="B696" t="s">
        <v>16</v>
      </c>
      <c r="C696" t="s">
        <v>3968</v>
      </c>
      <c r="D696" t="b">
        <v>0</v>
      </c>
      <c r="E696" t="b">
        <v>0</v>
      </c>
      <c r="F696" t="b">
        <v>0</v>
      </c>
      <c r="G696" t="b">
        <v>1</v>
      </c>
      <c r="H696" t="b">
        <v>1</v>
      </c>
      <c r="I696" t="b">
        <v>1</v>
      </c>
      <c r="J696" t="b">
        <v>1</v>
      </c>
      <c r="K696" t="b">
        <v>1</v>
      </c>
    </row>
    <row r="697" spans="1:11" x14ac:dyDescent="0.25">
      <c r="A697" t="s">
        <v>4963</v>
      </c>
      <c r="B697" t="s">
        <v>18</v>
      </c>
      <c r="C697" t="s">
        <v>3969</v>
      </c>
      <c r="D697" t="b">
        <v>0</v>
      </c>
      <c r="E697" t="b">
        <v>0</v>
      </c>
      <c r="F697" t="b">
        <v>0</v>
      </c>
      <c r="G697" t="b">
        <v>1</v>
      </c>
      <c r="H697" t="b">
        <v>1</v>
      </c>
      <c r="I697" t="b">
        <v>1</v>
      </c>
      <c r="J697" t="b">
        <v>1</v>
      </c>
      <c r="K697" t="b">
        <v>1</v>
      </c>
    </row>
    <row r="698" spans="1:11" x14ac:dyDescent="0.25">
      <c r="A698" t="s">
        <v>4964</v>
      </c>
      <c r="B698" t="s">
        <v>19</v>
      </c>
      <c r="C698" t="s">
        <v>3969</v>
      </c>
      <c r="D698" t="b">
        <v>0</v>
      </c>
      <c r="E698" t="b">
        <v>0</v>
      </c>
      <c r="F698" t="b">
        <v>0</v>
      </c>
      <c r="G698" t="b">
        <v>1</v>
      </c>
      <c r="H698" t="b">
        <v>1</v>
      </c>
      <c r="I698" t="b">
        <v>1</v>
      </c>
      <c r="J698" t="b">
        <v>1</v>
      </c>
      <c r="K698" t="b">
        <v>1</v>
      </c>
    </row>
    <row r="699" spans="1:11" x14ac:dyDescent="0.25">
      <c r="A699" t="s">
        <v>4965</v>
      </c>
      <c r="B699" t="s">
        <v>20</v>
      </c>
      <c r="C699" t="s">
        <v>3969</v>
      </c>
      <c r="D699" t="b">
        <v>0</v>
      </c>
      <c r="E699" t="b">
        <v>0</v>
      </c>
      <c r="F699" t="b">
        <v>0</v>
      </c>
      <c r="G699" t="b">
        <v>1</v>
      </c>
      <c r="H699" t="b">
        <v>1</v>
      </c>
      <c r="I699" t="b">
        <v>1</v>
      </c>
      <c r="J699" t="b">
        <v>1</v>
      </c>
      <c r="K699" t="b">
        <v>1</v>
      </c>
    </row>
    <row r="700" spans="1:11" x14ac:dyDescent="0.25">
      <c r="A700" t="s">
        <v>4966</v>
      </c>
      <c r="B700" t="s">
        <v>21</v>
      </c>
      <c r="C700" t="s">
        <v>3969</v>
      </c>
      <c r="D700" t="b">
        <v>0</v>
      </c>
      <c r="E700" t="b">
        <v>0</v>
      </c>
      <c r="F700" t="b">
        <v>0</v>
      </c>
      <c r="G700" t="b">
        <v>1</v>
      </c>
      <c r="H700" t="b">
        <v>1</v>
      </c>
      <c r="I700" t="b">
        <v>1</v>
      </c>
      <c r="J700" t="b">
        <v>1</v>
      </c>
      <c r="K700" t="b">
        <v>1</v>
      </c>
    </row>
    <row r="701" spans="1:11" x14ac:dyDescent="0.25">
      <c r="A701" t="s">
        <v>4967</v>
      </c>
      <c r="B701" t="s">
        <v>22</v>
      </c>
      <c r="C701" t="s">
        <v>3969</v>
      </c>
      <c r="D701" t="b">
        <v>0</v>
      </c>
      <c r="E701" t="b">
        <v>0</v>
      </c>
      <c r="F701" t="b">
        <v>0</v>
      </c>
      <c r="G701" t="b">
        <v>1</v>
      </c>
      <c r="H701" t="b">
        <v>1</v>
      </c>
      <c r="I701" t="b">
        <v>1</v>
      </c>
      <c r="J701" t="b">
        <v>1</v>
      </c>
      <c r="K701" t="b">
        <v>1</v>
      </c>
    </row>
    <row r="702" spans="1:11" x14ac:dyDescent="0.25">
      <c r="A702" t="s">
        <v>4968</v>
      </c>
      <c r="B702" t="s">
        <v>23</v>
      </c>
      <c r="C702" t="s">
        <v>3969</v>
      </c>
      <c r="D702" t="b">
        <v>0</v>
      </c>
      <c r="E702" t="b">
        <v>0</v>
      </c>
      <c r="F702" t="b">
        <v>0</v>
      </c>
      <c r="G702" t="b">
        <v>1</v>
      </c>
      <c r="H702" t="b">
        <v>1</v>
      </c>
      <c r="I702" t="b">
        <v>1</v>
      </c>
      <c r="J702" t="b">
        <v>1</v>
      </c>
      <c r="K702" t="b">
        <v>1</v>
      </c>
    </row>
    <row r="703" spans="1:11" x14ac:dyDescent="0.25">
      <c r="A703" t="s">
        <v>4969</v>
      </c>
      <c r="B703" t="s">
        <v>24</v>
      </c>
      <c r="C703" t="s">
        <v>3970</v>
      </c>
      <c r="D703" t="b">
        <v>0</v>
      </c>
      <c r="E703" t="b">
        <v>0</v>
      </c>
      <c r="F703" t="b">
        <v>0</v>
      </c>
      <c r="G703" t="b">
        <v>1</v>
      </c>
      <c r="H703" t="b">
        <v>1</v>
      </c>
      <c r="I703" t="b">
        <v>1</v>
      </c>
      <c r="J703" t="b">
        <v>1</v>
      </c>
      <c r="K703" t="b">
        <v>1</v>
      </c>
    </row>
    <row r="704" spans="1:11" x14ac:dyDescent="0.25">
      <c r="A704" t="s">
        <v>4970</v>
      </c>
      <c r="B704" t="s">
        <v>25</v>
      </c>
      <c r="C704" t="s">
        <v>3970</v>
      </c>
      <c r="D704" t="b">
        <v>0</v>
      </c>
      <c r="E704" t="b">
        <v>0</v>
      </c>
      <c r="F704" t="b">
        <v>0</v>
      </c>
      <c r="G704" t="b">
        <v>1</v>
      </c>
      <c r="H704" t="b">
        <v>1</v>
      </c>
      <c r="I704" t="b">
        <v>1</v>
      </c>
      <c r="J704" t="b">
        <v>1</v>
      </c>
      <c r="K704" t="b">
        <v>1</v>
      </c>
    </row>
    <row r="705" spans="1:11" x14ac:dyDescent="0.25">
      <c r="A705" t="s">
        <v>4971</v>
      </c>
      <c r="B705" t="s">
        <v>26</v>
      </c>
      <c r="C705" t="s">
        <v>3970</v>
      </c>
      <c r="D705" t="b">
        <v>0</v>
      </c>
      <c r="E705" t="b">
        <v>0</v>
      </c>
      <c r="F705" t="b">
        <v>0</v>
      </c>
      <c r="G705" t="b">
        <v>1</v>
      </c>
      <c r="H705" t="b">
        <v>1</v>
      </c>
      <c r="I705" t="b">
        <v>1</v>
      </c>
      <c r="J705" t="b">
        <v>1</v>
      </c>
      <c r="K705" t="b">
        <v>1</v>
      </c>
    </row>
    <row r="706" spans="1:11" x14ac:dyDescent="0.25">
      <c r="A706" t="s">
        <v>4972</v>
      </c>
      <c r="B706" t="s">
        <v>27</v>
      </c>
      <c r="C706" t="s">
        <v>3971</v>
      </c>
      <c r="D706" t="b">
        <v>0</v>
      </c>
      <c r="E706" t="b">
        <v>0</v>
      </c>
      <c r="F706" t="b">
        <v>0</v>
      </c>
      <c r="G706" t="b">
        <v>1</v>
      </c>
      <c r="H706" t="b">
        <v>1</v>
      </c>
      <c r="I706" t="b">
        <v>1</v>
      </c>
      <c r="J706" t="b">
        <v>1</v>
      </c>
      <c r="K706" t="b">
        <v>1</v>
      </c>
    </row>
    <row r="707" spans="1:11" x14ac:dyDescent="0.25">
      <c r="A707" t="s">
        <v>4973</v>
      </c>
      <c r="B707" t="s">
        <v>28</v>
      </c>
      <c r="C707" t="s">
        <v>3971</v>
      </c>
      <c r="D707" t="b">
        <v>0</v>
      </c>
      <c r="E707" t="b">
        <v>0</v>
      </c>
      <c r="F707" t="b">
        <v>0</v>
      </c>
      <c r="G707" t="b">
        <v>1</v>
      </c>
      <c r="H707" t="b">
        <v>1</v>
      </c>
      <c r="I707" t="b">
        <v>1</v>
      </c>
      <c r="J707" t="b">
        <v>1</v>
      </c>
      <c r="K707" t="b">
        <v>1</v>
      </c>
    </row>
    <row r="708" spans="1:11" x14ac:dyDescent="0.25">
      <c r="A708" t="s">
        <v>4974</v>
      </c>
      <c r="B708" t="s">
        <v>29</v>
      </c>
      <c r="C708" t="s">
        <v>3971</v>
      </c>
      <c r="D708" t="b">
        <v>0</v>
      </c>
      <c r="E708" t="b">
        <v>0</v>
      </c>
      <c r="F708" t="b">
        <v>0</v>
      </c>
      <c r="G708" t="b">
        <v>1</v>
      </c>
      <c r="H708" t="b">
        <v>1</v>
      </c>
      <c r="I708" t="b">
        <v>1</v>
      </c>
      <c r="J708" t="b">
        <v>1</v>
      </c>
      <c r="K708" t="b">
        <v>1</v>
      </c>
    </row>
    <row r="709" spans="1:11" x14ac:dyDescent="0.25">
      <c r="A709" t="s">
        <v>4975</v>
      </c>
      <c r="B709" t="s">
        <v>30</v>
      </c>
      <c r="C709" t="s">
        <v>3972</v>
      </c>
      <c r="D709" t="b">
        <v>0</v>
      </c>
      <c r="E709" t="b">
        <v>0</v>
      </c>
      <c r="F709" t="b">
        <v>0</v>
      </c>
      <c r="G709" t="b">
        <v>1</v>
      </c>
      <c r="H709" t="b">
        <v>1</v>
      </c>
      <c r="I709" t="b">
        <v>1</v>
      </c>
      <c r="J709" t="b">
        <v>1</v>
      </c>
      <c r="K709" t="b">
        <v>1</v>
      </c>
    </row>
    <row r="710" spans="1:11" x14ac:dyDescent="0.25">
      <c r="A710" t="s">
        <v>4976</v>
      </c>
      <c r="B710" t="s">
        <v>31</v>
      </c>
      <c r="C710" t="s">
        <v>3971</v>
      </c>
      <c r="D710" t="b">
        <v>0</v>
      </c>
      <c r="E710" t="b">
        <v>0</v>
      </c>
      <c r="F710" t="b">
        <v>0</v>
      </c>
      <c r="G710" t="b">
        <v>1</v>
      </c>
      <c r="H710" t="b">
        <v>1</v>
      </c>
      <c r="I710" t="b">
        <v>1</v>
      </c>
      <c r="J710" t="b">
        <v>1</v>
      </c>
      <c r="K710" t="b">
        <v>1</v>
      </c>
    </row>
    <row r="711" spans="1:11" x14ac:dyDescent="0.25">
      <c r="A711" t="s">
        <v>4977</v>
      </c>
      <c r="B711" t="s">
        <v>32</v>
      </c>
      <c r="C711" t="s">
        <v>3301</v>
      </c>
      <c r="D711" t="b">
        <v>0</v>
      </c>
      <c r="E711" t="b">
        <v>0</v>
      </c>
      <c r="F711" t="b">
        <v>0</v>
      </c>
      <c r="G711" t="b">
        <v>1</v>
      </c>
      <c r="H711" t="b">
        <v>1</v>
      </c>
      <c r="I711" t="b">
        <v>1</v>
      </c>
      <c r="J711" t="b">
        <v>1</v>
      </c>
      <c r="K711" t="b">
        <v>1</v>
      </c>
    </row>
    <row r="712" spans="1:11" x14ac:dyDescent="0.25">
      <c r="A712" t="s">
        <v>4978</v>
      </c>
      <c r="B712" t="s">
        <v>1322</v>
      </c>
      <c r="C712" t="s">
        <v>3302</v>
      </c>
      <c r="D712" t="b">
        <v>0</v>
      </c>
      <c r="E712" t="b">
        <v>0</v>
      </c>
      <c r="F712" t="b">
        <v>0</v>
      </c>
      <c r="G712" t="b">
        <v>1</v>
      </c>
      <c r="H712" t="b">
        <v>0</v>
      </c>
      <c r="I712" t="b">
        <v>0</v>
      </c>
      <c r="J712" t="b">
        <v>0</v>
      </c>
      <c r="K712" t="b">
        <v>0</v>
      </c>
    </row>
    <row r="713" spans="1:11" x14ac:dyDescent="0.25">
      <c r="A713" t="s">
        <v>4979</v>
      </c>
      <c r="B713" t="s">
        <v>1323</v>
      </c>
      <c r="C713" t="s">
        <v>3304</v>
      </c>
      <c r="D713" t="b">
        <v>0</v>
      </c>
      <c r="E713" t="b">
        <v>0</v>
      </c>
      <c r="F713" t="b">
        <v>0</v>
      </c>
      <c r="G713" t="b">
        <v>1</v>
      </c>
      <c r="H713" t="b">
        <v>0</v>
      </c>
      <c r="I713" t="b">
        <v>0</v>
      </c>
      <c r="J713" t="b">
        <v>0</v>
      </c>
      <c r="K713" t="b">
        <v>0</v>
      </c>
    </row>
    <row r="714" spans="1:11" x14ac:dyDescent="0.25">
      <c r="A714" t="s">
        <v>4980</v>
      </c>
      <c r="B714" t="s">
        <v>40</v>
      </c>
      <c r="C714" t="s">
        <v>3307</v>
      </c>
      <c r="D714" t="b">
        <v>0</v>
      </c>
      <c r="E714" t="b">
        <v>0</v>
      </c>
      <c r="F714" t="b">
        <v>0</v>
      </c>
      <c r="G714" t="b">
        <v>1</v>
      </c>
      <c r="H714" t="b">
        <v>1</v>
      </c>
      <c r="I714" t="b">
        <v>1</v>
      </c>
      <c r="J714" t="b">
        <v>1</v>
      </c>
      <c r="K714" t="b">
        <v>1</v>
      </c>
    </row>
    <row r="715" spans="1:11" x14ac:dyDescent="0.25">
      <c r="A715" t="s">
        <v>4981</v>
      </c>
      <c r="B715" t="s">
        <v>41</v>
      </c>
      <c r="C715" t="s">
        <v>3974</v>
      </c>
      <c r="D715" t="b">
        <v>0</v>
      </c>
      <c r="E715" t="b">
        <v>0</v>
      </c>
      <c r="F715" t="b">
        <v>0</v>
      </c>
      <c r="G715" t="b">
        <v>1</v>
      </c>
      <c r="H715" t="b">
        <v>1</v>
      </c>
      <c r="I715" t="b">
        <v>1</v>
      </c>
      <c r="J715" t="b">
        <v>1</v>
      </c>
      <c r="K715" t="b">
        <v>1</v>
      </c>
    </row>
    <row r="716" spans="1:11" x14ac:dyDescent="0.25">
      <c r="A716" t="s">
        <v>4982</v>
      </c>
      <c r="B716" t="s">
        <v>42</v>
      </c>
      <c r="C716" t="s">
        <v>3974</v>
      </c>
      <c r="D716" t="b">
        <v>0</v>
      </c>
      <c r="E716" t="b">
        <v>0</v>
      </c>
      <c r="F716" t="b">
        <v>0</v>
      </c>
      <c r="G716" t="b">
        <v>1</v>
      </c>
      <c r="H716" t="b">
        <v>1</v>
      </c>
      <c r="I716" t="b">
        <v>1</v>
      </c>
      <c r="J716" t="b">
        <v>1</v>
      </c>
      <c r="K716" t="b">
        <v>1</v>
      </c>
    </row>
    <row r="717" spans="1:11" x14ac:dyDescent="0.25">
      <c r="A717" t="s">
        <v>4983</v>
      </c>
      <c r="B717" t="s">
        <v>43</v>
      </c>
      <c r="C717" t="s">
        <v>3974</v>
      </c>
      <c r="D717" t="b">
        <v>0</v>
      </c>
      <c r="E717" t="b">
        <v>0</v>
      </c>
      <c r="F717" t="b">
        <v>0</v>
      </c>
      <c r="G717" t="b">
        <v>1</v>
      </c>
      <c r="H717" t="b">
        <v>1</v>
      </c>
      <c r="I717" t="b">
        <v>1</v>
      </c>
      <c r="J717" t="b">
        <v>1</v>
      </c>
      <c r="K717" t="b">
        <v>1</v>
      </c>
    </row>
    <row r="718" spans="1:11" x14ac:dyDescent="0.25">
      <c r="A718" t="s">
        <v>4984</v>
      </c>
      <c r="B718" t="s">
        <v>44</v>
      </c>
      <c r="C718" t="s">
        <v>3975</v>
      </c>
      <c r="D718" t="b">
        <v>0</v>
      </c>
      <c r="E718" t="b">
        <v>0</v>
      </c>
      <c r="F718" t="b">
        <v>0</v>
      </c>
      <c r="G718" t="b">
        <v>1</v>
      </c>
      <c r="H718" t="b">
        <v>1</v>
      </c>
      <c r="I718" t="b">
        <v>1</v>
      </c>
      <c r="J718" t="b">
        <v>1</v>
      </c>
      <c r="K718" t="b">
        <v>1</v>
      </c>
    </row>
    <row r="719" spans="1:11" x14ac:dyDescent="0.25">
      <c r="A719" t="s">
        <v>4985</v>
      </c>
      <c r="B719" t="s">
        <v>45</v>
      </c>
      <c r="C719" t="s">
        <v>3975</v>
      </c>
      <c r="D719" t="b">
        <v>0</v>
      </c>
      <c r="E719" t="b">
        <v>0</v>
      </c>
      <c r="F719" t="b">
        <v>0</v>
      </c>
      <c r="G719" t="b">
        <v>1</v>
      </c>
      <c r="H719" t="b">
        <v>1</v>
      </c>
      <c r="I719" t="b">
        <v>1</v>
      </c>
      <c r="J719" t="b">
        <v>1</v>
      </c>
      <c r="K719" t="b">
        <v>1</v>
      </c>
    </row>
    <row r="720" spans="1:11" x14ac:dyDescent="0.25">
      <c r="A720" t="s">
        <v>4986</v>
      </c>
      <c r="B720" t="s">
        <v>46</v>
      </c>
      <c r="C720" t="s">
        <v>3975</v>
      </c>
      <c r="D720" t="b">
        <v>0</v>
      </c>
      <c r="E720" t="b">
        <v>0</v>
      </c>
      <c r="F720" t="b">
        <v>0</v>
      </c>
      <c r="G720" t="b">
        <v>1</v>
      </c>
      <c r="H720" t="b">
        <v>1</v>
      </c>
      <c r="I720" t="b">
        <v>1</v>
      </c>
      <c r="J720" t="b">
        <v>1</v>
      </c>
      <c r="K720" t="b">
        <v>1</v>
      </c>
    </row>
    <row r="721" spans="1:11" x14ac:dyDescent="0.25">
      <c r="A721" t="s">
        <v>4987</v>
      </c>
      <c r="B721" t="s">
        <v>47</v>
      </c>
      <c r="C721" t="s">
        <v>3975</v>
      </c>
      <c r="D721" t="b">
        <v>0</v>
      </c>
      <c r="E721" t="b">
        <v>0</v>
      </c>
      <c r="F721" t="b">
        <v>0</v>
      </c>
      <c r="G721" t="b">
        <v>1</v>
      </c>
      <c r="H721" t="b">
        <v>1</v>
      </c>
      <c r="I721" t="b">
        <v>1</v>
      </c>
      <c r="J721" t="b">
        <v>1</v>
      </c>
      <c r="K721" t="b">
        <v>1</v>
      </c>
    </row>
    <row r="722" spans="1:11" x14ac:dyDescent="0.25">
      <c r="A722" t="s">
        <v>4988</v>
      </c>
      <c r="B722" t="s">
        <v>57</v>
      </c>
      <c r="C722" t="s">
        <v>3926</v>
      </c>
      <c r="D722" t="b">
        <v>0</v>
      </c>
      <c r="E722" t="b">
        <v>0</v>
      </c>
      <c r="F722" t="b">
        <v>0</v>
      </c>
      <c r="G722" t="b">
        <v>1</v>
      </c>
      <c r="H722" t="b">
        <v>1</v>
      </c>
      <c r="I722" t="b">
        <v>1</v>
      </c>
      <c r="J722" t="b">
        <v>1</v>
      </c>
      <c r="K722" t="b">
        <v>1</v>
      </c>
    </row>
    <row r="723" spans="1:11" x14ac:dyDescent="0.25">
      <c r="A723" t="s">
        <v>4989</v>
      </c>
      <c r="B723" t="s">
        <v>58</v>
      </c>
      <c r="C723" t="s">
        <v>3926</v>
      </c>
      <c r="D723" t="b">
        <v>0</v>
      </c>
      <c r="E723" t="b">
        <v>0</v>
      </c>
      <c r="F723" t="b">
        <v>0</v>
      </c>
      <c r="G723" t="b">
        <v>1</v>
      </c>
      <c r="H723" t="b">
        <v>1</v>
      </c>
      <c r="I723" t="b">
        <v>1</v>
      </c>
      <c r="J723" t="b">
        <v>1</v>
      </c>
      <c r="K723" t="b">
        <v>1</v>
      </c>
    </row>
    <row r="724" spans="1:11" x14ac:dyDescent="0.25">
      <c r="A724" t="s">
        <v>4990</v>
      </c>
      <c r="B724" t="s">
        <v>1324</v>
      </c>
      <c r="C724" t="s">
        <v>3310</v>
      </c>
      <c r="D724" t="b">
        <v>0</v>
      </c>
      <c r="E724" t="b">
        <v>0</v>
      </c>
      <c r="F724" t="b">
        <v>0</v>
      </c>
      <c r="G724" t="b">
        <v>1</v>
      </c>
      <c r="H724" t="b">
        <v>1</v>
      </c>
      <c r="I724" t="b">
        <v>0</v>
      </c>
      <c r="J724" t="b">
        <v>0</v>
      </c>
      <c r="K724" t="b">
        <v>0</v>
      </c>
    </row>
    <row r="725" spans="1:11" x14ac:dyDescent="0.25">
      <c r="A725" t="s">
        <v>4991</v>
      </c>
      <c r="B725" t="s">
        <v>61</v>
      </c>
      <c r="C725" t="s">
        <v>3980</v>
      </c>
      <c r="D725" t="b">
        <v>0</v>
      </c>
      <c r="E725" t="b">
        <v>0</v>
      </c>
      <c r="F725" t="b">
        <v>0</v>
      </c>
      <c r="G725" t="b">
        <v>1</v>
      </c>
      <c r="H725" t="b">
        <v>1</v>
      </c>
      <c r="I725" t="b">
        <v>1</v>
      </c>
      <c r="J725" t="b">
        <v>1</v>
      </c>
      <c r="K725" t="b">
        <v>1</v>
      </c>
    </row>
    <row r="726" spans="1:11" x14ac:dyDescent="0.25">
      <c r="A726" t="s">
        <v>4992</v>
      </c>
      <c r="B726" t="s">
        <v>62</v>
      </c>
      <c r="C726" t="s">
        <v>3980</v>
      </c>
      <c r="D726" t="b">
        <v>0</v>
      </c>
      <c r="E726" t="b">
        <v>0</v>
      </c>
      <c r="F726" t="b">
        <v>0</v>
      </c>
      <c r="G726" t="b">
        <v>1</v>
      </c>
      <c r="H726" t="b">
        <v>1</v>
      </c>
      <c r="I726" t="b">
        <v>1</v>
      </c>
      <c r="J726" t="b">
        <v>1</v>
      </c>
      <c r="K726" t="b">
        <v>1</v>
      </c>
    </row>
    <row r="727" spans="1:11" x14ac:dyDescent="0.25">
      <c r="A727" t="s">
        <v>4993</v>
      </c>
      <c r="B727" t="s">
        <v>63</v>
      </c>
      <c r="C727" t="s">
        <v>3980</v>
      </c>
      <c r="D727" t="b">
        <v>0</v>
      </c>
      <c r="E727" t="b">
        <v>0</v>
      </c>
      <c r="F727" t="b">
        <v>0</v>
      </c>
      <c r="G727" t="b">
        <v>1</v>
      </c>
      <c r="H727" t="b">
        <v>1</v>
      </c>
      <c r="I727" t="b">
        <v>1</v>
      </c>
      <c r="J727" t="b">
        <v>1</v>
      </c>
      <c r="K727" t="b">
        <v>1</v>
      </c>
    </row>
    <row r="728" spans="1:11" x14ac:dyDescent="0.25">
      <c r="A728" t="s">
        <v>4994</v>
      </c>
      <c r="B728" t="s">
        <v>1093</v>
      </c>
      <c r="C728" t="s">
        <v>3980</v>
      </c>
      <c r="D728" t="b">
        <v>0</v>
      </c>
      <c r="E728" t="b">
        <v>0</v>
      </c>
      <c r="F728" t="b">
        <v>0</v>
      </c>
      <c r="G728" t="b">
        <v>1</v>
      </c>
      <c r="H728" t="b">
        <v>0</v>
      </c>
      <c r="I728" t="b">
        <v>0</v>
      </c>
      <c r="J728" t="b">
        <v>0</v>
      </c>
      <c r="K728" t="b">
        <v>0</v>
      </c>
    </row>
    <row r="729" spans="1:11" x14ac:dyDescent="0.25">
      <c r="A729" t="s">
        <v>4995</v>
      </c>
      <c r="B729" t="s">
        <v>1094</v>
      </c>
      <c r="C729" t="s">
        <v>3980</v>
      </c>
      <c r="D729" t="b">
        <v>0</v>
      </c>
      <c r="E729" t="b">
        <v>0</v>
      </c>
      <c r="F729" t="b">
        <v>0</v>
      </c>
      <c r="G729" t="b">
        <v>1</v>
      </c>
      <c r="H729" t="b">
        <v>0</v>
      </c>
      <c r="I729" t="b">
        <v>0</v>
      </c>
      <c r="J729" t="b">
        <v>0</v>
      </c>
      <c r="K729" t="b">
        <v>0</v>
      </c>
    </row>
    <row r="730" spans="1:11" x14ac:dyDescent="0.25">
      <c r="A730" t="s">
        <v>4996</v>
      </c>
      <c r="B730" t="s">
        <v>1095</v>
      </c>
      <c r="C730" t="s">
        <v>3980</v>
      </c>
      <c r="D730" t="b">
        <v>0</v>
      </c>
      <c r="E730" t="b">
        <v>0</v>
      </c>
      <c r="F730" t="b">
        <v>0</v>
      </c>
      <c r="G730" t="b">
        <v>1</v>
      </c>
      <c r="H730" t="b">
        <v>0</v>
      </c>
      <c r="I730" t="b">
        <v>0</v>
      </c>
      <c r="J730" t="b">
        <v>0</v>
      </c>
      <c r="K730" t="b">
        <v>0</v>
      </c>
    </row>
    <row r="731" spans="1:11" x14ac:dyDescent="0.25">
      <c r="A731" t="s">
        <v>4997</v>
      </c>
      <c r="B731" t="s">
        <v>67</v>
      </c>
      <c r="C731" t="s">
        <v>3904</v>
      </c>
      <c r="D731" t="b">
        <v>0</v>
      </c>
      <c r="E731" t="b">
        <v>0</v>
      </c>
      <c r="F731" t="b">
        <v>0</v>
      </c>
      <c r="G731" t="b">
        <v>1</v>
      </c>
      <c r="H731" t="b">
        <v>1</v>
      </c>
      <c r="I731" t="b">
        <v>1</v>
      </c>
      <c r="J731" t="b">
        <v>1</v>
      </c>
      <c r="K731" t="b">
        <v>1</v>
      </c>
    </row>
    <row r="732" spans="1:11" x14ac:dyDescent="0.25">
      <c r="A732" t="s">
        <v>4998</v>
      </c>
      <c r="B732" t="s">
        <v>68</v>
      </c>
      <c r="C732" t="s">
        <v>3904</v>
      </c>
      <c r="D732" t="b">
        <v>0</v>
      </c>
      <c r="E732" t="b">
        <v>0</v>
      </c>
      <c r="F732" t="b">
        <v>0</v>
      </c>
      <c r="G732" t="b">
        <v>1</v>
      </c>
      <c r="H732" t="b">
        <v>1</v>
      </c>
      <c r="I732" t="b">
        <v>1</v>
      </c>
      <c r="J732" t="b">
        <v>1</v>
      </c>
      <c r="K732" t="b">
        <v>1</v>
      </c>
    </row>
    <row r="733" spans="1:11" x14ac:dyDescent="0.25">
      <c r="A733" t="s">
        <v>4999</v>
      </c>
      <c r="B733" t="s">
        <v>69</v>
      </c>
      <c r="C733" t="s">
        <v>3904</v>
      </c>
      <c r="D733" t="b">
        <v>0</v>
      </c>
      <c r="E733" t="b">
        <v>0</v>
      </c>
      <c r="F733" t="b">
        <v>0</v>
      </c>
      <c r="G733" t="b">
        <v>1</v>
      </c>
      <c r="H733" t="b">
        <v>1</v>
      </c>
      <c r="I733" t="b">
        <v>1</v>
      </c>
      <c r="J733" t="b">
        <v>1</v>
      </c>
      <c r="K733" t="b">
        <v>1</v>
      </c>
    </row>
    <row r="734" spans="1:11" x14ac:dyDescent="0.25">
      <c r="A734" t="s">
        <v>5000</v>
      </c>
      <c r="B734" t="s">
        <v>70</v>
      </c>
      <c r="C734" t="s">
        <v>3904</v>
      </c>
      <c r="D734" t="b">
        <v>0</v>
      </c>
      <c r="E734" t="b">
        <v>0</v>
      </c>
      <c r="F734" t="b">
        <v>0</v>
      </c>
      <c r="G734" t="b">
        <v>1</v>
      </c>
      <c r="H734" t="b">
        <v>1</v>
      </c>
      <c r="I734" t="b">
        <v>1</v>
      </c>
      <c r="J734" t="b">
        <v>1</v>
      </c>
      <c r="K734" t="b">
        <v>1</v>
      </c>
    </row>
    <row r="735" spans="1:11" x14ac:dyDescent="0.25">
      <c r="A735" t="s">
        <v>5001</v>
      </c>
      <c r="B735" t="s">
        <v>71</v>
      </c>
      <c r="C735" t="s">
        <v>3904</v>
      </c>
      <c r="D735" t="b">
        <v>0</v>
      </c>
      <c r="E735" t="b">
        <v>0</v>
      </c>
      <c r="F735" t="b">
        <v>0</v>
      </c>
      <c r="G735" t="b">
        <v>1</v>
      </c>
      <c r="H735" t="b">
        <v>1</v>
      </c>
      <c r="I735" t="b">
        <v>1</v>
      </c>
      <c r="J735" t="b">
        <v>1</v>
      </c>
      <c r="K735" t="b">
        <v>1</v>
      </c>
    </row>
    <row r="736" spans="1:11" x14ac:dyDescent="0.25">
      <c r="A736" t="s">
        <v>5002</v>
      </c>
      <c r="B736" t="s">
        <v>72</v>
      </c>
      <c r="C736" t="s">
        <v>3904</v>
      </c>
      <c r="D736" t="b">
        <v>0</v>
      </c>
      <c r="E736" t="b">
        <v>0</v>
      </c>
      <c r="F736" t="b">
        <v>0</v>
      </c>
      <c r="G736" t="b">
        <v>1</v>
      </c>
      <c r="H736" t="b">
        <v>1</v>
      </c>
      <c r="I736" t="b">
        <v>1</v>
      </c>
      <c r="J736" t="b">
        <v>1</v>
      </c>
      <c r="K736" t="b">
        <v>1</v>
      </c>
    </row>
    <row r="737" spans="1:11" x14ac:dyDescent="0.25">
      <c r="A737" t="s">
        <v>5003</v>
      </c>
      <c r="B737" t="s">
        <v>73</v>
      </c>
      <c r="C737" t="s">
        <v>3981</v>
      </c>
      <c r="D737" t="b">
        <v>0</v>
      </c>
      <c r="E737" t="b">
        <v>0</v>
      </c>
      <c r="F737" t="b">
        <v>0</v>
      </c>
      <c r="G737" t="b">
        <v>1</v>
      </c>
      <c r="H737" t="b">
        <v>1</v>
      </c>
      <c r="I737" t="b">
        <v>1</v>
      </c>
      <c r="J737" t="b">
        <v>1</v>
      </c>
      <c r="K737" t="b">
        <v>1</v>
      </c>
    </row>
    <row r="738" spans="1:11" x14ac:dyDescent="0.25">
      <c r="A738" t="s">
        <v>5004</v>
      </c>
      <c r="B738" t="s">
        <v>74</v>
      </c>
      <c r="C738" t="s">
        <v>3981</v>
      </c>
      <c r="D738" t="b">
        <v>0</v>
      </c>
      <c r="E738" t="b">
        <v>0</v>
      </c>
      <c r="F738" t="b">
        <v>0</v>
      </c>
      <c r="G738" t="b">
        <v>1</v>
      </c>
      <c r="H738" t="b">
        <v>1</v>
      </c>
      <c r="I738" t="b">
        <v>1</v>
      </c>
      <c r="J738" t="b">
        <v>1</v>
      </c>
      <c r="K738" t="b">
        <v>1</v>
      </c>
    </row>
    <row r="739" spans="1:11" x14ac:dyDescent="0.25">
      <c r="A739" t="s">
        <v>5005</v>
      </c>
      <c r="B739" t="s">
        <v>75</v>
      </c>
      <c r="C739" t="s">
        <v>3981</v>
      </c>
      <c r="D739" t="b">
        <v>0</v>
      </c>
      <c r="E739" t="b">
        <v>0</v>
      </c>
      <c r="F739" t="b">
        <v>0</v>
      </c>
      <c r="G739" t="b">
        <v>1</v>
      </c>
      <c r="H739" t="b">
        <v>1</v>
      </c>
      <c r="I739" t="b">
        <v>1</v>
      </c>
      <c r="J739" t="b">
        <v>1</v>
      </c>
      <c r="K739" t="b">
        <v>1</v>
      </c>
    </row>
    <row r="740" spans="1:11" x14ac:dyDescent="0.25">
      <c r="A740" t="s">
        <v>5006</v>
      </c>
      <c r="B740" t="s">
        <v>76</v>
      </c>
      <c r="C740" t="s">
        <v>3981</v>
      </c>
      <c r="D740" t="b">
        <v>0</v>
      </c>
      <c r="E740" t="b">
        <v>0</v>
      </c>
      <c r="F740" t="b">
        <v>0</v>
      </c>
      <c r="G740" t="b">
        <v>1</v>
      </c>
      <c r="H740" t="b">
        <v>1</v>
      </c>
      <c r="I740" t="b">
        <v>1</v>
      </c>
      <c r="J740" t="b">
        <v>1</v>
      </c>
      <c r="K740" t="b">
        <v>1</v>
      </c>
    </row>
    <row r="741" spans="1:11" x14ac:dyDescent="0.25">
      <c r="A741" t="s">
        <v>5007</v>
      </c>
      <c r="B741" t="s">
        <v>77</v>
      </c>
      <c r="C741" t="s">
        <v>3981</v>
      </c>
      <c r="D741" t="b">
        <v>0</v>
      </c>
      <c r="E741" t="b">
        <v>0</v>
      </c>
      <c r="F741" t="b">
        <v>0</v>
      </c>
      <c r="G741" t="b">
        <v>1</v>
      </c>
      <c r="H741" t="b">
        <v>1</v>
      </c>
      <c r="I741" t="b">
        <v>1</v>
      </c>
      <c r="J741" t="b">
        <v>1</v>
      </c>
      <c r="K741" t="b">
        <v>1</v>
      </c>
    </row>
    <row r="742" spans="1:11" x14ac:dyDescent="0.25">
      <c r="A742" t="s">
        <v>5008</v>
      </c>
      <c r="B742" t="s">
        <v>78</v>
      </c>
      <c r="C742" t="s">
        <v>3981</v>
      </c>
      <c r="D742" t="b">
        <v>0</v>
      </c>
      <c r="E742" t="b">
        <v>0</v>
      </c>
      <c r="F742" t="b">
        <v>0</v>
      </c>
      <c r="G742" t="b">
        <v>1</v>
      </c>
      <c r="H742" t="b">
        <v>1</v>
      </c>
      <c r="I742" t="b">
        <v>1</v>
      </c>
      <c r="J742" t="b">
        <v>1</v>
      </c>
      <c r="K742" t="b">
        <v>1</v>
      </c>
    </row>
    <row r="743" spans="1:11" x14ac:dyDescent="0.25">
      <c r="A743" t="s">
        <v>5009</v>
      </c>
      <c r="B743" t="s">
        <v>79</v>
      </c>
      <c r="C743" t="s">
        <v>3928</v>
      </c>
      <c r="D743" t="b">
        <v>0</v>
      </c>
      <c r="E743" t="b">
        <v>0</v>
      </c>
      <c r="F743" t="b">
        <v>0</v>
      </c>
      <c r="G743" t="b">
        <v>1</v>
      </c>
      <c r="H743" t="b">
        <v>1</v>
      </c>
      <c r="I743" t="b">
        <v>1</v>
      </c>
      <c r="J743" t="b">
        <v>1</v>
      </c>
      <c r="K743" t="b">
        <v>1</v>
      </c>
    </row>
    <row r="744" spans="1:11" x14ac:dyDescent="0.25">
      <c r="A744" t="s">
        <v>5010</v>
      </c>
      <c r="B744" t="s">
        <v>80</v>
      </c>
      <c r="C744" t="s">
        <v>3928</v>
      </c>
      <c r="D744" t="b">
        <v>0</v>
      </c>
      <c r="E744" t="b">
        <v>0</v>
      </c>
      <c r="F744" t="b">
        <v>0</v>
      </c>
      <c r="G744" t="b">
        <v>1</v>
      </c>
      <c r="H744" t="b">
        <v>1</v>
      </c>
      <c r="I744" t="b">
        <v>1</v>
      </c>
      <c r="J744" t="b">
        <v>1</v>
      </c>
      <c r="K744" t="b">
        <v>1</v>
      </c>
    </row>
    <row r="745" spans="1:11" x14ac:dyDescent="0.25">
      <c r="A745" t="s">
        <v>5011</v>
      </c>
      <c r="B745" t="s">
        <v>81</v>
      </c>
      <c r="C745" t="s">
        <v>3928</v>
      </c>
      <c r="D745" t="b">
        <v>0</v>
      </c>
      <c r="E745" t="b">
        <v>0</v>
      </c>
      <c r="F745" t="b">
        <v>0</v>
      </c>
      <c r="G745" t="b">
        <v>1</v>
      </c>
      <c r="H745" t="b">
        <v>1</v>
      </c>
      <c r="I745" t="b">
        <v>1</v>
      </c>
      <c r="J745" t="b">
        <v>1</v>
      </c>
      <c r="K745" t="b">
        <v>1</v>
      </c>
    </row>
    <row r="746" spans="1:11" x14ac:dyDescent="0.25">
      <c r="A746" t="s">
        <v>5012</v>
      </c>
      <c r="B746" t="s">
        <v>5013</v>
      </c>
      <c r="C746" t="s">
        <v>5014</v>
      </c>
      <c r="D746" t="b">
        <v>0</v>
      </c>
      <c r="E746" t="b">
        <v>0</v>
      </c>
      <c r="F746" t="b">
        <v>0</v>
      </c>
      <c r="G746" t="b">
        <v>1</v>
      </c>
      <c r="H746" t="b">
        <v>0</v>
      </c>
      <c r="I746" t="b">
        <v>0</v>
      </c>
      <c r="J746" t="b">
        <v>0</v>
      </c>
      <c r="K746" t="b">
        <v>0</v>
      </c>
    </row>
    <row r="747" spans="1:11" x14ac:dyDescent="0.25">
      <c r="A747" t="s">
        <v>5015</v>
      </c>
      <c r="B747" t="s">
        <v>5016</v>
      </c>
      <c r="C747" t="s">
        <v>5014</v>
      </c>
      <c r="D747" t="b">
        <v>0</v>
      </c>
      <c r="E747" t="b">
        <v>0</v>
      </c>
      <c r="F747" t="b">
        <v>0</v>
      </c>
      <c r="G747" t="b">
        <v>1</v>
      </c>
      <c r="H747" t="b">
        <v>0</v>
      </c>
      <c r="I747" t="b">
        <v>0</v>
      </c>
      <c r="J747" t="b">
        <v>0</v>
      </c>
      <c r="K747" t="b">
        <v>0</v>
      </c>
    </row>
    <row r="748" spans="1:11" x14ac:dyDescent="0.25">
      <c r="A748" t="s">
        <v>5017</v>
      </c>
      <c r="B748" t="s">
        <v>5018</v>
      </c>
      <c r="C748" t="s">
        <v>5014</v>
      </c>
      <c r="D748" t="b">
        <v>0</v>
      </c>
      <c r="E748" t="b">
        <v>0</v>
      </c>
      <c r="F748" t="b">
        <v>0</v>
      </c>
      <c r="G748" t="b">
        <v>1</v>
      </c>
      <c r="H748" t="b">
        <v>0</v>
      </c>
      <c r="I748" t="b">
        <v>0</v>
      </c>
      <c r="J748" t="b">
        <v>0</v>
      </c>
      <c r="K748" t="b">
        <v>0</v>
      </c>
    </row>
    <row r="749" spans="1:11" x14ac:dyDescent="0.25">
      <c r="A749" t="s">
        <v>5019</v>
      </c>
      <c r="B749" t="s">
        <v>85</v>
      </c>
      <c r="C749" t="s">
        <v>3942</v>
      </c>
      <c r="D749" t="b">
        <v>0</v>
      </c>
      <c r="E749" t="b">
        <v>0</v>
      </c>
      <c r="F749" t="b">
        <v>0</v>
      </c>
      <c r="G749" t="b">
        <v>1</v>
      </c>
      <c r="H749" t="b">
        <v>1</v>
      </c>
      <c r="I749" t="b">
        <v>1</v>
      </c>
      <c r="J749" t="b">
        <v>1</v>
      </c>
      <c r="K749" t="b">
        <v>1</v>
      </c>
    </row>
    <row r="750" spans="1:11" x14ac:dyDescent="0.25">
      <c r="A750" t="s">
        <v>5020</v>
      </c>
      <c r="B750" t="s">
        <v>86</v>
      </c>
      <c r="C750" t="s">
        <v>3943</v>
      </c>
      <c r="D750" t="b">
        <v>0</v>
      </c>
      <c r="E750" t="b">
        <v>0</v>
      </c>
      <c r="F750" t="b">
        <v>0</v>
      </c>
      <c r="G750" t="b">
        <v>1</v>
      </c>
      <c r="H750" t="b">
        <v>1</v>
      </c>
      <c r="I750" t="b">
        <v>1</v>
      </c>
      <c r="J750" t="b">
        <v>1</v>
      </c>
      <c r="K750" t="b">
        <v>0</v>
      </c>
    </row>
    <row r="751" spans="1:11" x14ac:dyDescent="0.25">
      <c r="A751" t="s">
        <v>5021</v>
      </c>
      <c r="B751" t="s">
        <v>87</v>
      </c>
      <c r="C751" t="s">
        <v>3944</v>
      </c>
      <c r="D751" t="b">
        <v>0</v>
      </c>
      <c r="E751" t="b">
        <v>0</v>
      </c>
      <c r="F751" t="b">
        <v>0</v>
      </c>
      <c r="G751" t="b">
        <v>1</v>
      </c>
      <c r="H751" t="b">
        <v>1</v>
      </c>
      <c r="I751" t="b">
        <v>1</v>
      </c>
      <c r="J751" t="b">
        <v>1</v>
      </c>
      <c r="K751" t="b">
        <v>1</v>
      </c>
    </row>
    <row r="752" spans="1:11" x14ac:dyDescent="0.25">
      <c r="A752" t="s">
        <v>5022</v>
      </c>
      <c r="B752" t="s">
        <v>88</v>
      </c>
      <c r="C752" t="s">
        <v>3946</v>
      </c>
      <c r="D752" t="b">
        <v>0</v>
      </c>
      <c r="E752" t="b">
        <v>0</v>
      </c>
      <c r="F752" t="b">
        <v>0</v>
      </c>
      <c r="G752" t="b">
        <v>1</v>
      </c>
      <c r="H752" t="b">
        <v>1</v>
      </c>
      <c r="I752" t="b">
        <v>1</v>
      </c>
      <c r="J752" t="b">
        <v>1</v>
      </c>
      <c r="K752" t="b">
        <v>1</v>
      </c>
    </row>
    <row r="753" spans="1:11" x14ac:dyDescent="0.25">
      <c r="A753" t="s">
        <v>5023</v>
      </c>
      <c r="B753" t="s">
        <v>89</v>
      </c>
      <c r="C753" t="s">
        <v>3947</v>
      </c>
      <c r="D753" t="b">
        <v>0</v>
      </c>
      <c r="E753" t="b">
        <v>0</v>
      </c>
      <c r="F753" t="b">
        <v>0</v>
      </c>
      <c r="G753" t="b">
        <v>1</v>
      </c>
      <c r="H753" t="b">
        <v>1</v>
      </c>
      <c r="I753" t="b">
        <v>1</v>
      </c>
      <c r="J753" t="b">
        <v>1</v>
      </c>
      <c r="K753" t="b">
        <v>1</v>
      </c>
    </row>
    <row r="754" spans="1:11" x14ac:dyDescent="0.25">
      <c r="A754" t="s">
        <v>5024</v>
      </c>
      <c r="B754" t="s">
        <v>90</v>
      </c>
      <c r="C754" t="s">
        <v>3948</v>
      </c>
      <c r="D754" t="b">
        <v>0</v>
      </c>
      <c r="E754" t="b">
        <v>0</v>
      </c>
      <c r="F754" t="b">
        <v>0</v>
      </c>
      <c r="G754" t="b">
        <v>1</v>
      </c>
      <c r="H754" t="b">
        <v>1</v>
      </c>
      <c r="I754" t="b">
        <v>1</v>
      </c>
      <c r="J754" t="b">
        <v>1</v>
      </c>
      <c r="K754" t="b">
        <v>1</v>
      </c>
    </row>
    <row r="755" spans="1:11" x14ac:dyDescent="0.25">
      <c r="A755" t="s">
        <v>5025</v>
      </c>
      <c r="B755" t="s">
        <v>5026</v>
      </c>
      <c r="C755" t="s">
        <v>3439</v>
      </c>
      <c r="D755" t="b">
        <v>0</v>
      </c>
      <c r="E755" t="b">
        <v>0</v>
      </c>
      <c r="F755" t="b">
        <v>0</v>
      </c>
      <c r="G755" t="b">
        <v>1</v>
      </c>
      <c r="H755" t="b">
        <v>1</v>
      </c>
      <c r="I755" t="b">
        <v>0</v>
      </c>
      <c r="J755" t="b">
        <v>0</v>
      </c>
      <c r="K755" t="b">
        <v>0</v>
      </c>
    </row>
    <row r="756" spans="1:11" x14ac:dyDescent="0.25">
      <c r="A756" t="s">
        <v>5027</v>
      </c>
      <c r="B756" t="s">
        <v>5028</v>
      </c>
      <c r="C756" t="s">
        <v>3440</v>
      </c>
      <c r="D756" t="b">
        <v>0</v>
      </c>
      <c r="E756" t="b">
        <v>0</v>
      </c>
      <c r="F756" t="b">
        <v>0</v>
      </c>
      <c r="G756" t="b">
        <v>1</v>
      </c>
      <c r="H756" t="b">
        <v>1</v>
      </c>
      <c r="I756" t="b">
        <v>0</v>
      </c>
      <c r="J756" t="b">
        <v>0</v>
      </c>
      <c r="K756" t="b">
        <v>1</v>
      </c>
    </row>
    <row r="757" spans="1:11" x14ac:dyDescent="0.25">
      <c r="A757" t="s">
        <v>5029</v>
      </c>
      <c r="B757" t="s">
        <v>1325</v>
      </c>
      <c r="C757" t="s">
        <v>3992</v>
      </c>
      <c r="D757" t="b">
        <v>0</v>
      </c>
      <c r="E757" t="b">
        <v>0</v>
      </c>
      <c r="F757" t="b">
        <v>0</v>
      </c>
      <c r="G757" t="b">
        <v>1</v>
      </c>
      <c r="H757" t="b">
        <v>0</v>
      </c>
      <c r="I757" t="b">
        <v>0</v>
      </c>
      <c r="J757" t="b">
        <v>0</v>
      </c>
      <c r="K757" t="b">
        <v>0</v>
      </c>
    </row>
    <row r="758" spans="1:11" x14ac:dyDescent="0.25">
      <c r="A758" t="s">
        <v>5030</v>
      </c>
      <c r="B758" t="s">
        <v>98</v>
      </c>
      <c r="C758" t="s">
        <v>3497</v>
      </c>
      <c r="D758" t="b">
        <v>0</v>
      </c>
      <c r="E758" t="b">
        <v>0</v>
      </c>
      <c r="F758" t="b">
        <v>0</v>
      </c>
      <c r="G758" t="b">
        <v>1</v>
      </c>
      <c r="H758" t="b">
        <v>1</v>
      </c>
      <c r="I758" t="b">
        <v>1</v>
      </c>
      <c r="J758" t="b">
        <v>0</v>
      </c>
      <c r="K758" t="b">
        <v>0</v>
      </c>
    </row>
    <row r="759" spans="1:11" x14ac:dyDescent="0.25">
      <c r="A759" t="s">
        <v>5031</v>
      </c>
      <c r="B759" t="s">
        <v>99</v>
      </c>
      <c r="C759" t="s">
        <v>3531</v>
      </c>
      <c r="D759" t="b">
        <v>0</v>
      </c>
      <c r="E759" t="b">
        <v>0</v>
      </c>
      <c r="F759" t="b">
        <v>0</v>
      </c>
      <c r="G759" t="b">
        <v>1</v>
      </c>
      <c r="H759" t="b">
        <v>1</v>
      </c>
      <c r="I759" t="b">
        <v>1</v>
      </c>
      <c r="J759" t="b">
        <v>0</v>
      </c>
      <c r="K759" t="b">
        <v>0</v>
      </c>
    </row>
    <row r="760" spans="1:11" x14ac:dyDescent="0.25">
      <c r="A760" t="s">
        <v>5032</v>
      </c>
      <c r="B760" t="s">
        <v>100</v>
      </c>
      <c r="C760" t="s">
        <v>3498</v>
      </c>
      <c r="D760" t="b">
        <v>0</v>
      </c>
      <c r="E760" t="b">
        <v>0</v>
      </c>
      <c r="F760" t="b">
        <v>0</v>
      </c>
      <c r="G760" t="b">
        <v>1</v>
      </c>
      <c r="H760" t="b">
        <v>1</v>
      </c>
      <c r="I760" t="b">
        <v>1</v>
      </c>
      <c r="J760" t="b">
        <v>0</v>
      </c>
      <c r="K760" t="b">
        <v>0</v>
      </c>
    </row>
    <row r="761" spans="1:11" x14ac:dyDescent="0.25">
      <c r="A761" t="s">
        <v>5033</v>
      </c>
      <c r="B761" t="s">
        <v>101</v>
      </c>
      <c r="C761" t="s">
        <v>3532</v>
      </c>
      <c r="D761" t="b">
        <v>0</v>
      </c>
      <c r="E761" t="b">
        <v>0</v>
      </c>
      <c r="F761" t="b">
        <v>0</v>
      </c>
      <c r="G761" t="b">
        <v>1</v>
      </c>
      <c r="H761" t="b">
        <v>1</v>
      </c>
      <c r="I761" t="b">
        <v>1</v>
      </c>
      <c r="J761" t="b">
        <v>0</v>
      </c>
      <c r="K761" t="b">
        <v>0</v>
      </c>
    </row>
    <row r="762" spans="1:11" x14ac:dyDescent="0.25">
      <c r="A762" t="s">
        <v>5034</v>
      </c>
      <c r="B762" t="s">
        <v>102</v>
      </c>
      <c r="C762" t="s">
        <v>3497</v>
      </c>
      <c r="D762" t="b">
        <v>0</v>
      </c>
      <c r="E762" t="b">
        <v>0</v>
      </c>
      <c r="F762" t="b">
        <v>0</v>
      </c>
      <c r="G762" t="b">
        <v>1</v>
      </c>
      <c r="H762" t="b">
        <v>1</v>
      </c>
      <c r="I762" t="b">
        <v>1</v>
      </c>
      <c r="J762" t="b">
        <v>0</v>
      </c>
      <c r="K762" t="b">
        <v>0</v>
      </c>
    </row>
    <row r="763" spans="1:11" x14ac:dyDescent="0.25">
      <c r="A763" t="s">
        <v>5035</v>
      </c>
      <c r="B763" t="s">
        <v>103</v>
      </c>
      <c r="C763" t="s">
        <v>3531</v>
      </c>
      <c r="D763" t="b">
        <v>0</v>
      </c>
      <c r="E763" t="b">
        <v>0</v>
      </c>
      <c r="F763" t="b">
        <v>0</v>
      </c>
      <c r="G763" t="b">
        <v>1</v>
      </c>
      <c r="H763" t="b">
        <v>1</v>
      </c>
      <c r="I763" t="b">
        <v>1</v>
      </c>
      <c r="J763" t="b">
        <v>0</v>
      </c>
      <c r="K763" t="b">
        <v>0</v>
      </c>
    </row>
    <row r="764" spans="1:11" x14ac:dyDescent="0.25">
      <c r="A764" t="s">
        <v>5036</v>
      </c>
      <c r="B764" t="s">
        <v>104</v>
      </c>
      <c r="C764" t="s">
        <v>3498</v>
      </c>
      <c r="D764" t="b">
        <v>0</v>
      </c>
      <c r="E764" t="b">
        <v>0</v>
      </c>
      <c r="F764" t="b">
        <v>0</v>
      </c>
      <c r="G764" t="b">
        <v>1</v>
      </c>
      <c r="H764" t="b">
        <v>1</v>
      </c>
      <c r="I764" t="b">
        <v>1</v>
      </c>
      <c r="J764" t="b">
        <v>0</v>
      </c>
      <c r="K764" t="b">
        <v>0</v>
      </c>
    </row>
    <row r="765" spans="1:11" x14ac:dyDescent="0.25">
      <c r="A765" t="s">
        <v>5037</v>
      </c>
      <c r="B765" t="s">
        <v>105</v>
      </c>
      <c r="C765" t="s">
        <v>3532</v>
      </c>
      <c r="D765" t="b">
        <v>0</v>
      </c>
      <c r="E765" t="b">
        <v>0</v>
      </c>
      <c r="F765" t="b">
        <v>0</v>
      </c>
      <c r="G765" t="b">
        <v>1</v>
      </c>
      <c r="H765" t="b">
        <v>1</v>
      </c>
      <c r="I765" t="b">
        <v>1</v>
      </c>
      <c r="J765" t="b">
        <v>0</v>
      </c>
      <c r="K765" t="b">
        <v>0</v>
      </c>
    </row>
    <row r="766" spans="1:11" x14ac:dyDescent="0.25">
      <c r="A766" t="s">
        <v>5038</v>
      </c>
      <c r="B766" t="s">
        <v>106</v>
      </c>
      <c r="C766" t="s">
        <v>3498</v>
      </c>
      <c r="D766" t="b">
        <v>0</v>
      </c>
      <c r="E766" t="b">
        <v>0</v>
      </c>
      <c r="F766" t="b">
        <v>0</v>
      </c>
      <c r="G766" t="b">
        <v>1</v>
      </c>
      <c r="H766" t="b">
        <v>1</v>
      </c>
      <c r="I766" t="b">
        <v>1</v>
      </c>
      <c r="J766" t="b">
        <v>0</v>
      </c>
      <c r="K766" t="b">
        <v>0</v>
      </c>
    </row>
    <row r="767" spans="1:11" x14ac:dyDescent="0.25">
      <c r="A767" t="s">
        <v>5039</v>
      </c>
      <c r="B767" t="s">
        <v>107</v>
      </c>
      <c r="C767" t="s">
        <v>3532</v>
      </c>
      <c r="D767" t="b">
        <v>0</v>
      </c>
      <c r="E767" t="b">
        <v>0</v>
      </c>
      <c r="F767" t="b">
        <v>0</v>
      </c>
      <c r="G767" t="b">
        <v>1</v>
      </c>
      <c r="H767" t="b">
        <v>1</v>
      </c>
      <c r="I767" t="b">
        <v>1</v>
      </c>
      <c r="J767" t="b">
        <v>0</v>
      </c>
      <c r="K767" t="b">
        <v>0</v>
      </c>
    </row>
    <row r="768" spans="1:11" x14ac:dyDescent="0.25">
      <c r="A768" t="s">
        <v>5040</v>
      </c>
      <c r="B768" t="s">
        <v>108</v>
      </c>
      <c r="C768" t="s">
        <v>3497</v>
      </c>
      <c r="D768" t="b">
        <v>0</v>
      </c>
      <c r="E768" t="b">
        <v>0</v>
      </c>
      <c r="F768" t="b">
        <v>0</v>
      </c>
      <c r="G768" t="b">
        <v>1</v>
      </c>
      <c r="H768" t="b">
        <v>1</v>
      </c>
      <c r="I768" t="b">
        <v>1</v>
      </c>
      <c r="J768" t="b">
        <v>0</v>
      </c>
      <c r="K768" t="b">
        <v>0</v>
      </c>
    </row>
    <row r="769" spans="1:11" x14ac:dyDescent="0.25">
      <c r="A769" t="s">
        <v>5041</v>
      </c>
      <c r="B769" t="s">
        <v>109</v>
      </c>
      <c r="C769" t="s">
        <v>3531</v>
      </c>
      <c r="D769" t="b">
        <v>0</v>
      </c>
      <c r="E769" t="b">
        <v>0</v>
      </c>
      <c r="F769" t="b">
        <v>0</v>
      </c>
      <c r="G769" t="b">
        <v>1</v>
      </c>
      <c r="H769" t="b">
        <v>1</v>
      </c>
      <c r="I769" t="b">
        <v>1</v>
      </c>
      <c r="J769" t="b">
        <v>0</v>
      </c>
      <c r="K769" t="b">
        <v>0</v>
      </c>
    </row>
    <row r="770" spans="1:11" x14ac:dyDescent="0.25">
      <c r="A770" t="s">
        <v>5042</v>
      </c>
      <c r="B770" t="s">
        <v>156</v>
      </c>
      <c r="C770" t="s">
        <v>4000</v>
      </c>
      <c r="D770" t="b">
        <v>0</v>
      </c>
      <c r="E770" t="b">
        <v>0</v>
      </c>
      <c r="F770" t="b">
        <v>0</v>
      </c>
      <c r="G770" t="b">
        <v>1</v>
      </c>
      <c r="H770" t="b">
        <v>1</v>
      </c>
      <c r="I770" t="b">
        <v>1</v>
      </c>
      <c r="J770" t="b">
        <v>1</v>
      </c>
      <c r="K770" t="b">
        <v>1</v>
      </c>
    </row>
    <row r="771" spans="1:11" x14ac:dyDescent="0.25">
      <c r="A771" t="s">
        <v>5043</v>
      </c>
      <c r="B771" t="s">
        <v>157</v>
      </c>
      <c r="C771" t="s">
        <v>4001</v>
      </c>
      <c r="D771" t="b">
        <v>0</v>
      </c>
      <c r="E771" t="b">
        <v>0</v>
      </c>
      <c r="F771" t="b">
        <v>0</v>
      </c>
      <c r="G771" t="b">
        <v>1</v>
      </c>
      <c r="H771" t="b">
        <v>1</v>
      </c>
      <c r="I771" t="b">
        <v>1</v>
      </c>
      <c r="J771" t="b">
        <v>1</v>
      </c>
      <c r="K771" t="b">
        <v>1</v>
      </c>
    </row>
    <row r="772" spans="1:11" x14ac:dyDescent="0.25">
      <c r="A772" t="s">
        <v>5044</v>
      </c>
      <c r="B772" t="s">
        <v>1326</v>
      </c>
      <c r="C772" t="s">
        <v>4002</v>
      </c>
      <c r="D772" t="b">
        <v>0</v>
      </c>
      <c r="E772" t="b">
        <v>0</v>
      </c>
      <c r="F772" t="b">
        <v>0</v>
      </c>
      <c r="G772" t="b">
        <v>1</v>
      </c>
      <c r="H772" t="b">
        <v>0</v>
      </c>
      <c r="I772" t="b">
        <v>0</v>
      </c>
      <c r="J772" t="b">
        <v>0</v>
      </c>
      <c r="K772" t="b">
        <v>0</v>
      </c>
    </row>
    <row r="773" spans="1:11" x14ac:dyDescent="0.25">
      <c r="A773" t="s">
        <v>5045</v>
      </c>
      <c r="B773" t="s">
        <v>1327</v>
      </c>
      <c r="C773" t="s">
        <v>4004</v>
      </c>
      <c r="D773" t="b">
        <v>0</v>
      </c>
      <c r="E773" t="b">
        <v>0</v>
      </c>
      <c r="F773" t="b">
        <v>0</v>
      </c>
      <c r="G773" t="b">
        <v>1</v>
      </c>
      <c r="H773" t="b">
        <v>1</v>
      </c>
      <c r="I773" t="b">
        <v>0</v>
      </c>
      <c r="J773" t="b">
        <v>0</v>
      </c>
      <c r="K773" t="b">
        <v>0</v>
      </c>
    </row>
    <row r="774" spans="1:11" x14ac:dyDescent="0.25">
      <c r="A774" t="s">
        <v>5046</v>
      </c>
      <c r="B774" t="s">
        <v>1328</v>
      </c>
      <c r="C774" t="s">
        <v>4005</v>
      </c>
      <c r="D774" t="b">
        <v>0</v>
      </c>
      <c r="E774" t="b">
        <v>0</v>
      </c>
      <c r="F774" t="b">
        <v>0</v>
      </c>
      <c r="G774" t="b">
        <v>1</v>
      </c>
      <c r="H774" t="b">
        <v>1</v>
      </c>
      <c r="I774" t="b">
        <v>0</v>
      </c>
      <c r="J774" t="b">
        <v>0</v>
      </c>
      <c r="K774" t="b">
        <v>0</v>
      </c>
    </row>
    <row r="775" spans="1:11" x14ac:dyDescent="0.25">
      <c r="A775" t="s">
        <v>5047</v>
      </c>
      <c r="B775" t="s">
        <v>159</v>
      </c>
      <c r="C775" t="s">
        <v>159</v>
      </c>
      <c r="D775" t="b">
        <v>0</v>
      </c>
      <c r="E775" t="b">
        <v>0</v>
      </c>
      <c r="F775" t="b">
        <v>0</v>
      </c>
      <c r="G775" t="b">
        <v>1</v>
      </c>
      <c r="H775" t="b">
        <v>1</v>
      </c>
      <c r="I775" t="b">
        <v>1</v>
      </c>
      <c r="J775" t="b">
        <v>1</v>
      </c>
      <c r="K775" t="b">
        <v>1</v>
      </c>
    </row>
    <row r="776" spans="1:11" x14ac:dyDescent="0.25">
      <c r="A776" t="s">
        <v>5048</v>
      </c>
      <c r="B776" t="s">
        <v>160</v>
      </c>
      <c r="C776" t="s">
        <v>160</v>
      </c>
      <c r="D776" t="b">
        <v>0</v>
      </c>
      <c r="E776" t="b">
        <v>0</v>
      </c>
      <c r="F776" t="b">
        <v>0</v>
      </c>
      <c r="G776" t="b">
        <v>1</v>
      </c>
      <c r="H776" t="b">
        <v>1</v>
      </c>
      <c r="I776" t="b">
        <v>1</v>
      </c>
      <c r="J776" t="b">
        <v>1</v>
      </c>
      <c r="K776" t="b">
        <v>1</v>
      </c>
    </row>
    <row r="777" spans="1:11" x14ac:dyDescent="0.25">
      <c r="A777" t="s">
        <v>5049</v>
      </c>
      <c r="B777" t="s">
        <v>1329</v>
      </c>
      <c r="C777" t="s">
        <v>1329</v>
      </c>
      <c r="D777" t="b">
        <v>0</v>
      </c>
      <c r="E777" t="b">
        <v>0</v>
      </c>
      <c r="F777" t="b">
        <v>0</v>
      </c>
      <c r="G777" t="b">
        <v>1</v>
      </c>
      <c r="H777" t="b">
        <v>0</v>
      </c>
      <c r="I777" t="b">
        <v>0</v>
      </c>
      <c r="J777" t="b">
        <v>0</v>
      </c>
      <c r="K777" t="b">
        <v>0</v>
      </c>
    </row>
    <row r="778" spans="1:11" x14ac:dyDescent="0.25">
      <c r="A778" t="s">
        <v>5050</v>
      </c>
      <c r="B778" t="s">
        <v>181</v>
      </c>
      <c r="C778" t="s">
        <v>181</v>
      </c>
      <c r="D778" t="b">
        <v>0</v>
      </c>
      <c r="E778" t="b">
        <v>0</v>
      </c>
      <c r="F778" t="b">
        <v>0</v>
      </c>
      <c r="G778" t="b">
        <v>1</v>
      </c>
      <c r="H778" t="b">
        <v>1</v>
      </c>
      <c r="I778" t="b">
        <v>1</v>
      </c>
      <c r="J778" t="b">
        <v>1</v>
      </c>
      <c r="K778" t="b">
        <v>1</v>
      </c>
    </row>
    <row r="779" spans="1:11" x14ac:dyDescent="0.25">
      <c r="A779" t="s">
        <v>5051</v>
      </c>
      <c r="B779" t="s">
        <v>182</v>
      </c>
      <c r="C779" t="s">
        <v>181</v>
      </c>
      <c r="D779" t="b">
        <v>0</v>
      </c>
      <c r="E779" t="b">
        <v>0</v>
      </c>
      <c r="F779" t="b">
        <v>0</v>
      </c>
      <c r="G779" t="b">
        <v>1</v>
      </c>
      <c r="H779" t="b">
        <v>1</v>
      </c>
      <c r="I779" t="b">
        <v>1</v>
      </c>
      <c r="J779" t="b">
        <v>1</v>
      </c>
      <c r="K779" t="b">
        <v>1</v>
      </c>
    </row>
    <row r="780" spans="1:11" x14ac:dyDescent="0.25">
      <c r="A780" t="s">
        <v>5052</v>
      </c>
      <c r="B780" t="s">
        <v>183</v>
      </c>
      <c r="C780" t="s">
        <v>4007</v>
      </c>
      <c r="D780" t="b">
        <v>0</v>
      </c>
      <c r="E780" t="b">
        <v>0</v>
      </c>
      <c r="F780" t="b">
        <v>0</v>
      </c>
      <c r="G780" t="b">
        <v>1</v>
      </c>
      <c r="H780" t="b">
        <v>1</v>
      </c>
      <c r="I780" t="b">
        <v>1</v>
      </c>
      <c r="J780" t="b">
        <v>0</v>
      </c>
      <c r="K780" t="b">
        <v>0</v>
      </c>
    </row>
    <row r="781" spans="1:11" x14ac:dyDescent="0.25">
      <c r="A781" t="s">
        <v>5053</v>
      </c>
      <c r="B781" t="s">
        <v>184</v>
      </c>
      <c r="C781" t="s">
        <v>4007</v>
      </c>
      <c r="D781" t="b">
        <v>0</v>
      </c>
      <c r="E781" t="b">
        <v>0</v>
      </c>
      <c r="F781" t="b">
        <v>0</v>
      </c>
      <c r="G781" t="b">
        <v>1</v>
      </c>
      <c r="H781" t="b">
        <v>1</v>
      </c>
      <c r="I781" t="b">
        <v>1</v>
      </c>
      <c r="J781" t="b">
        <v>0</v>
      </c>
      <c r="K781" t="b">
        <v>0</v>
      </c>
    </row>
    <row r="782" spans="1:11" x14ac:dyDescent="0.25">
      <c r="A782" t="s">
        <v>5054</v>
      </c>
      <c r="B782" t="s">
        <v>185</v>
      </c>
      <c r="C782" t="s">
        <v>4007</v>
      </c>
      <c r="D782" t="b">
        <v>0</v>
      </c>
      <c r="E782" t="b">
        <v>0</v>
      </c>
      <c r="F782" t="b">
        <v>0</v>
      </c>
      <c r="G782" t="b">
        <v>1</v>
      </c>
      <c r="H782" t="b">
        <v>1</v>
      </c>
      <c r="I782" t="b">
        <v>1</v>
      </c>
      <c r="J782" t="b">
        <v>0</v>
      </c>
      <c r="K782" t="b">
        <v>0</v>
      </c>
    </row>
    <row r="783" spans="1:11" x14ac:dyDescent="0.25">
      <c r="A783" t="s">
        <v>5055</v>
      </c>
      <c r="B783" t="s">
        <v>186</v>
      </c>
      <c r="C783" t="s">
        <v>4007</v>
      </c>
      <c r="D783" t="b">
        <v>0</v>
      </c>
      <c r="E783" t="b">
        <v>0</v>
      </c>
      <c r="F783" t="b">
        <v>0</v>
      </c>
      <c r="G783" t="b">
        <v>1</v>
      </c>
      <c r="H783" t="b">
        <v>1</v>
      </c>
      <c r="I783" t="b">
        <v>1</v>
      </c>
      <c r="J783" t="b">
        <v>0</v>
      </c>
      <c r="K783" t="b">
        <v>0</v>
      </c>
    </row>
    <row r="784" spans="1:11" x14ac:dyDescent="0.25">
      <c r="A784" t="s">
        <v>5056</v>
      </c>
      <c r="B784" t="s">
        <v>187</v>
      </c>
      <c r="C784" t="s">
        <v>3351</v>
      </c>
      <c r="D784" t="b">
        <v>0</v>
      </c>
      <c r="E784" t="b">
        <v>0</v>
      </c>
      <c r="F784" t="b">
        <v>0</v>
      </c>
      <c r="G784" t="b">
        <v>1</v>
      </c>
      <c r="H784" t="b">
        <v>1</v>
      </c>
      <c r="I784" t="b">
        <v>1</v>
      </c>
      <c r="J784" t="b">
        <v>1</v>
      </c>
      <c r="K784" t="b">
        <v>1</v>
      </c>
    </row>
    <row r="785" spans="1:11" x14ac:dyDescent="0.25">
      <c r="A785" t="s">
        <v>5057</v>
      </c>
      <c r="B785" t="s">
        <v>188</v>
      </c>
      <c r="C785" t="s">
        <v>3351</v>
      </c>
      <c r="D785" t="b">
        <v>0</v>
      </c>
      <c r="E785" t="b">
        <v>0</v>
      </c>
      <c r="F785" t="b">
        <v>0</v>
      </c>
      <c r="G785" t="b">
        <v>1</v>
      </c>
      <c r="H785" t="b">
        <v>1</v>
      </c>
      <c r="I785" t="b">
        <v>1</v>
      </c>
      <c r="J785" t="b">
        <v>1</v>
      </c>
      <c r="K785" t="b">
        <v>1</v>
      </c>
    </row>
    <row r="786" spans="1:11" x14ac:dyDescent="0.25">
      <c r="A786" t="s">
        <v>5058</v>
      </c>
      <c r="B786" t="s">
        <v>189</v>
      </c>
      <c r="C786" t="s">
        <v>3351</v>
      </c>
      <c r="D786" t="b">
        <v>0</v>
      </c>
      <c r="E786" t="b">
        <v>0</v>
      </c>
      <c r="F786" t="b">
        <v>0</v>
      </c>
      <c r="G786" t="b">
        <v>1</v>
      </c>
      <c r="H786" t="b">
        <v>1</v>
      </c>
      <c r="I786" t="b">
        <v>1</v>
      </c>
      <c r="J786" t="b">
        <v>1</v>
      </c>
      <c r="K786" t="b">
        <v>1</v>
      </c>
    </row>
    <row r="787" spans="1:11" x14ac:dyDescent="0.25">
      <c r="A787" t="s">
        <v>5059</v>
      </c>
      <c r="B787" t="s">
        <v>195</v>
      </c>
      <c r="C787" t="s">
        <v>195</v>
      </c>
      <c r="D787" t="b">
        <v>0</v>
      </c>
      <c r="E787" t="b">
        <v>0</v>
      </c>
      <c r="F787" t="b">
        <v>0</v>
      </c>
      <c r="G787" t="b">
        <v>1</v>
      </c>
      <c r="H787" t="b">
        <v>1</v>
      </c>
      <c r="I787" t="b">
        <v>1</v>
      </c>
      <c r="J787" t="b">
        <v>0</v>
      </c>
      <c r="K787" t="b">
        <v>0</v>
      </c>
    </row>
    <row r="788" spans="1:11" x14ac:dyDescent="0.25">
      <c r="A788" t="s">
        <v>5060</v>
      </c>
      <c r="B788" t="s">
        <v>5061</v>
      </c>
      <c r="C788" t="s">
        <v>3356</v>
      </c>
      <c r="D788" t="b">
        <v>0</v>
      </c>
      <c r="E788" t="b">
        <v>0</v>
      </c>
      <c r="F788" t="b">
        <v>0</v>
      </c>
      <c r="G788" t="b">
        <v>1</v>
      </c>
      <c r="H788" t="b">
        <v>0</v>
      </c>
      <c r="I788" t="b">
        <v>0</v>
      </c>
      <c r="J788" t="b">
        <v>0</v>
      </c>
      <c r="K788" t="b">
        <v>0</v>
      </c>
    </row>
    <row r="789" spans="1:11" x14ac:dyDescent="0.25">
      <c r="A789" t="s">
        <v>5062</v>
      </c>
      <c r="B789" t="s">
        <v>197</v>
      </c>
      <c r="C789" t="s">
        <v>3356</v>
      </c>
      <c r="D789" t="b">
        <v>0</v>
      </c>
      <c r="E789" t="b">
        <v>0</v>
      </c>
      <c r="F789" t="b">
        <v>0</v>
      </c>
      <c r="G789" t="b">
        <v>1</v>
      </c>
      <c r="H789" t="b">
        <v>1</v>
      </c>
      <c r="I789" t="b">
        <v>1</v>
      </c>
      <c r="J789" t="b">
        <v>1</v>
      </c>
      <c r="K789" t="b">
        <v>1</v>
      </c>
    </row>
    <row r="790" spans="1:11" x14ac:dyDescent="0.25">
      <c r="A790" t="s">
        <v>5063</v>
      </c>
      <c r="B790" t="s">
        <v>198</v>
      </c>
      <c r="C790" t="s">
        <v>198</v>
      </c>
      <c r="D790" t="b">
        <v>0</v>
      </c>
      <c r="E790" t="b">
        <v>0</v>
      </c>
      <c r="F790" t="b">
        <v>0</v>
      </c>
      <c r="G790" t="b">
        <v>1</v>
      </c>
      <c r="H790" t="b">
        <v>1</v>
      </c>
      <c r="I790" t="b">
        <v>1</v>
      </c>
      <c r="J790" t="b">
        <v>1</v>
      </c>
      <c r="K790" t="b">
        <v>1</v>
      </c>
    </row>
    <row r="791" spans="1:11" x14ac:dyDescent="0.25">
      <c r="A791" t="s">
        <v>5064</v>
      </c>
      <c r="B791" t="s">
        <v>199</v>
      </c>
      <c r="C791" t="s">
        <v>199</v>
      </c>
      <c r="D791" t="b">
        <v>0</v>
      </c>
      <c r="E791" t="b">
        <v>0</v>
      </c>
      <c r="F791" t="b">
        <v>0</v>
      </c>
      <c r="G791" t="b">
        <v>1</v>
      </c>
      <c r="H791" t="b">
        <v>1</v>
      </c>
      <c r="I791" t="b">
        <v>1</v>
      </c>
      <c r="J791" t="b">
        <v>1</v>
      </c>
      <c r="K791" t="b">
        <v>1</v>
      </c>
    </row>
    <row r="792" spans="1:11" x14ac:dyDescent="0.25">
      <c r="A792" t="s">
        <v>5065</v>
      </c>
      <c r="B792" t="s">
        <v>200</v>
      </c>
      <c r="C792" t="s">
        <v>3934</v>
      </c>
      <c r="D792" t="b">
        <v>0</v>
      </c>
      <c r="E792" t="b">
        <v>0</v>
      </c>
      <c r="F792" t="b">
        <v>0</v>
      </c>
      <c r="G792" t="b">
        <v>1</v>
      </c>
      <c r="H792" t="b">
        <v>1</v>
      </c>
      <c r="I792" t="b">
        <v>1</v>
      </c>
      <c r="J792" t="b">
        <v>1</v>
      </c>
      <c r="K792" t="b">
        <v>1</v>
      </c>
    </row>
    <row r="793" spans="1:11" x14ac:dyDescent="0.25">
      <c r="A793" t="s">
        <v>5066</v>
      </c>
      <c r="B793" t="s">
        <v>1330</v>
      </c>
      <c r="C793" t="s">
        <v>3358</v>
      </c>
      <c r="D793" t="b">
        <v>0</v>
      </c>
      <c r="E793" t="b">
        <v>0</v>
      </c>
      <c r="F793" t="b">
        <v>0</v>
      </c>
      <c r="G793" t="b">
        <v>1</v>
      </c>
      <c r="H793" t="b">
        <v>0</v>
      </c>
      <c r="I793" t="b">
        <v>0</v>
      </c>
      <c r="J793" t="b">
        <v>0</v>
      </c>
      <c r="K793" t="b">
        <v>0</v>
      </c>
    </row>
    <row r="794" spans="1:11" x14ac:dyDescent="0.25">
      <c r="A794" t="s">
        <v>5067</v>
      </c>
      <c r="B794" t="s">
        <v>1331</v>
      </c>
      <c r="C794" t="s">
        <v>1331</v>
      </c>
      <c r="D794" t="b">
        <v>0</v>
      </c>
      <c r="E794" t="b">
        <v>0</v>
      </c>
      <c r="F794" t="b">
        <v>0</v>
      </c>
      <c r="G794" t="b">
        <v>1</v>
      </c>
      <c r="H794" t="b">
        <v>0</v>
      </c>
      <c r="I794" t="b">
        <v>0</v>
      </c>
      <c r="J794" t="b">
        <v>0</v>
      </c>
      <c r="K794" t="b">
        <v>0</v>
      </c>
    </row>
    <row r="795" spans="1:11" x14ac:dyDescent="0.25">
      <c r="A795" t="s">
        <v>5068</v>
      </c>
      <c r="B795" t="s">
        <v>1332</v>
      </c>
      <c r="C795" t="s">
        <v>3359</v>
      </c>
      <c r="D795" t="b">
        <v>0</v>
      </c>
      <c r="E795" t="b">
        <v>0</v>
      </c>
      <c r="F795" t="b">
        <v>0</v>
      </c>
      <c r="G795" t="b">
        <v>1</v>
      </c>
      <c r="H795" t="b">
        <v>0</v>
      </c>
      <c r="I795" t="b">
        <v>0</v>
      </c>
      <c r="J795" t="b">
        <v>0</v>
      </c>
      <c r="K795" t="b">
        <v>0</v>
      </c>
    </row>
    <row r="796" spans="1:11" x14ac:dyDescent="0.25">
      <c r="A796" t="s">
        <v>5069</v>
      </c>
      <c r="B796" t="s">
        <v>1333</v>
      </c>
      <c r="C796" t="s">
        <v>4011</v>
      </c>
      <c r="D796" t="b">
        <v>0</v>
      </c>
      <c r="E796" t="b">
        <v>0</v>
      </c>
      <c r="F796" t="b">
        <v>0</v>
      </c>
      <c r="G796" t="b">
        <v>1</v>
      </c>
      <c r="H796" t="b">
        <v>0</v>
      </c>
      <c r="I796" t="b">
        <v>0</v>
      </c>
      <c r="J796" t="b">
        <v>0</v>
      </c>
      <c r="K796" t="b">
        <v>0</v>
      </c>
    </row>
    <row r="797" spans="1:11" x14ac:dyDescent="0.25">
      <c r="A797" t="s">
        <v>5070</v>
      </c>
      <c r="B797" t="s">
        <v>1334</v>
      </c>
      <c r="C797" t="s">
        <v>4011</v>
      </c>
      <c r="D797" t="b">
        <v>0</v>
      </c>
      <c r="E797" t="b">
        <v>0</v>
      </c>
      <c r="F797" t="b">
        <v>0</v>
      </c>
      <c r="G797" t="b">
        <v>1</v>
      </c>
      <c r="H797" t="b">
        <v>0</v>
      </c>
      <c r="I797" t="b">
        <v>0</v>
      </c>
      <c r="J797" t="b">
        <v>0</v>
      </c>
      <c r="K797" t="b">
        <v>0</v>
      </c>
    </row>
    <row r="798" spans="1:11" x14ac:dyDescent="0.25">
      <c r="A798" t="s">
        <v>5071</v>
      </c>
      <c r="B798" t="s">
        <v>1335</v>
      </c>
      <c r="C798" t="s">
        <v>4011</v>
      </c>
      <c r="D798" t="b">
        <v>0</v>
      </c>
      <c r="E798" t="b">
        <v>0</v>
      </c>
      <c r="F798" t="b">
        <v>0</v>
      </c>
      <c r="G798" t="b">
        <v>1</v>
      </c>
      <c r="H798" t="b">
        <v>0</v>
      </c>
      <c r="I798" t="b">
        <v>0</v>
      </c>
      <c r="J798" t="b">
        <v>0</v>
      </c>
      <c r="K798" t="b">
        <v>0</v>
      </c>
    </row>
    <row r="799" spans="1:11" x14ac:dyDescent="0.25">
      <c r="A799" t="s">
        <v>5072</v>
      </c>
      <c r="B799" t="s">
        <v>1336</v>
      </c>
      <c r="C799" t="s">
        <v>4011</v>
      </c>
      <c r="D799" t="b">
        <v>0</v>
      </c>
      <c r="E799" t="b">
        <v>0</v>
      </c>
      <c r="F799" t="b">
        <v>0</v>
      </c>
      <c r="G799" t="b">
        <v>1</v>
      </c>
      <c r="H799" t="b">
        <v>0</v>
      </c>
      <c r="I799" t="b">
        <v>0</v>
      </c>
      <c r="J799" t="b">
        <v>0</v>
      </c>
      <c r="K799" t="b">
        <v>0</v>
      </c>
    </row>
    <row r="800" spans="1:11" x14ac:dyDescent="0.25">
      <c r="A800" t="s">
        <v>5073</v>
      </c>
      <c r="B800" t="s">
        <v>1337</v>
      </c>
      <c r="C800" t="s">
        <v>4011</v>
      </c>
      <c r="D800" t="b">
        <v>0</v>
      </c>
      <c r="E800" t="b">
        <v>0</v>
      </c>
      <c r="F800" t="b">
        <v>0</v>
      </c>
      <c r="G800" t="b">
        <v>1</v>
      </c>
      <c r="H800" t="b">
        <v>0</v>
      </c>
      <c r="I800" t="b">
        <v>0</v>
      </c>
      <c r="J800" t="b">
        <v>0</v>
      </c>
      <c r="K800" t="b">
        <v>0</v>
      </c>
    </row>
    <row r="801" spans="1:11" x14ac:dyDescent="0.25">
      <c r="A801" t="s">
        <v>5074</v>
      </c>
      <c r="B801" t="s">
        <v>1338</v>
      </c>
      <c r="C801" t="s">
        <v>4011</v>
      </c>
      <c r="D801" t="b">
        <v>0</v>
      </c>
      <c r="E801" t="b">
        <v>0</v>
      </c>
      <c r="F801" t="b">
        <v>0</v>
      </c>
      <c r="G801" t="b">
        <v>1</v>
      </c>
      <c r="H801" t="b">
        <v>0</v>
      </c>
      <c r="I801" t="b">
        <v>0</v>
      </c>
      <c r="J801" t="b">
        <v>0</v>
      </c>
      <c r="K801" t="b">
        <v>0</v>
      </c>
    </row>
    <row r="802" spans="1:11" x14ac:dyDescent="0.25">
      <c r="A802" t="s">
        <v>5075</v>
      </c>
      <c r="B802" t="s">
        <v>1339</v>
      </c>
      <c r="C802" t="s">
        <v>4011</v>
      </c>
      <c r="D802" t="b">
        <v>0</v>
      </c>
      <c r="E802" t="b">
        <v>0</v>
      </c>
      <c r="F802" t="b">
        <v>0</v>
      </c>
      <c r="G802" t="b">
        <v>1</v>
      </c>
      <c r="H802" t="b">
        <v>0</v>
      </c>
      <c r="I802" t="b">
        <v>0</v>
      </c>
      <c r="J802" t="b">
        <v>0</v>
      </c>
      <c r="K802" t="b">
        <v>0</v>
      </c>
    </row>
    <row r="803" spans="1:11" x14ac:dyDescent="0.25">
      <c r="A803" t="s">
        <v>5076</v>
      </c>
      <c r="B803" t="s">
        <v>1340</v>
      </c>
      <c r="C803" t="s">
        <v>4011</v>
      </c>
      <c r="D803" t="b">
        <v>0</v>
      </c>
      <c r="E803" t="b">
        <v>0</v>
      </c>
      <c r="F803" t="b">
        <v>0</v>
      </c>
      <c r="G803" t="b">
        <v>1</v>
      </c>
      <c r="H803" t="b">
        <v>0</v>
      </c>
      <c r="I803" t="b">
        <v>0</v>
      </c>
      <c r="J803" t="b">
        <v>0</v>
      </c>
      <c r="K803" t="b">
        <v>0</v>
      </c>
    </row>
    <row r="804" spans="1:11" x14ac:dyDescent="0.25">
      <c r="A804" t="s">
        <v>5077</v>
      </c>
      <c r="B804" t="s">
        <v>1341</v>
      </c>
      <c r="C804" t="s">
        <v>4011</v>
      </c>
      <c r="D804" t="b">
        <v>0</v>
      </c>
      <c r="E804" t="b">
        <v>0</v>
      </c>
      <c r="F804" t="b">
        <v>0</v>
      </c>
      <c r="G804" t="b">
        <v>1</v>
      </c>
      <c r="H804" t="b">
        <v>0</v>
      </c>
      <c r="I804" t="b">
        <v>0</v>
      </c>
      <c r="J804" t="b">
        <v>0</v>
      </c>
      <c r="K804" t="b">
        <v>0</v>
      </c>
    </row>
    <row r="805" spans="1:11" x14ac:dyDescent="0.25">
      <c r="A805" t="s">
        <v>5078</v>
      </c>
      <c r="B805" t="s">
        <v>1342</v>
      </c>
      <c r="C805" t="s">
        <v>4011</v>
      </c>
      <c r="D805" t="b">
        <v>0</v>
      </c>
      <c r="E805" t="b">
        <v>0</v>
      </c>
      <c r="F805" t="b">
        <v>0</v>
      </c>
      <c r="G805" t="b">
        <v>1</v>
      </c>
      <c r="H805" t="b">
        <v>0</v>
      </c>
      <c r="I805" t="b">
        <v>0</v>
      </c>
      <c r="J805" t="b">
        <v>0</v>
      </c>
      <c r="K805" t="b">
        <v>0</v>
      </c>
    </row>
    <row r="806" spans="1:11" x14ac:dyDescent="0.25">
      <c r="A806" t="s">
        <v>5079</v>
      </c>
      <c r="B806" t="s">
        <v>1343</v>
      </c>
      <c r="C806" t="s">
        <v>3460</v>
      </c>
      <c r="D806" t="b">
        <v>0</v>
      </c>
      <c r="E806" t="b">
        <v>0</v>
      </c>
      <c r="F806" t="b">
        <v>0</v>
      </c>
      <c r="G806" t="b">
        <v>1</v>
      </c>
      <c r="H806" t="b">
        <v>0</v>
      </c>
      <c r="I806" t="b">
        <v>0</v>
      </c>
      <c r="J806" t="b">
        <v>0</v>
      </c>
      <c r="K806" t="b">
        <v>0</v>
      </c>
    </row>
    <row r="807" spans="1:11" x14ac:dyDescent="0.25">
      <c r="A807" t="s">
        <v>5080</v>
      </c>
      <c r="B807" t="s">
        <v>1344</v>
      </c>
      <c r="C807" t="s">
        <v>3460</v>
      </c>
      <c r="D807" t="b">
        <v>0</v>
      </c>
      <c r="E807" t="b">
        <v>0</v>
      </c>
      <c r="F807" t="b">
        <v>0</v>
      </c>
      <c r="G807" t="b">
        <v>1</v>
      </c>
      <c r="H807" t="b">
        <v>0</v>
      </c>
      <c r="I807" t="b">
        <v>0</v>
      </c>
      <c r="J807" t="b">
        <v>0</v>
      </c>
      <c r="K807" t="b">
        <v>0</v>
      </c>
    </row>
    <row r="808" spans="1:11" x14ac:dyDescent="0.25">
      <c r="A808" t="s">
        <v>5081</v>
      </c>
      <c r="B808" t="s">
        <v>1345</v>
      </c>
      <c r="C808" t="s">
        <v>3460</v>
      </c>
      <c r="D808" t="b">
        <v>0</v>
      </c>
      <c r="E808" t="b">
        <v>0</v>
      </c>
      <c r="F808" t="b">
        <v>0</v>
      </c>
      <c r="G808" t="b">
        <v>1</v>
      </c>
      <c r="H808" t="b">
        <v>0</v>
      </c>
      <c r="I808" t="b">
        <v>0</v>
      </c>
      <c r="J808" t="b">
        <v>0</v>
      </c>
      <c r="K808" t="b">
        <v>0</v>
      </c>
    </row>
    <row r="809" spans="1:11" x14ac:dyDescent="0.25">
      <c r="A809" t="s">
        <v>5082</v>
      </c>
      <c r="B809" t="s">
        <v>201</v>
      </c>
      <c r="C809" t="s">
        <v>3460</v>
      </c>
      <c r="D809" t="b">
        <v>0</v>
      </c>
      <c r="E809" t="b">
        <v>0</v>
      </c>
      <c r="F809" t="b">
        <v>0</v>
      </c>
      <c r="G809" t="b">
        <v>1</v>
      </c>
      <c r="H809" t="b">
        <v>1</v>
      </c>
      <c r="I809" t="b">
        <v>1</v>
      </c>
      <c r="J809" t="b">
        <v>1</v>
      </c>
      <c r="K809" t="b">
        <v>1</v>
      </c>
    </row>
    <row r="810" spans="1:11" x14ac:dyDescent="0.25">
      <c r="A810" t="s">
        <v>5083</v>
      </c>
      <c r="B810" t="s">
        <v>202</v>
      </c>
      <c r="C810" t="s">
        <v>3460</v>
      </c>
      <c r="D810" t="b">
        <v>0</v>
      </c>
      <c r="E810" t="b">
        <v>0</v>
      </c>
      <c r="F810" t="b">
        <v>0</v>
      </c>
      <c r="G810" t="b">
        <v>1</v>
      </c>
      <c r="H810" t="b">
        <v>1</v>
      </c>
      <c r="I810" t="b">
        <v>1</v>
      </c>
      <c r="J810" t="b">
        <v>1</v>
      </c>
      <c r="K810" t="b">
        <v>1</v>
      </c>
    </row>
    <row r="811" spans="1:11" x14ac:dyDescent="0.25">
      <c r="A811" t="s">
        <v>5084</v>
      </c>
      <c r="B811" t="s">
        <v>203</v>
      </c>
      <c r="C811" t="s">
        <v>3460</v>
      </c>
      <c r="D811" t="b">
        <v>0</v>
      </c>
      <c r="E811" t="b">
        <v>0</v>
      </c>
      <c r="F811" t="b">
        <v>0</v>
      </c>
      <c r="G811" t="b">
        <v>1</v>
      </c>
      <c r="H811" t="b">
        <v>1</v>
      </c>
      <c r="I811" t="b">
        <v>1</v>
      </c>
      <c r="J811" t="b">
        <v>1</v>
      </c>
      <c r="K811" t="b">
        <v>1</v>
      </c>
    </row>
    <row r="812" spans="1:11" x14ac:dyDescent="0.25">
      <c r="A812" t="s">
        <v>5085</v>
      </c>
      <c r="B812" t="s">
        <v>1346</v>
      </c>
      <c r="C812" t="s">
        <v>3364</v>
      </c>
      <c r="D812" t="b">
        <v>0</v>
      </c>
      <c r="E812" t="b">
        <v>0</v>
      </c>
      <c r="F812" t="b">
        <v>0</v>
      </c>
      <c r="G812" t="b">
        <v>1</v>
      </c>
      <c r="H812" t="b">
        <v>0</v>
      </c>
      <c r="I812" t="b">
        <v>0</v>
      </c>
      <c r="J812" t="b">
        <v>0</v>
      </c>
      <c r="K812" t="b">
        <v>0</v>
      </c>
    </row>
    <row r="813" spans="1:11" x14ac:dyDescent="0.25">
      <c r="A813" t="s">
        <v>5086</v>
      </c>
      <c r="B813" t="s">
        <v>1347</v>
      </c>
      <c r="C813" t="s">
        <v>3364</v>
      </c>
      <c r="D813" t="b">
        <v>0</v>
      </c>
      <c r="E813" t="b">
        <v>0</v>
      </c>
      <c r="F813" t="b">
        <v>0</v>
      </c>
      <c r="G813" t="b">
        <v>1</v>
      </c>
      <c r="H813" t="b">
        <v>0</v>
      </c>
      <c r="I813" t="b">
        <v>0</v>
      </c>
      <c r="J813" t="b">
        <v>0</v>
      </c>
      <c r="K813" t="b">
        <v>0</v>
      </c>
    </row>
    <row r="814" spans="1:11" x14ac:dyDescent="0.25">
      <c r="A814" t="s">
        <v>5087</v>
      </c>
      <c r="B814" t="s">
        <v>205</v>
      </c>
      <c r="C814" t="s">
        <v>3364</v>
      </c>
      <c r="D814" t="b">
        <v>0</v>
      </c>
      <c r="E814" t="b">
        <v>0</v>
      </c>
      <c r="F814" t="b">
        <v>0</v>
      </c>
      <c r="G814" t="b">
        <v>1</v>
      </c>
      <c r="H814" t="b">
        <v>1</v>
      </c>
      <c r="I814" t="b">
        <v>1</v>
      </c>
      <c r="J814" t="b">
        <v>1</v>
      </c>
      <c r="K814" t="b">
        <v>1</v>
      </c>
    </row>
    <row r="815" spans="1:11" x14ac:dyDescent="0.25">
      <c r="A815" t="s">
        <v>5088</v>
      </c>
      <c r="B815" t="s">
        <v>206</v>
      </c>
      <c r="C815" t="s">
        <v>3364</v>
      </c>
      <c r="D815" t="b">
        <v>0</v>
      </c>
      <c r="E815" t="b">
        <v>0</v>
      </c>
      <c r="F815" t="b">
        <v>0</v>
      </c>
      <c r="G815" t="b">
        <v>1</v>
      </c>
      <c r="H815" t="b">
        <v>1</v>
      </c>
      <c r="I815" t="b">
        <v>1</v>
      </c>
      <c r="J815" t="b">
        <v>1</v>
      </c>
      <c r="K815" t="b">
        <v>1</v>
      </c>
    </row>
    <row r="816" spans="1:11" x14ac:dyDescent="0.25">
      <c r="A816" t="s">
        <v>5089</v>
      </c>
      <c r="B816" t="s">
        <v>5090</v>
      </c>
      <c r="C816" t="s">
        <v>3364</v>
      </c>
      <c r="D816" t="b">
        <v>0</v>
      </c>
      <c r="E816" t="b">
        <v>0</v>
      </c>
      <c r="F816" t="b">
        <v>0</v>
      </c>
      <c r="G816" t="b">
        <v>1</v>
      </c>
      <c r="H816" t="b">
        <v>0</v>
      </c>
      <c r="I816" t="b">
        <v>0</v>
      </c>
      <c r="J816" t="b">
        <v>0</v>
      </c>
      <c r="K816" t="b">
        <v>0</v>
      </c>
    </row>
    <row r="817" spans="1:11" x14ac:dyDescent="0.25">
      <c r="A817" t="s">
        <v>5091</v>
      </c>
      <c r="B817" t="s">
        <v>1348</v>
      </c>
      <c r="C817" t="s">
        <v>3364</v>
      </c>
      <c r="D817" t="b">
        <v>0</v>
      </c>
      <c r="E817" t="b">
        <v>0</v>
      </c>
      <c r="F817" t="b">
        <v>0</v>
      </c>
      <c r="G817" t="b">
        <v>1</v>
      </c>
      <c r="H817" t="b">
        <v>0</v>
      </c>
      <c r="I817" t="b">
        <v>0</v>
      </c>
      <c r="J817" t="b">
        <v>0</v>
      </c>
      <c r="K817" t="b">
        <v>0</v>
      </c>
    </row>
    <row r="818" spans="1:11" x14ac:dyDescent="0.25">
      <c r="A818" t="s">
        <v>5092</v>
      </c>
      <c r="B818" t="s">
        <v>208</v>
      </c>
      <c r="C818" t="s">
        <v>3364</v>
      </c>
      <c r="D818" t="b">
        <v>0</v>
      </c>
      <c r="E818" t="b">
        <v>0</v>
      </c>
      <c r="F818" t="b">
        <v>0</v>
      </c>
      <c r="G818" t="b">
        <v>1</v>
      </c>
      <c r="H818" t="b">
        <v>1</v>
      </c>
      <c r="I818" t="b">
        <v>1</v>
      </c>
      <c r="J818" t="b">
        <v>1</v>
      </c>
      <c r="K818" t="b">
        <v>1</v>
      </c>
    </row>
    <row r="819" spans="1:11" x14ac:dyDescent="0.25">
      <c r="A819" t="s">
        <v>5093</v>
      </c>
      <c r="B819" t="s">
        <v>209</v>
      </c>
      <c r="C819" t="s">
        <v>3364</v>
      </c>
      <c r="D819" t="b">
        <v>0</v>
      </c>
      <c r="E819" t="b">
        <v>0</v>
      </c>
      <c r="F819" t="b">
        <v>0</v>
      </c>
      <c r="G819" t="b">
        <v>1</v>
      </c>
      <c r="H819" t="b">
        <v>1</v>
      </c>
      <c r="I819" t="b">
        <v>1</v>
      </c>
      <c r="J819" t="b">
        <v>1</v>
      </c>
      <c r="K819" t="b">
        <v>1</v>
      </c>
    </row>
    <row r="820" spans="1:11" x14ac:dyDescent="0.25">
      <c r="A820" t="s">
        <v>5094</v>
      </c>
      <c r="B820" t="s">
        <v>210</v>
      </c>
      <c r="C820" t="s">
        <v>3364</v>
      </c>
      <c r="D820" t="b">
        <v>0</v>
      </c>
      <c r="E820" t="b">
        <v>0</v>
      </c>
      <c r="F820" t="b">
        <v>0</v>
      </c>
      <c r="G820" t="b">
        <v>1</v>
      </c>
      <c r="H820" t="b">
        <v>1</v>
      </c>
      <c r="I820" t="b">
        <v>1</v>
      </c>
      <c r="J820" t="b">
        <v>1</v>
      </c>
      <c r="K820" t="b">
        <v>1</v>
      </c>
    </row>
    <row r="821" spans="1:11" x14ac:dyDescent="0.25">
      <c r="A821" t="s">
        <v>5095</v>
      </c>
      <c r="B821" t="s">
        <v>1349</v>
      </c>
      <c r="C821" t="s">
        <v>3364</v>
      </c>
      <c r="D821" t="b">
        <v>0</v>
      </c>
      <c r="E821" t="b">
        <v>0</v>
      </c>
      <c r="F821" t="b">
        <v>0</v>
      </c>
      <c r="G821" t="b">
        <v>1</v>
      </c>
      <c r="H821" t="b">
        <v>0</v>
      </c>
      <c r="I821" t="b">
        <v>0</v>
      </c>
      <c r="J821" t="b">
        <v>0</v>
      </c>
      <c r="K821" t="b">
        <v>0</v>
      </c>
    </row>
    <row r="822" spans="1:11" x14ac:dyDescent="0.25">
      <c r="A822" t="s">
        <v>5096</v>
      </c>
      <c r="B822" t="s">
        <v>217</v>
      </c>
      <c r="C822" t="s">
        <v>3364</v>
      </c>
      <c r="D822" t="b">
        <v>0</v>
      </c>
      <c r="E822" t="b">
        <v>0</v>
      </c>
      <c r="F822" t="b">
        <v>0</v>
      </c>
      <c r="G822" t="b">
        <v>1</v>
      </c>
      <c r="H822" t="b">
        <v>1</v>
      </c>
      <c r="I822" t="b">
        <v>1</v>
      </c>
      <c r="J822" t="b">
        <v>1</v>
      </c>
      <c r="K822" t="b">
        <v>1</v>
      </c>
    </row>
    <row r="823" spans="1:11" x14ac:dyDescent="0.25">
      <c r="A823" t="s">
        <v>5097</v>
      </c>
      <c r="B823" t="s">
        <v>1350</v>
      </c>
      <c r="C823" t="s">
        <v>3887</v>
      </c>
      <c r="D823" t="b">
        <v>0</v>
      </c>
      <c r="E823" t="b">
        <v>0</v>
      </c>
      <c r="F823" t="b">
        <v>0</v>
      </c>
      <c r="G823" t="b">
        <v>1</v>
      </c>
      <c r="H823" t="b">
        <v>0</v>
      </c>
      <c r="I823" t="b">
        <v>0</v>
      </c>
      <c r="J823" t="b">
        <v>0</v>
      </c>
      <c r="K823" t="b">
        <v>0</v>
      </c>
    </row>
    <row r="824" spans="1:11" x14ac:dyDescent="0.25">
      <c r="A824" t="s">
        <v>5098</v>
      </c>
      <c r="B824" t="s">
        <v>1351</v>
      </c>
      <c r="C824" t="s">
        <v>3936</v>
      </c>
      <c r="D824" t="b">
        <v>0</v>
      </c>
      <c r="E824" t="b">
        <v>0</v>
      </c>
      <c r="F824" t="b">
        <v>0</v>
      </c>
      <c r="G824" t="b">
        <v>1</v>
      </c>
      <c r="H824" t="b">
        <v>1</v>
      </c>
      <c r="I824" t="b">
        <v>0</v>
      </c>
      <c r="J824" t="b">
        <v>0</v>
      </c>
      <c r="K824" t="b">
        <v>0</v>
      </c>
    </row>
    <row r="825" spans="1:11" x14ac:dyDescent="0.25">
      <c r="A825" t="s">
        <v>5099</v>
      </c>
      <c r="B825" t="s">
        <v>1352</v>
      </c>
      <c r="C825" t="s">
        <v>3367</v>
      </c>
      <c r="D825" t="b">
        <v>0</v>
      </c>
      <c r="E825" t="b">
        <v>0</v>
      </c>
      <c r="F825" t="b">
        <v>0</v>
      </c>
      <c r="G825" t="b">
        <v>1</v>
      </c>
      <c r="H825" t="b">
        <v>1</v>
      </c>
      <c r="I825" t="b">
        <v>0</v>
      </c>
      <c r="J825" t="b">
        <v>0</v>
      </c>
      <c r="K825" t="b">
        <v>0</v>
      </c>
    </row>
    <row r="826" spans="1:11" x14ac:dyDescent="0.25">
      <c r="A826" t="s">
        <v>5100</v>
      </c>
      <c r="B826" t="s">
        <v>1353</v>
      </c>
      <c r="C826" t="s">
        <v>3366</v>
      </c>
      <c r="D826" t="b">
        <v>0</v>
      </c>
      <c r="E826" t="b">
        <v>0</v>
      </c>
      <c r="F826" t="b">
        <v>0</v>
      </c>
      <c r="G826" t="b">
        <v>1</v>
      </c>
      <c r="H826" t="b">
        <v>0</v>
      </c>
      <c r="I826" t="b">
        <v>0</v>
      </c>
      <c r="J826" t="b">
        <v>0</v>
      </c>
      <c r="K826" t="b">
        <v>0</v>
      </c>
    </row>
    <row r="827" spans="1:11" x14ac:dyDescent="0.25">
      <c r="A827" t="s">
        <v>5101</v>
      </c>
      <c r="B827" t="s">
        <v>222</v>
      </c>
      <c r="C827" t="s">
        <v>3366</v>
      </c>
      <c r="D827" t="b">
        <v>0</v>
      </c>
      <c r="E827" t="b">
        <v>0</v>
      </c>
      <c r="F827" t="b">
        <v>0</v>
      </c>
      <c r="G827" t="b">
        <v>1</v>
      </c>
      <c r="H827" t="b">
        <v>1</v>
      </c>
      <c r="I827" t="b">
        <v>1</v>
      </c>
      <c r="J827" t="b">
        <v>1</v>
      </c>
      <c r="K827" t="b">
        <v>1</v>
      </c>
    </row>
    <row r="828" spans="1:11" x14ac:dyDescent="0.25">
      <c r="A828" t="s">
        <v>5102</v>
      </c>
      <c r="B828" t="s">
        <v>1354</v>
      </c>
      <c r="C828" t="s">
        <v>3366</v>
      </c>
      <c r="D828" t="b">
        <v>0</v>
      </c>
      <c r="E828" t="b">
        <v>0</v>
      </c>
      <c r="F828" t="b">
        <v>0</v>
      </c>
      <c r="G828" t="b">
        <v>1</v>
      </c>
      <c r="H828" t="b">
        <v>1</v>
      </c>
      <c r="I828" t="b">
        <v>0</v>
      </c>
      <c r="J828" t="b">
        <v>0</v>
      </c>
      <c r="K828" t="b">
        <v>0</v>
      </c>
    </row>
    <row r="829" spans="1:11" x14ac:dyDescent="0.25">
      <c r="A829" t="s">
        <v>5103</v>
      </c>
      <c r="B829" t="s">
        <v>1355</v>
      </c>
      <c r="C829" t="s">
        <v>3366</v>
      </c>
      <c r="D829" t="b">
        <v>0</v>
      </c>
      <c r="E829" t="b">
        <v>0</v>
      </c>
      <c r="F829" t="b">
        <v>0</v>
      </c>
      <c r="G829" t="b">
        <v>1</v>
      </c>
      <c r="H829" t="b">
        <v>1</v>
      </c>
      <c r="I829" t="b">
        <v>0</v>
      </c>
      <c r="J829" t="b">
        <v>0</v>
      </c>
      <c r="K829" t="b">
        <v>0</v>
      </c>
    </row>
    <row r="830" spans="1:11" x14ac:dyDescent="0.25">
      <c r="A830" t="s">
        <v>5104</v>
      </c>
      <c r="B830" t="s">
        <v>1356</v>
      </c>
      <c r="C830" t="s">
        <v>3366</v>
      </c>
      <c r="D830" t="b">
        <v>0</v>
      </c>
      <c r="E830" t="b">
        <v>0</v>
      </c>
      <c r="F830" t="b">
        <v>0</v>
      </c>
      <c r="G830" t="b">
        <v>1</v>
      </c>
      <c r="H830" t="b">
        <v>0</v>
      </c>
      <c r="I830" t="b">
        <v>0</v>
      </c>
      <c r="J830" t="b">
        <v>0</v>
      </c>
      <c r="K830" t="b">
        <v>0</v>
      </c>
    </row>
    <row r="831" spans="1:11" x14ac:dyDescent="0.25">
      <c r="A831" t="s">
        <v>5105</v>
      </c>
      <c r="B831" t="s">
        <v>223</v>
      </c>
      <c r="C831" t="s">
        <v>3366</v>
      </c>
      <c r="D831" t="b">
        <v>0</v>
      </c>
      <c r="E831" t="b">
        <v>0</v>
      </c>
      <c r="F831" t="b">
        <v>0</v>
      </c>
      <c r="G831" t="b">
        <v>1</v>
      </c>
      <c r="H831" t="b">
        <v>1</v>
      </c>
      <c r="I831" t="b">
        <v>1</v>
      </c>
      <c r="J831" t="b">
        <v>1</v>
      </c>
      <c r="K831" t="b">
        <v>1</v>
      </c>
    </row>
    <row r="832" spans="1:11" x14ac:dyDescent="0.25">
      <c r="A832" t="s">
        <v>5106</v>
      </c>
      <c r="B832" t="s">
        <v>1357</v>
      </c>
      <c r="C832" t="s">
        <v>3366</v>
      </c>
      <c r="D832" t="b">
        <v>0</v>
      </c>
      <c r="E832" t="b">
        <v>0</v>
      </c>
      <c r="F832" t="b">
        <v>0</v>
      </c>
      <c r="G832" t="b">
        <v>1</v>
      </c>
      <c r="H832" t="b">
        <v>1</v>
      </c>
      <c r="I832" t="b">
        <v>0</v>
      </c>
      <c r="J832" t="b">
        <v>0</v>
      </c>
      <c r="K832" t="b">
        <v>0</v>
      </c>
    </row>
    <row r="833" spans="1:11" x14ac:dyDescent="0.25">
      <c r="A833" t="s">
        <v>5107</v>
      </c>
      <c r="B833" t="s">
        <v>1358</v>
      </c>
      <c r="C833" t="s">
        <v>3366</v>
      </c>
      <c r="D833" t="b">
        <v>0</v>
      </c>
      <c r="E833" t="b">
        <v>0</v>
      </c>
      <c r="F833" t="b">
        <v>0</v>
      </c>
      <c r="G833" t="b">
        <v>1</v>
      </c>
      <c r="H833" t="b">
        <v>0</v>
      </c>
      <c r="I833" t="b">
        <v>0</v>
      </c>
      <c r="J833" t="b">
        <v>0</v>
      </c>
      <c r="K833" t="b">
        <v>0</v>
      </c>
    </row>
    <row r="834" spans="1:11" x14ac:dyDescent="0.25">
      <c r="A834" t="s">
        <v>5108</v>
      </c>
      <c r="B834" t="s">
        <v>1359</v>
      </c>
      <c r="C834" t="s">
        <v>3366</v>
      </c>
      <c r="D834" t="b">
        <v>0</v>
      </c>
      <c r="E834" t="b">
        <v>0</v>
      </c>
      <c r="F834" t="b">
        <v>0</v>
      </c>
      <c r="G834" t="b">
        <v>1</v>
      </c>
      <c r="H834" t="b">
        <v>1</v>
      </c>
      <c r="I834" t="b">
        <v>0</v>
      </c>
      <c r="J834" t="b">
        <v>0</v>
      </c>
      <c r="K834" t="b">
        <v>0</v>
      </c>
    </row>
    <row r="835" spans="1:11" x14ac:dyDescent="0.25">
      <c r="A835" t="s">
        <v>5109</v>
      </c>
      <c r="B835" t="s">
        <v>1360</v>
      </c>
      <c r="C835" t="s">
        <v>3366</v>
      </c>
      <c r="D835" t="b">
        <v>0</v>
      </c>
      <c r="E835" t="b">
        <v>0</v>
      </c>
      <c r="F835" t="b">
        <v>0</v>
      </c>
      <c r="G835" t="b">
        <v>1</v>
      </c>
      <c r="H835" t="b">
        <v>1</v>
      </c>
      <c r="I835" t="b">
        <v>0</v>
      </c>
      <c r="J835" t="b">
        <v>0</v>
      </c>
      <c r="K835" t="b">
        <v>0</v>
      </c>
    </row>
    <row r="836" spans="1:11" x14ac:dyDescent="0.25">
      <c r="A836" t="s">
        <v>5110</v>
      </c>
      <c r="B836" t="s">
        <v>1361</v>
      </c>
      <c r="C836" t="s">
        <v>3366</v>
      </c>
      <c r="D836" t="b">
        <v>0</v>
      </c>
      <c r="E836" t="b">
        <v>0</v>
      </c>
      <c r="F836" t="b">
        <v>0</v>
      </c>
      <c r="G836" t="b">
        <v>1</v>
      </c>
      <c r="H836" t="b">
        <v>0</v>
      </c>
      <c r="I836" t="b">
        <v>0</v>
      </c>
      <c r="J836" t="b">
        <v>0</v>
      </c>
      <c r="K836" t="b">
        <v>0</v>
      </c>
    </row>
    <row r="837" spans="1:11" x14ac:dyDescent="0.25">
      <c r="A837" t="s">
        <v>5111</v>
      </c>
      <c r="B837" t="s">
        <v>1362</v>
      </c>
      <c r="C837" t="s">
        <v>3366</v>
      </c>
      <c r="D837" t="b">
        <v>0</v>
      </c>
      <c r="E837" t="b">
        <v>0</v>
      </c>
      <c r="F837" t="b">
        <v>0</v>
      </c>
      <c r="G837" t="b">
        <v>1</v>
      </c>
      <c r="H837" t="b">
        <v>1</v>
      </c>
      <c r="I837" t="b">
        <v>0</v>
      </c>
      <c r="J837" t="b">
        <v>0</v>
      </c>
      <c r="K837" t="b">
        <v>0</v>
      </c>
    </row>
    <row r="838" spans="1:11" x14ac:dyDescent="0.25">
      <c r="A838" t="s">
        <v>5112</v>
      </c>
      <c r="B838" t="s">
        <v>1363</v>
      </c>
      <c r="C838" t="s">
        <v>3366</v>
      </c>
      <c r="D838" t="b">
        <v>0</v>
      </c>
      <c r="E838" t="b">
        <v>0</v>
      </c>
      <c r="F838" t="b">
        <v>0</v>
      </c>
      <c r="G838" t="b">
        <v>1</v>
      </c>
      <c r="H838" t="b">
        <v>1</v>
      </c>
      <c r="I838" t="b">
        <v>0</v>
      </c>
      <c r="J838" t="b">
        <v>0</v>
      </c>
      <c r="K838" t="b">
        <v>0</v>
      </c>
    </row>
    <row r="839" spans="1:11" x14ac:dyDescent="0.25">
      <c r="A839" t="s">
        <v>5113</v>
      </c>
      <c r="B839" t="s">
        <v>1364</v>
      </c>
      <c r="C839" t="s">
        <v>3366</v>
      </c>
      <c r="D839" t="b">
        <v>0</v>
      </c>
      <c r="E839" t="b">
        <v>0</v>
      </c>
      <c r="F839" t="b">
        <v>0</v>
      </c>
      <c r="G839" t="b">
        <v>1</v>
      </c>
      <c r="H839" t="b">
        <v>1</v>
      </c>
      <c r="I839" t="b">
        <v>0</v>
      </c>
      <c r="J839" t="b">
        <v>0</v>
      </c>
      <c r="K839" t="b">
        <v>0</v>
      </c>
    </row>
    <row r="840" spans="1:11" x14ac:dyDescent="0.25">
      <c r="A840" t="s">
        <v>5114</v>
      </c>
      <c r="B840" t="s">
        <v>1365</v>
      </c>
      <c r="C840" t="s">
        <v>3366</v>
      </c>
      <c r="D840" t="b">
        <v>0</v>
      </c>
      <c r="E840" t="b">
        <v>0</v>
      </c>
      <c r="F840" t="b">
        <v>0</v>
      </c>
      <c r="G840" t="b">
        <v>1</v>
      </c>
      <c r="H840" t="b">
        <v>1</v>
      </c>
      <c r="I840" t="b">
        <v>0</v>
      </c>
      <c r="J840" t="b">
        <v>0</v>
      </c>
      <c r="K840" t="b">
        <v>0</v>
      </c>
    </row>
    <row r="841" spans="1:11" x14ac:dyDescent="0.25">
      <c r="A841" t="s">
        <v>5115</v>
      </c>
      <c r="B841" t="s">
        <v>236</v>
      </c>
      <c r="C841" t="s">
        <v>5116</v>
      </c>
      <c r="D841" t="b">
        <v>0</v>
      </c>
      <c r="E841" t="b">
        <v>0</v>
      </c>
      <c r="F841" t="b">
        <v>0</v>
      </c>
      <c r="G841" t="b">
        <v>1</v>
      </c>
      <c r="H841" t="b">
        <v>1</v>
      </c>
      <c r="I841" t="b">
        <v>1</v>
      </c>
      <c r="J841" t="b">
        <v>1</v>
      </c>
      <c r="K841" t="b">
        <v>1</v>
      </c>
    </row>
    <row r="842" spans="1:11" x14ac:dyDescent="0.25">
      <c r="A842" t="s">
        <v>5117</v>
      </c>
      <c r="B842" t="s">
        <v>237</v>
      </c>
      <c r="C842" t="s">
        <v>5116</v>
      </c>
      <c r="D842" t="b">
        <v>0</v>
      </c>
      <c r="E842" t="b">
        <v>0</v>
      </c>
      <c r="F842" t="b">
        <v>0</v>
      </c>
      <c r="G842" t="b">
        <v>1</v>
      </c>
      <c r="H842" t="b">
        <v>1</v>
      </c>
      <c r="I842" t="b">
        <v>1</v>
      </c>
      <c r="J842" t="b">
        <v>1</v>
      </c>
      <c r="K842" t="b">
        <v>1</v>
      </c>
    </row>
    <row r="843" spans="1:11" x14ac:dyDescent="0.25">
      <c r="A843" t="s">
        <v>5118</v>
      </c>
      <c r="B843" t="s">
        <v>5119</v>
      </c>
      <c r="C843" t="s">
        <v>5116</v>
      </c>
      <c r="D843" t="b">
        <v>0</v>
      </c>
      <c r="E843" t="b">
        <v>0</v>
      </c>
      <c r="F843" t="b">
        <v>0</v>
      </c>
      <c r="G843" t="b">
        <v>1</v>
      </c>
      <c r="H843" t="b">
        <v>0</v>
      </c>
      <c r="I843" t="b">
        <v>0</v>
      </c>
      <c r="J843" t="b">
        <v>0</v>
      </c>
      <c r="K843" t="b">
        <v>0</v>
      </c>
    </row>
    <row r="844" spans="1:11" x14ac:dyDescent="0.25">
      <c r="A844" t="s">
        <v>5120</v>
      </c>
      <c r="B844" t="s">
        <v>239</v>
      </c>
      <c r="C844" t="s">
        <v>5116</v>
      </c>
      <c r="D844" t="b">
        <v>0</v>
      </c>
      <c r="E844" t="b">
        <v>0</v>
      </c>
      <c r="F844" t="b">
        <v>0</v>
      </c>
      <c r="G844" t="b">
        <v>1</v>
      </c>
      <c r="H844" t="b">
        <v>1</v>
      </c>
      <c r="I844" t="b">
        <v>1</v>
      </c>
      <c r="J844" t="b">
        <v>1</v>
      </c>
      <c r="K844" t="b">
        <v>1</v>
      </c>
    </row>
    <row r="845" spans="1:11" x14ac:dyDescent="0.25">
      <c r="A845" t="s">
        <v>5121</v>
      </c>
      <c r="B845" t="s">
        <v>240</v>
      </c>
      <c r="C845" t="s">
        <v>5116</v>
      </c>
      <c r="D845" t="b">
        <v>0</v>
      </c>
      <c r="E845" t="b">
        <v>0</v>
      </c>
      <c r="F845" t="b">
        <v>0</v>
      </c>
      <c r="G845" t="b">
        <v>1</v>
      </c>
      <c r="H845" t="b">
        <v>1</v>
      </c>
      <c r="I845" t="b">
        <v>1</v>
      </c>
      <c r="J845" t="b">
        <v>1</v>
      </c>
      <c r="K845" t="b">
        <v>1</v>
      </c>
    </row>
    <row r="846" spans="1:11" x14ac:dyDescent="0.25">
      <c r="A846" t="s">
        <v>5122</v>
      </c>
      <c r="B846" t="s">
        <v>241</v>
      </c>
      <c r="C846" t="s">
        <v>5116</v>
      </c>
      <c r="D846" t="b">
        <v>0</v>
      </c>
      <c r="E846" t="b">
        <v>0</v>
      </c>
      <c r="F846" t="b">
        <v>0</v>
      </c>
      <c r="G846" t="b">
        <v>1</v>
      </c>
      <c r="H846" t="b">
        <v>1</v>
      </c>
      <c r="I846" t="b">
        <v>1</v>
      </c>
      <c r="J846" t="b">
        <v>1</v>
      </c>
      <c r="K846" t="b">
        <v>1</v>
      </c>
    </row>
    <row r="847" spans="1:11" x14ac:dyDescent="0.25">
      <c r="A847" t="s">
        <v>5123</v>
      </c>
      <c r="B847" t="s">
        <v>242</v>
      </c>
      <c r="C847" t="s">
        <v>5116</v>
      </c>
      <c r="D847" t="b">
        <v>0</v>
      </c>
      <c r="E847" t="b">
        <v>0</v>
      </c>
      <c r="F847" t="b">
        <v>0</v>
      </c>
      <c r="G847" t="b">
        <v>1</v>
      </c>
      <c r="H847" t="b">
        <v>1</v>
      </c>
      <c r="I847" t="b">
        <v>1</v>
      </c>
      <c r="J847" t="b">
        <v>1</v>
      </c>
      <c r="K847" t="b">
        <v>1</v>
      </c>
    </row>
    <row r="848" spans="1:11" x14ac:dyDescent="0.25">
      <c r="A848" t="s">
        <v>5124</v>
      </c>
      <c r="B848" t="s">
        <v>1366</v>
      </c>
      <c r="C848" t="s">
        <v>5116</v>
      </c>
      <c r="D848" t="b">
        <v>0</v>
      </c>
      <c r="E848" t="b">
        <v>0</v>
      </c>
      <c r="F848" t="b">
        <v>0</v>
      </c>
      <c r="G848" t="b">
        <v>1</v>
      </c>
      <c r="H848" t="b">
        <v>0</v>
      </c>
      <c r="I848" t="b">
        <v>0</v>
      </c>
      <c r="J848" t="b">
        <v>0</v>
      </c>
      <c r="K848" t="b">
        <v>0</v>
      </c>
    </row>
    <row r="849" spans="1:11" x14ac:dyDescent="0.25">
      <c r="A849" t="s">
        <v>5125</v>
      </c>
      <c r="B849" t="s">
        <v>1255</v>
      </c>
      <c r="C849" t="s">
        <v>3327</v>
      </c>
      <c r="D849" t="b">
        <v>0</v>
      </c>
      <c r="E849" t="b">
        <v>0</v>
      </c>
      <c r="F849" t="b">
        <v>0</v>
      </c>
      <c r="G849" t="b">
        <v>1</v>
      </c>
      <c r="H849" t="b">
        <v>0</v>
      </c>
      <c r="I849" t="b">
        <v>0</v>
      </c>
      <c r="J849" t="b">
        <v>0</v>
      </c>
      <c r="K849" t="b">
        <v>0</v>
      </c>
    </row>
    <row r="850" spans="1:11" x14ac:dyDescent="0.25">
      <c r="A850" t="s">
        <v>5126</v>
      </c>
      <c r="B850" t="s">
        <v>1256</v>
      </c>
      <c r="C850" t="s">
        <v>3327</v>
      </c>
      <c r="D850" t="b">
        <v>0</v>
      </c>
      <c r="E850" t="b">
        <v>0</v>
      </c>
      <c r="F850" t="b">
        <v>0</v>
      </c>
      <c r="G850" t="b">
        <v>1</v>
      </c>
      <c r="H850" t="b">
        <v>0</v>
      </c>
      <c r="I850" t="b">
        <v>0</v>
      </c>
      <c r="J850" t="b">
        <v>0</v>
      </c>
      <c r="K850" t="b">
        <v>0</v>
      </c>
    </row>
    <row r="851" spans="1:11" x14ac:dyDescent="0.25">
      <c r="A851" t="s">
        <v>5127</v>
      </c>
      <c r="B851" t="s">
        <v>1257</v>
      </c>
      <c r="C851" t="s">
        <v>3327</v>
      </c>
      <c r="D851" t="b">
        <v>0</v>
      </c>
      <c r="E851" t="b">
        <v>0</v>
      </c>
      <c r="F851" t="b">
        <v>0</v>
      </c>
      <c r="G851" t="b">
        <v>1</v>
      </c>
      <c r="H851" t="b">
        <v>0</v>
      </c>
      <c r="I851" t="b">
        <v>0</v>
      </c>
      <c r="J851" t="b">
        <v>0</v>
      </c>
      <c r="K851" t="b">
        <v>0</v>
      </c>
    </row>
    <row r="852" spans="1:11" x14ac:dyDescent="0.25">
      <c r="A852" t="s">
        <v>5128</v>
      </c>
      <c r="B852" t="s">
        <v>1259</v>
      </c>
      <c r="C852" t="s">
        <v>3327</v>
      </c>
      <c r="D852" t="b">
        <v>0</v>
      </c>
      <c r="E852" t="b">
        <v>0</v>
      </c>
      <c r="F852" t="b">
        <v>0</v>
      </c>
      <c r="G852" t="b">
        <v>1</v>
      </c>
      <c r="H852" t="b">
        <v>0</v>
      </c>
      <c r="I852" t="b">
        <v>0</v>
      </c>
      <c r="J852" t="b">
        <v>0</v>
      </c>
      <c r="K852" t="b">
        <v>0</v>
      </c>
    </row>
    <row r="853" spans="1:11" x14ac:dyDescent="0.25">
      <c r="A853" t="s">
        <v>5129</v>
      </c>
      <c r="B853" t="s">
        <v>5130</v>
      </c>
      <c r="C853" t="s">
        <v>3327</v>
      </c>
      <c r="D853" t="b">
        <v>0</v>
      </c>
      <c r="E853" t="b">
        <v>0</v>
      </c>
      <c r="F853" t="b">
        <v>0</v>
      </c>
      <c r="G853" t="b">
        <v>1</v>
      </c>
      <c r="H853" t="b">
        <v>0</v>
      </c>
      <c r="I853" t="b">
        <v>0</v>
      </c>
      <c r="J853" t="b">
        <v>0</v>
      </c>
      <c r="K853" t="b">
        <v>0</v>
      </c>
    </row>
    <row r="854" spans="1:11" x14ac:dyDescent="0.25">
      <c r="A854" t="s">
        <v>5131</v>
      </c>
      <c r="B854" t="s">
        <v>1262</v>
      </c>
      <c r="C854" t="s">
        <v>3327</v>
      </c>
      <c r="D854" t="b">
        <v>0</v>
      </c>
      <c r="E854" t="b">
        <v>0</v>
      </c>
      <c r="F854" t="b">
        <v>0</v>
      </c>
      <c r="G854" t="b">
        <v>1</v>
      </c>
      <c r="H854" t="b">
        <v>0</v>
      </c>
      <c r="I854" t="b">
        <v>0</v>
      </c>
      <c r="J854" t="b">
        <v>0</v>
      </c>
      <c r="K854" t="b">
        <v>0</v>
      </c>
    </row>
    <row r="855" spans="1:11" x14ac:dyDescent="0.25">
      <c r="A855" t="s">
        <v>5132</v>
      </c>
      <c r="B855" t="s">
        <v>1264</v>
      </c>
      <c r="C855" t="s">
        <v>3327</v>
      </c>
      <c r="D855" t="b">
        <v>0</v>
      </c>
      <c r="E855" t="b">
        <v>0</v>
      </c>
      <c r="F855" t="b">
        <v>0</v>
      </c>
      <c r="G855" t="b">
        <v>1</v>
      </c>
      <c r="H855" t="b">
        <v>0</v>
      </c>
      <c r="I855" t="b">
        <v>0</v>
      </c>
      <c r="J855" t="b">
        <v>0</v>
      </c>
      <c r="K855" t="b">
        <v>0</v>
      </c>
    </row>
    <row r="856" spans="1:11" x14ac:dyDescent="0.25">
      <c r="A856" t="s">
        <v>5133</v>
      </c>
      <c r="B856" t="s">
        <v>5134</v>
      </c>
      <c r="C856" t="s">
        <v>3327</v>
      </c>
      <c r="D856" t="b">
        <v>0</v>
      </c>
      <c r="E856" t="b">
        <v>0</v>
      </c>
      <c r="F856" t="b">
        <v>0</v>
      </c>
      <c r="G856" t="b">
        <v>1</v>
      </c>
      <c r="H856" t="b">
        <v>0</v>
      </c>
      <c r="I856" t="b">
        <v>0</v>
      </c>
      <c r="J856" t="b">
        <v>0</v>
      </c>
      <c r="K856" t="b">
        <v>0</v>
      </c>
    </row>
    <row r="857" spans="1:11" x14ac:dyDescent="0.25">
      <c r="A857" t="s">
        <v>5135</v>
      </c>
      <c r="B857" t="s">
        <v>5136</v>
      </c>
      <c r="C857" t="s">
        <v>5137</v>
      </c>
      <c r="D857" t="b">
        <v>0</v>
      </c>
      <c r="E857" t="b">
        <v>0</v>
      </c>
      <c r="F857" t="b">
        <v>0</v>
      </c>
      <c r="G857" t="b">
        <v>1</v>
      </c>
      <c r="H857" t="b">
        <v>0</v>
      </c>
      <c r="I857" t="b">
        <v>0</v>
      </c>
      <c r="J857" t="b">
        <v>0</v>
      </c>
      <c r="K857" t="b">
        <v>0</v>
      </c>
    </row>
    <row r="858" spans="1:11" x14ac:dyDescent="0.25">
      <c r="A858" t="s">
        <v>5138</v>
      </c>
      <c r="B858" t="s">
        <v>254</v>
      </c>
      <c r="C858" t="s">
        <v>3368</v>
      </c>
      <c r="D858" t="b">
        <v>0</v>
      </c>
      <c r="E858" t="b">
        <v>0</v>
      </c>
      <c r="F858" t="b">
        <v>0</v>
      </c>
      <c r="G858" t="b">
        <v>1</v>
      </c>
      <c r="H858" t="b">
        <v>1</v>
      </c>
      <c r="I858" t="b">
        <v>1</v>
      </c>
      <c r="J858" t="b">
        <v>1</v>
      </c>
      <c r="K858" t="b">
        <v>1</v>
      </c>
    </row>
    <row r="859" spans="1:11" x14ac:dyDescent="0.25">
      <c r="A859" t="s">
        <v>5139</v>
      </c>
      <c r="B859" t="s">
        <v>255</v>
      </c>
      <c r="C859" t="s">
        <v>3369</v>
      </c>
      <c r="D859" t="b">
        <v>0</v>
      </c>
      <c r="E859" t="b">
        <v>0</v>
      </c>
      <c r="F859" t="b">
        <v>0</v>
      </c>
      <c r="G859" t="b">
        <v>1</v>
      </c>
      <c r="H859" t="b">
        <v>1</v>
      </c>
      <c r="I859" t="b">
        <v>1</v>
      </c>
      <c r="J859" t="b">
        <v>1</v>
      </c>
      <c r="K859" t="b">
        <v>1</v>
      </c>
    </row>
    <row r="860" spans="1:11" x14ac:dyDescent="0.25">
      <c r="A860" t="s">
        <v>5140</v>
      </c>
      <c r="B860" t="s">
        <v>256</v>
      </c>
      <c r="C860" t="s">
        <v>256</v>
      </c>
      <c r="D860" t="b">
        <v>0</v>
      </c>
      <c r="E860" t="b">
        <v>0</v>
      </c>
      <c r="F860" t="b">
        <v>0</v>
      </c>
      <c r="G860" t="b">
        <v>1</v>
      </c>
      <c r="H860" t="b">
        <v>1</v>
      </c>
      <c r="I860" t="b">
        <v>1</v>
      </c>
      <c r="J860" t="b">
        <v>1</v>
      </c>
      <c r="K860" t="b">
        <v>1</v>
      </c>
    </row>
    <row r="861" spans="1:11" x14ac:dyDescent="0.25">
      <c r="A861" t="s">
        <v>5141</v>
      </c>
      <c r="B861" t="s">
        <v>257</v>
      </c>
      <c r="C861" t="s">
        <v>257</v>
      </c>
      <c r="D861" t="b">
        <v>0</v>
      </c>
      <c r="E861" t="b">
        <v>0</v>
      </c>
      <c r="F861" t="b">
        <v>0</v>
      </c>
      <c r="G861" t="b">
        <v>1</v>
      </c>
      <c r="H861" t="b">
        <v>1</v>
      </c>
      <c r="I861" t="b">
        <v>1</v>
      </c>
      <c r="J861" t="b">
        <v>1</v>
      </c>
      <c r="K861" t="b">
        <v>1</v>
      </c>
    </row>
    <row r="862" spans="1:11" x14ac:dyDescent="0.25">
      <c r="A862" t="s">
        <v>5142</v>
      </c>
      <c r="B862" t="s">
        <v>1367</v>
      </c>
      <c r="C862" t="s">
        <v>4013</v>
      </c>
      <c r="D862" t="b">
        <v>0</v>
      </c>
      <c r="E862" t="b">
        <v>0</v>
      </c>
      <c r="F862" t="b">
        <v>0</v>
      </c>
      <c r="G862" t="b">
        <v>1</v>
      </c>
      <c r="H862" t="b">
        <v>0</v>
      </c>
      <c r="I862" t="b">
        <v>0</v>
      </c>
      <c r="J862" t="b">
        <v>0</v>
      </c>
      <c r="K862" t="b">
        <v>0</v>
      </c>
    </row>
    <row r="863" spans="1:11" x14ac:dyDescent="0.25">
      <c r="A863" t="s">
        <v>5143</v>
      </c>
      <c r="B863" t="s">
        <v>258</v>
      </c>
      <c r="C863" t="s">
        <v>4013</v>
      </c>
      <c r="D863" t="b">
        <v>0</v>
      </c>
      <c r="E863" t="b">
        <v>0</v>
      </c>
      <c r="F863" t="b">
        <v>0</v>
      </c>
      <c r="G863" t="b">
        <v>1</v>
      </c>
      <c r="H863" t="b">
        <v>1</v>
      </c>
      <c r="I863" t="b">
        <v>1</v>
      </c>
      <c r="J863" t="b">
        <v>1</v>
      </c>
      <c r="K863" t="b">
        <v>1</v>
      </c>
    </row>
    <row r="864" spans="1:11" x14ac:dyDescent="0.25">
      <c r="A864" t="s">
        <v>5144</v>
      </c>
      <c r="B864" t="s">
        <v>1368</v>
      </c>
      <c r="C864" t="s">
        <v>4013</v>
      </c>
      <c r="D864" t="b">
        <v>0</v>
      </c>
      <c r="E864" t="b">
        <v>0</v>
      </c>
      <c r="F864" t="b">
        <v>0</v>
      </c>
      <c r="G864" t="b">
        <v>1</v>
      </c>
      <c r="H864" t="b">
        <v>1</v>
      </c>
      <c r="I864" t="b">
        <v>0</v>
      </c>
      <c r="J864" t="b">
        <v>0</v>
      </c>
      <c r="K864" t="b">
        <v>0</v>
      </c>
    </row>
    <row r="865" spans="1:11" x14ac:dyDescent="0.25">
      <c r="A865" t="s">
        <v>5145</v>
      </c>
      <c r="B865" t="s">
        <v>1369</v>
      </c>
      <c r="C865" t="s">
        <v>4013</v>
      </c>
      <c r="D865" t="b">
        <v>0</v>
      </c>
      <c r="E865" t="b">
        <v>0</v>
      </c>
      <c r="F865" t="b">
        <v>0</v>
      </c>
      <c r="G865" t="b">
        <v>1</v>
      </c>
      <c r="H865" t="b">
        <v>1</v>
      </c>
      <c r="I865" t="b">
        <v>0</v>
      </c>
      <c r="J865" t="b">
        <v>0</v>
      </c>
      <c r="K865" t="b">
        <v>0</v>
      </c>
    </row>
    <row r="866" spans="1:11" x14ac:dyDescent="0.25">
      <c r="A866" t="s">
        <v>5146</v>
      </c>
      <c r="B866" t="s">
        <v>1370</v>
      </c>
      <c r="C866" t="s">
        <v>4013</v>
      </c>
      <c r="D866" t="b">
        <v>0</v>
      </c>
      <c r="E866" t="b">
        <v>0</v>
      </c>
      <c r="F866" t="b">
        <v>0</v>
      </c>
      <c r="G866" t="b">
        <v>1</v>
      </c>
      <c r="H866" t="b">
        <v>1</v>
      </c>
      <c r="I866" t="b">
        <v>0</v>
      </c>
      <c r="J866" t="b">
        <v>0</v>
      </c>
      <c r="K866" t="b">
        <v>0</v>
      </c>
    </row>
    <row r="867" spans="1:11" x14ac:dyDescent="0.25">
      <c r="A867" t="s">
        <v>5147</v>
      </c>
      <c r="B867" t="s">
        <v>259</v>
      </c>
      <c r="C867" t="s">
        <v>4013</v>
      </c>
      <c r="D867" t="b">
        <v>0</v>
      </c>
      <c r="E867" t="b">
        <v>0</v>
      </c>
      <c r="F867" t="b">
        <v>0</v>
      </c>
      <c r="G867" t="b">
        <v>1</v>
      </c>
      <c r="H867" t="b">
        <v>1</v>
      </c>
      <c r="I867" t="b">
        <v>1</v>
      </c>
      <c r="J867" t="b">
        <v>1</v>
      </c>
      <c r="K867" t="b">
        <v>1</v>
      </c>
    </row>
    <row r="868" spans="1:11" x14ac:dyDescent="0.25">
      <c r="A868" t="s">
        <v>5148</v>
      </c>
      <c r="B868" t="s">
        <v>1371</v>
      </c>
      <c r="C868" t="s">
        <v>4013</v>
      </c>
      <c r="D868" t="b">
        <v>0</v>
      </c>
      <c r="E868" t="b">
        <v>0</v>
      </c>
      <c r="F868" t="b">
        <v>0</v>
      </c>
      <c r="G868" t="b">
        <v>1</v>
      </c>
      <c r="H868" t="b">
        <v>1</v>
      </c>
      <c r="I868" t="b">
        <v>0</v>
      </c>
      <c r="J868" t="b">
        <v>0</v>
      </c>
      <c r="K868" t="b">
        <v>0</v>
      </c>
    </row>
    <row r="869" spans="1:11" x14ac:dyDescent="0.25">
      <c r="A869" t="s">
        <v>5149</v>
      </c>
      <c r="B869" t="s">
        <v>1372</v>
      </c>
      <c r="C869" t="s">
        <v>4013</v>
      </c>
      <c r="D869" t="b">
        <v>0</v>
      </c>
      <c r="E869" t="b">
        <v>0</v>
      </c>
      <c r="F869" t="b">
        <v>0</v>
      </c>
      <c r="G869" t="b">
        <v>1</v>
      </c>
      <c r="H869" t="b">
        <v>0</v>
      </c>
      <c r="I869" t="b">
        <v>0</v>
      </c>
      <c r="J869" t="b">
        <v>0</v>
      </c>
      <c r="K869" t="b">
        <v>0</v>
      </c>
    </row>
    <row r="870" spans="1:11" x14ac:dyDescent="0.25">
      <c r="A870" t="s">
        <v>5150</v>
      </c>
      <c r="B870" t="s">
        <v>1373</v>
      </c>
      <c r="C870" t="s">
        <v>4013</v>
      </c>
      <c r="D870" t="b">
        <v>0</v>
      </c>
      <c r="E870" t="b">
        <v>0</v>
      </c>
      <c r="F870" t="b">
        <v>0</v>
      </c>
      <c r="G870" t="b">
        <v>1</v>
      </c>
      <c r="H870" t="b">
        <v>1</v>
      </c>
      <c r="I870" t="b">
        <v>0</v>
      </c>
      <c r="J870" t="b">
        <v>0</v>
      </c>
      <c r="K870" t="b">
        <v>0</v>
      </c>
    </row>
    <row r="871" spans="1:11" x14ac:dyDescent="0.25">
      <c r="A871" t="s">
        <v>5151</v>
      </c>
      <c r="B871" t="s">
        <v>1374</v>
      </c>
      <c r="C871" t="s">
        <v>4013</v>
      </c>
      <c r="D871" t="b">
        <v>0</v>
      </c>
      <c r="E871" t="b">
        <v>0</v>
      </c>
      <c r="F871" t="b">
        <v>0</v>
      </c>
      <c r="G871" t="b">
        <v>1</v>
      </c>
      <c r="H871" t="b">
        <v>1</v>
      </c>
      <c r="I871" t="b">
        <v>0</v>
      </c>
      <c r="J871" t="b">
        <v>0</v>
      </c>
      <c r="K871" t="b">
        <v>0</v>
      </c>
    </row>
    <row r="872" spans="1:11" x14ac:dyDescent="0.25">
      <c r="A872" t="s">
        <v>5152</v>
      </c>
      <c r="B872" t="s">
        <v>1375</v>
      </c>
      <c r="C872" t="s">
        <v>4013</v>
      </c>
      <c r="D872" t="b">
        <v>0</v>
      </c>
      <c r="E872" t="b">
        <v>0</v>
      </c>
      <c r="F872" t="b">
        <v>0</v>
      </c>
      <c r="G872" t="b">
        <v>1</v>
      </c>
      <c r="H872" t="b">
        <v>0</v>
      </c>
      <c r="I872" t="b">
        <v>0</v>
      </c>
      <c r="J872" t="b">
        <v>0</v>
      </c>
      <c r="K872" t="b">
        <v>0</v>
      </c>
    </row>
    <row r="873" spans="1:11" x14ac:dyDescent="0.25">
      <c r="A873" t="s">
        <v>5153</v>
      </c>
      <c r="B873" t="s">
        <v>1376</v>
      </c>
      <c r="C873" t="s">
        <v>4013</v>
      </c>
      <c r="D873" t="b">
        <v>0</v>
      </c>
      <c r="E873" t="b">
        <v>0</v>
      </c>
      <c r="F873" t="b">
        <v>0</v>
      </c>
      <c r="G873" t="b">
        <v>1</v>
      </c>
      <c r="H873" t="b">
        <v>1</v>
      </c>
      <c r="I873" t="b">
        <v>0</v>
      </c>
      <c r="J873" t="b">
        <v>0</v>
      </c>
      <c r="K873" t="b">
        <v>0</v>
      </c>
    </row>
    <row r="874" spans="1:11" x14ac:dyDescent="0.25">
      <c r="A874" t="s">
        <v>5154</v>
      </c>
      <c r="B874" t="s">
        <v>1377</v>
      </c>
      <c r="C874" t="s">
        <v>4013</v>
      </c>
      <c r="D874" t="b">
        <v>0</v>
      </c>
      <c r="E874" t="b">
        <v>0</v>
      </c>
      <c r="F874" t="b">
        <v>0</v>
      </c>
      <c r="G874" t="b">
        <v>1</v>
      </c>
      <c r="H874" t="b">
        <v>1</v>
      </c>
      <c r="I874" t="b">
        <v>0</v>
      </c>
      <c r="J874" t="b">
        <v>0</v>
      </c>
      <c r="K874" t="b">
        <v>0</v>
      </c>
    </row>
    <row r="875" spans="1:11" x14ac:dyDescent="0.25">
      <c r="A875" t="s">
        <v>5155</v>
      </c>
      <c r="B875" t="s">
        <v>1378</v>
      </c>
      <c r="C875" t="s">
        <v>4013</v>
      </c>
      <c r="D875" t="b">
        <v>0</v>
      </c>
      <c r="E875" t="b">
        <v>0</v>
      </c>
      <c r="F875" t="b">
        <v>0</v>
      </c>
      <c r="G875" t="b">
        <v>1</v>
      </c>
      <c r="H875" t="b">
        <v>1</v>
      </c>
      <c r="I875" t="b">
        <v>0</v>
      </c>
      <c r="J875" t="b">
        <v>0</v>
      </c>
      <c r="K875" t="b">
        <v>0</v>
      </c>
    </row>
    <row r="876" spans="1:11" x14ac:dyDescent="0.25">
      <c r="A876" t="s">
        <v>5156</v>
      </c>
      <c r="B876" t="s">
        <v>1379</v>
      </c>
      <c r="C876" t="s">
        <v>4013</v>
      </c>
      <c r="D876" t="b">
        <v>0</v>
      </c>
      <c r="E876" t="b">
        <v>0</v>
      </c>
      <c r="F876" t="b">
        <v>0</v>
      </c>
      <c r="G876" t="b">
        <v>1</v>
      </c>
      <c r="H876" t="b">
        <v>1</v>
      </c>
      <c r="I876" t="b">
        <v>0</v>
      </c>
      <c r="J876" t="b">
        <v>0</v>
      </c>
      <c r="K876" t="b">
        <v>0</v>
      </c>
    </row>
    <row r="877" spans="1:11" x14ac:dyDescent="0.25">
      <c r="A877" t="s">
        <v>5157</v>
      </c>
      <c r="B877" t="s">
        <v>272</v>
      </c>
      <c r="C877" t="s">
        <v>5116</v>
      </c>
      <c r="D877" t="b">
        <v>0</v>
      </c>
      <c r="E877" t="b">
        <v>0</v>
      </c>
      <c r="F877" t="b">
        <v>0</v>
      </c>
      <c r="G877" t="b">
        <v>1</v>
      </c>
      <c r="H877" t="b">
        <v>1</v>
      </c>
      <c r="I877" t="b">
        <v>1</v>
      </c>
      <c r="J877" t="b">
        <v>1</v>
      </c>
      <c r="K877" t="b">
        <v>1</v>
      </c>
    </row>
    <row r="878" spans="1:11" x14ac:dyDescent="0.25">
      <c r="A878" t="s">
        <v>5158</v>
      </c>
      <c r="B878" t="s">
        <v>273</v>
      </c>
      <c r="C878" t="s">
        <v>5116</v>
      </c>
      <c r="D878" t="b">
        <v>0</v>
      </c>
      <c r="E878" t="b">
        <v>0</v>
      </c>
      <c r="F878" t="b">
        <v>0</v>
      </c>
      <c r="G878" t="b">
        <v>1</v>
      </c>
      <c r="H878" t="b">
        <v>1</v>
      </c>
      <c r="I878" t="b">
        <v>1</v>
      </c>
      <c r="J878" t="b">
        <v>1</v>
      </c>
      <c r="K878" t="b">
        <v>1</v>
      </c>
    </row>
    <row r="879" spans="1:11" x14ac:dyDescent="0.25">
      <c r="A879" t="s">
        <v>5159</v>
      </c>
      <c r="B879" t="s">
        <v>274</v>
      </c>
      <c r="C879" t="s">
        <v>5116</v>
      </c>
      <c r="D879" t="b">
        <v>0</v>
      </c>
      <c r="E879" t="b">
        <v>0</v>
      </c>
      <c r="F879" t="b">
        <v>0</v>
      </c>
      <c r="G879" t="b">
        <v>1</v>
      </c>
      <c r="H879" t="b">
        <v>1</v>
      </c>
      <c r="I879" t="b">
        <v>1</v>
      </c>
      <c r="J879" t="b">
        <v>1</v>
      </c>
      <c r="K879" t="b">
        <v>1</v>
      </c>
    </row>
    <row r="880" spans="1:11" x14ac:dyDescent="0.25">
      <c r="A880" t="s">
        <v>5160</v>
      </c>
      <c r="B880" t="s">
        <v>275</v>
      </c>
      <c r="C880" t="s">
        <v>5116</v>
      </c>
      <c r="D880" t="b">
        <v>0</v>
      </c>
      <c r="E880" t="b">
        <v>0</v>
      </c>
      <c r="F880" t="b">
        <v>0</v>
      </c>
      <c r="G880" t="b">
        <v>1</v>
      </c>
      <c r="H880" t="b">
        <v>1</v>
      </c>
      <c r="I880" t="b">
        <v>1</v>
      </c>
      <c r="J880" t="b">
        <v>1</v>
      </c>
      <c r="K880" t="b">
        <v>1</v>
      </c>
    </row>
    <row r="881" spans="1:11" x14ac:dyDescent="0.25">
      <c r="A881" t="s">
        <v>5161</v>
      </c>
      <c r="B881" t="s">
        <v>276</v>
      </c>
      <c r="C881" t="s">
        <v>5116</v>
      </c>
      <c r="D881" t="b">
        <v>0</v>
      </c>
      <c r="E881" t="b">
        <v>0</v>
      </c>
      <c r="F881" t="b">
        <v>0</v>
      </c>
      <c r="G881" t="b">
        <v>1</v>
      </c>
      <c r="H881" t="b">
        <v>1</v>
      </c>
      <c r="I881" t="b">
        <v>1</v>
      </c>
      <c r="J881" t="b">
        <v>1</v>
      </c>
      <c r="K881" t="b">
        <v>1</v>
      </c>
    </row>
    <row r="882" spans="1:11" x14ac:dyDescent="0.25">
      <c r="A882" t="s">
        <v>5162</v>
      </c>
      <c r="B882" t="s">
        <v>277</v>
      </c>
      <c r="C882" t="s">
        <v>5116</v>
      </c>
      <c r="D882" t="b">
        <v>0</v>
      </c>
      <c r="E882" t="b">
        <v>0</v>
      </c>
      <c r="F882" t="b">
        <v>0</v>
      </c>
      <c r="G882" t="b">
        <v>1</v>
      </c>
      <c r="H882" t="b">
        <v>1</v>
      </c>
      <c r="I882" t="b">
        <v>1</v>
      </c>
      <c r="J882" t="b">
        <v>1</v>
      </c>
      <c r="K882" t="b">
        <v>1</v>
      </c>
    </row>
    <row r="883" spans="1:11" x14ac:dyDescent="0.25">
      <c r="A883" t="s">
        <v>5163</v>
      </c>
      <c r="B883" t="s">
        <v>278</v>
      </c>
      <c r="C883" t="s">
        <v>5116</v>
      </c>
      <c r="D883" t="b">
        <v>0</v>
      </c>
      <c r="E883" t="b">
        <v>0</v>
      </c>
      <c r="F883" t="b">
        <v>0</v>
      </c>
      <c r="G883" t="b">
        <v>1</v>
      </c>
      <c r="H883" t="b">
        <v>1</v>
      </c>
      <c r="I883" t="b">
        <v>1</v>
      </c>
      <c r="J883" t="b">
        <v>1</v>
      </c>
      <c r="K883" t="b">
        <v>1</v>
      </c>
    </row>
    <row r="884" spans="1:11" x14ac:dyDescent="0.25">
      <c r="A884" t="s">
        <v>5164</v>
      </c>
      <c r="B884" t="s">
        <v>1380</v>
      </c>
      <c r="C884" t="s">
        <v>5116</v>
      </c>
      <c r="D884" t="b">
        <v>0</v>
      </c>
      <c r="E884" t="b">
        <v>0</v>
      </c>
      <c r="F884" t="b">
        <v>0</v>
      </c>
      <c r="G884" t="b">
        <v>1</v>
      </c>
      <c r="H884" t="b">
        <v>0</v>
      </c>
      <c r="I884" t="b">
        <v>0</v>
      </c>
      <c r="J884" t="b">
        <v>0</v>
      </c>
      <c r="K884" t="b">
        <v>0</v>
      </c>
    </row>
    <row r="885" spans="1:11" x14ac:dyDescent="0.25">
      <c r="A885" t="s">
        <v>5165</v>
      </c>
      <c r="B885" t="s">
        <v>280</v>
      </c>
      <c r="C885" t="s">
        <v>3327</v>
      </c>
      <c r="D885" t="b">
        <v>0</v>
      </c>
      <c r="E885" t="b">
        <v>0</v>
      </c>
      <c r="F885" t="b">
        <v>0</v>
      </c>
      <c r="G885" t="b">
        <v>1</v>
      </c>
      <c r="H885" t="b">
        <v>1</v>
      </c>
      <c r="I885" t="b">
        <v>1</v>
      </c>
      <c r="J885" t="b">
        <v>1</v>
      </c>
      <c r="K885" t="b">
        <v>1</v>
      </c>
    </row>
    <row r="886" spans="1:11" x14ac:dyDescent="0.25">
      <c r="A886" t="s">
        <v>5166</v>
      </c>
      <c r="B886" t="s">
        <v>281</v>
      </c>
      <c r="C886" t="s">
        <v>3327</v>
      </c>
      <c r="D886" t="b">
        <v>0</v>
      </c>
      <c r="E886" t="b">
        <v>0</v>
      </c>
      <c r="F886" t="b">
        <v>0</v>
      </c>
      <c r="G886" t="b">
        <v>1</v>
      </c>
      <c r="H886" t="b">
        <v>1</v>
      </c>
      <c r="I886" t="b">
        <v>1</v>
      </c>
      <c r="J886" t="b">
        <v>1</v>
      </c>
      <c r="K886" t="b">
        <v>1</v>
      </c>
    </row>
    <row r="887" spans="1:11" x14ac:dyDescent="0.25">
      <c r="A887" t="s">
        <v>5167</v>
      </c>
      <c r="B887" t="s">
        <v>282</v>
      </c>
      <c r="C887" t="s">
        <v>3327</v>
      </c>
      <c r="D887" t="b">
        <v>0</v>
      </c>
      <c r="E887" t="b">
        <v>0</v>
      </c>
      <c r="F887" t="b">
        <v>0</v>
      </c>
      <c r="G887" t="b">
        <v>1</v>
      </c>
      <c r="H887" t="b">
        <v>1</v>
      </c>
      <c r="I887" t="b">
        <v>1</v>
      </c>
      <c r="J887" t="b">
        <v>1</v>
      </c>
      <c r="K887" t="b">
        <v>1</v>
      </c>
    </row>
    <row r="888" spans="1:11" x14ac:dyDescent="0.25">
      <c r="A888" t="s">
        <v>5168</v>
      </c>
      <c r="B888" t="s">
        <v>283</v>
      </c>
      <c r="C888" t="s">
        <v>3327</v>
      </c>
      <c r="D888" t="b">
        <v>0</v>
      </c>
      <c r="E888" t="b">
        <v>0</v>
      </c>
      <c r="F888" t="b">
        <v>0</v>
      </c>
      <c r="G888" t="b">
        <v>1</v>
      </c>
      <c r="H888" t="b">
        <v>1</v>
      </c>
      <c r="I888" t="b">
        <v>1</v>
      </c>
      <c r="J888" t="b">
        <v>1</v>
      </c>
      <c r="K888" t="b">
        <v>1</v>
      </c>
    </row>
    <row r="889" spans="1:11" x14ac:dyDescent="0.25">
      <c r="A889" t="s">
        <v>5169</v>
      </c>
      <c r="B889" t="s">
        <v>284</v>
      </c>
      <c r="C889" t="s">
        <v>3327</v>
      </c>
      <c r="D889" t="b">
        <v>0</v>
      </c>
      <c r="E889" t="b">
        <v>0</v>
      </c>
      <c r="F889" t="b">
        <v>0</v>
      </c>
      <c r="G889" t="b">
        <v>1</v>
      </c>
      <c r="H889" t="b">
        <v>1</v>
      </c>
      <c r="I889" t="b">
        <v>1</v>
      </c>
      <c r="J889" t="b">
        <v>1</v>
      </c>
      <c r="K889" t="b">
        <v>1</v>
      </c>
    </row>
    <row r="890" spans="1:11" x14ac:dyDescent="0.25">
      <c r="A890" t="s">
        <v>5170</v>
      </c>
      <c r="B890" t="s">
        <v>285</v>
      </c>
      <c r="C890" t="s">
        <v>3327</v>
      </c>
      <c r="D890" t="b">
        <v>0</v>
      </c>
      <c r="E890" t="b">
        <v>0</v>
      </c>
      <c r="F890" t="b">
        <v>0</v>
      </c>
      <c r="G890" t="b">
        <v>1</v>
      </c>
      <c r="H890" t="b">
        <v>1</v>
      </c>
      <c r="I890" t="b">
        <v>1</v>
      </c>
      <c r="J890" t="b">
        <v>1</v>
      </c>
      <c r="K890" t="b">
        <v>1</v>
      </c>
    </row>
    <row r="891" spans="1:11" x14ac:dyDescent="0.25">
      <c r="A891" t="s">
        <v>5171</v>
      </c>
      <c r="B891" t="s">
        <v>286</v>
      </c>
      <c r="C891" t="s">
        <v>3327</v>
      </c>
      <c r="D891" t="b">
        <v>0</v>
      </c>
      <c r="E891" t="b">
        <v>0</v>
      </c>
      <c r="F891" t="b">
        <v>0</v>
      </c>
      <c r="G891" t="b">
        <v>1</v>
      </c>
      <c r="H891" t="b">
        <v>1</v>
      </c>
      <c r="I891" t="b">
        <v>1</v>
      </c>
      <c r="J891" t="b">
        <v>1</v>
      </c>
      <c r="K891" t="b">
        <v>1</v>
      </c>
    </row>
    <row r="892" spans="1:11" x14ac:dyDescent="0.25">
      <c r="A892" t="s">
        <v>5172</v>
      </c>
      <c r="B892" t="s">
        <v>287</v>
      </c>
      <c r="C892" t="s">
        <v>3327</v>
      </c>
      <c r="D892" t="b">
        <v>0</v>
      </c>
      <c r="E892" t="b">
        <v>0</v>
      </c>
      <c r="F892" t="b">
        <v>0</v>
      </c>
      <c r="G892" t="b">
        <v>1</v>
      </c>
      <c r="H892" t="b">
        <v>1</v>
      </c>
      <c r="I892" t="b">
        <v>1</v>
      </c>
      <c r="J892" t="b">
        <v>1</v>
      </c>
      <c r="K892" t="b">
        <v>1</v>
      </c>
    </row>
    <row r="893" spans="1:11" x14ac:dyDescent="0.25">
      <c r="A893" t="s">
        <v>5173</v>
      </c>
      <c r="B893" t="s">
        <v>288</v>
      </c>
      <c r="C893" t="s">
        <v>3370</v>
      </c>
      <c r="D893" t="b">
        <v>0</v>
      </c>
      <c r="E893" t="b">
        <v>0</v>
      </c>
      <c r="F893" t="b">
        <v>0</v>
      </c>
      <c r="G893" t="b">
        <v>1</v>
      </c>
      <c r="H893" t="b">
        <v>1</v>
      </c>
      <c r="I893" t="b">
        <v>1</v>
      </c>
      <c r="J893" t="b">
        <v>1</v>
      </c>
      <c r="K893" t="b">
        <v>1</v>
      </c>
    </row>
    <row r="894" spans="1:11" x14ac:dyDescent="0.25">
      <c r="A894" t="s">
        <v>5174</v>
      </c>
      <c r="B894" t="s">
        <v>293</v>
      </c>
      <c r="C894" t="s">
        <v>3376</v>
      </c>
      <c r="D894" t="b">
        <v>0</v>
      </c>
      <c r="E894" t="b">
        <v>0</v>
      </c>
      <c r="F894" t="b">
        <v>0</v>
      </c>
      <c r="G894" t="b">
        <v>1</v>
      </c>
      <c r="H894" t="b">
        <v>1</v>
      </c>
      <c r="I894" t="b">
        <v>1</v>
      </c>
      <c r="J894" t="b">
        <v>1</v>
      </c>
      <c r="K894" t="b">
        <v>1</v>
      </c>
    </row>
    <row r="895" spans="1:11" x14ac:dyDescent="0.25">
      <c r="A895" t="s">
        <v>5175</v>
      </c>
      <c r="B895" t="s">
        <v>294</v>
      </c>
      <c r="C895" t="s">
        <v>3376</v>
      </c>
      <c r="D895" t="b">
        <v>0</v>
      </c>
      <c r="E895" t="b">
        <v>0</v>
      </c>
      <c r="F895" t="b">
        <v>0</v>
      </c>
      <c r="G895" t="b">
        <v>1</v>
      </c>
      <c r="H895" t="b">
        <v>1</v>
      </c>
      <c r="I895" t="b">
        <v>1</v>
      </c>
      <c r="J895" t="b">
        <v>0</v>
      </c>
      <c r="K895" t="b">
        <v>0</v>
      </c>
    </row>
    <row r="896" spans="1:11" x14ac:dyDescent="0.25">
      <c r="A896" t="s">
        <v>5176</v>
      </c>
      <c r="B896" t="s">
        <v>295</v>
      </c>
      <c r="C896" t="s">
        <v>3376</v>
      </c>
      <c r="D896" t="b">
        <v>0</v>
      </c>
      <c r="E896" t="b">
        <v>0</v>
      </c>
      <c r="F896" t="b">
        <v>0</v>
      </c>
      <c r="G896" t="b">
        <v>1</v>
      </c>
      <c r="H896" t="b">
        <v>1</v>
      </c>
      <c r="I896" t="b">
        <v>1</v>
      </c>
      <c r="J896" t="b">
        <v>0</v>
      </c>
      <c r="K896" t="b">
        <v>0</v>
      </c>
    </row>
    <row r="897" spans="1:11" x14ac:dyDescent="0.25">
      <c r="A897" t="s">
        <v>5177</v>
      </c>
      <c r="B897" t="s">
        <v>296</v>
      </c>
      <c r="C897" t="s">
        <v>3376</v>
      </c>
      <c r="D897" t="b">
        <v>0</v>
      </c>
      <c r="E897" t="b">
        <v>0</v>
      </c>
      <c r="F897" t="b">
        <v>0</v>
      </c>
      <c r="G897" t="b">
        <v>1</v>
      </c>
      <c r="H897" t="b">
        <v>1</v>
      </c>
      <c r="I897" t="b">
        <v>1</v>
      </c>
      <c r="J897" t="b">
        <v>0</v>
      </c>
      <c r="K897" t="b">
        <v>0</v>
      </c>
    </row>
    <row r="898" spans="1:11" x14ac:dyDescent="0.25">
      <c r="A898" t="s">
        <v>5178</v>
      </c>
      <c r="B898" t="s">
        <v>297</v>
      </c>
      <c r="C898" t="s">
        <v>3376</v>
      </c>
      <c r="D898" t="b">
        <v>0</v>
      </c>
      <c r="E898" t="b">
        <v>0</v>
      </c>
      <c r="F898" t="b">
        <v>0</v>
      </c>
      <c r="G898" t="b">
        <v>1</v>
      </c>
      <c r="H898" t="b">
        <v>1</v>
      </c>
      <c r="I898" t="b">
        <v>1</v>
      </c>
      <c r="J898" t="b">
        <v>0</v>
      </c>
      <c r="K898" t="b">
        <v>0</v>
      </c>
    </row>
    <row r="899" spans="1:11" x14ac:dyDescent="0.25">
      <c r="A899" t="s">
        <v>5179</v>
      </c>
      <c r="B899" t="s">
        <v>298</v>
      </c>
      <c r="C899" t="s">
        <v>3376</v>
      </c>
      <c r="D899" t="b">
        <v>0</v>
      </c>
      <c r="E899" t="b">
        <v>0</v>
      </c>
      <c r="F899" t="b">
        <v>0</v>
      </c>
      <c r="G899" t="b">
        <v>1</v>
      </c>
      <c r="H899" t="b">
        <v>1</v>
      </c>
      <c r="I899" t="b">
        <v>1</v>
      </c>
      <c r="J899" t="b">
        <v>0</v>
      </c>
      <c r="K899" t="b">
        <v>0</v>
      </c>
    </row>
    <row r="900" spans="1:11" x14ac:dyDescent="0.25">
      <c r="A900" t="s">
        <v>5180</v>
      </c>
      <c r="B900" t="s">
        <v>1381</v>
      </c>
      <c r="C900" t="s">
        <v>3376</v>
      </c>
      <c r="D900" t="b">
        <v>0</v>
      </c>
      <c r="E900" t="b">
        <v>0</v>
      </c>
      <c r="F900" t="b">
        <v>0</v>
      </c>
      <c r="G900" t="b">
        <v>1</v>
      </c>
      <c r="H900" t="b">
        <v>1</v>
      </c>
      <c r="I900" t="b">
        <v>0</v>
      </c>
      <c r="J900" t="b">
        <v>0</v>
      </c>
      <c r="K900" t="b">
        <v>0</v>
      </c>
    </row>
    <row r="901" spans="1:11" x14ac:dyDescent="0.25">
      <c r="A901" t="s">
        <v>5181</v>
      </c>
      <c r="B901" t="s">
        <v>1382</v>
      </c>
      <c r="C901" t="s">
        <v>3376</v>
      </c>
      <c r="D901" t="b">
        <v>0</v>
      </c>
      <c r="E901" t="b">
        <v>0</v>
      </c>
      <c r="F901" t="b">
        <v>0</v>
      </c>
      <c r="G901" t="b">
        <v>1</v>
      </c>
      <c r="H901" t="b">
        <v>1</v>
      </c>
      <c r="I901" t="b">
        <v>0</v>
      </c>
      <c r="J901" t="b">
        <v>0</v>
      </c>
      <c r="K901" t="b">
        <v>0</v>
      </c>
    </row>
    <row r="902" spans="1:11" x14ac:dyDescent="0.25">
      <c r="A902" t="s">
        <v>5182</v>
      </c>
      <c r="B902" t="s">
        <v>1383</v>
      </c>
      <c r="C902" t="s">
        <v>1383</v>
      </c>
      <c r="D902" t="b">
        <v>0</v>
      </c>
      <c r="E902" t="b">
        <v>0</v>
      </c>
      <c r="F902" t="b">
        <v>0</v>
      </c>
      <c r="G902" t="b">
        <v>1</v>
      </c>
      <c r="H902" t="b">
        <v>0</v>
      </c>
      <c r="I902" t="b">
        <v>0</v>
      </c>
      <c r="J902" t="b">
        <v>0</v>
      </c>
      <c r="K902" t="b">
        <v>0</v>
      </c>
    </row>
    <row r="903" spans="1:11" x14ac:dyDescent="0.25">
      <c r="A903" t="s">
        <v>4333</v>
      </c>
      <c r="B903" t="s">
        <v>518</v>
      </c>
      <c r="C903" t="s">
        <v>4027</v>
      </c>
      <c r="D903" t="b">
        <v>0</v>
      </c>
      <c r="E903" t="b">
        <v>0</v>
      </c>
      <c r="F903" t="b">
        <v>0</v>
      </c>
      <c r="G903" t="b">
        <v>1</v>
      </c>
      <c r="H903" t="b">
        <v>0</v>
      </c>
      <c r="I903" t="b">
        <v>1</v>
      </c>
      <c r="J903" t="b">
        <v>1</v>
      </c>
      <c r="K903" t="b">
        <v>0</v>
      </c>
    </row>
    <row r="904" spans="1:11" x14ac:dyDescent="0.25">
      <c r="A904" t="s">
        <v>4335</v>
      </c>
      <c r="B904" t="s">
        <v>519</v>
      </c>
      <c r="C904" t="s">
        <v>4027</v>
      </c>
      <c r="D904" t="b">
        <v>0</v>
      </c>
      <c r="E904" t="b">
        <v>0</v>
      </c>
      <c r="F904" t="b">
        <v>0</v>
      </c>
      <c r="G904" t="b">
        <v>1</v>
      </c>
      <c r="H904" t="b">
        <v>0</v>
      </c>
      <c r="I904" t="b">
        <v>1</v>
      </c>
      <c r="J904" t="b">
        <v>1</v>
      </c>
      <c r="K904" t="b">
        <v>0</v>
      </c>
    </row>
    <row r="905" spans="1:11" x14ac:dyDescent="0.25">
      <c r="A905" t="s">
        <v>4337</v>
      </c>
      <c r="B905" t="s">
        <v>520</v>
      </c>
      <c r="C905" t="s">
        <v>4027</v>
      </c>
      <c r="D905" t="b">
        <v>0</v>
      </c>
      <c r="E905" t="b">
        <v>0</v>
      </c>
      <c r="F905" t="b">
        <v>0</v>
      </c>
      <c r="G905" t="b">
        <v>1</v>
      </c>
      <c r="H905" t="b">
        <v>0</v>
      </c>
      <c r="I905" t="b">
        <v>1</v>
      </c>
      <c r="J905" t="b">
        <v>1</v>
      </c>
      <c r="K905" t="b">
        <v>0</v>
      </c>
    </row>
    <row r="906" spans="1:11" x14ac:dyDescent="0.25">
      <c r="A906" t="s">
        <v>4339</v>
      </c>
      <c r="B906" t="s">
        <v>521</v>
      </c>
      <c r="C906" t="s">
        <v>4027</v>
      </c>
      <c r="D906" t="b">
        <v>0</v>
      </c>
      <c r="E906" t="b">
        <v>0</v>
      </c>
      <c r="F906" t="b">
        <v>0</v>
      </c>
      <c r="G906" t="b">
        <v>1</v>
      </c>
      <c r="H906" t="b">
        <v>0</v>
      </c>
      <c r="I906" t="b">
        <v>1</v>
      </c>
      <c r="J906" t="b">
        <v>1</v>
      </c>
      <c r="K906" t="b">
        <v>0</v>
      </c>
    </row>
    <row r="907" spans="1:11" x14ac:dyDescent="0.25">
      <c r="A907" t="s">
        <v>4341</v>
      </c>
      <c r="B907" t="s">
        <v>522</v>
      </c>
      <c r="C907" t="s">
        <v>4027</v>
      </c>
      <c r="D907" t="b">
        <v>0</v>
      </c>
      <c r="E907" t="b">
        <v>0</v>
      </c>
      <c r="F907" t="b">
        <v>0</v>
      </c>
      <c r="G907" t="b">
        <v>1</v>
      </c>
      <c r="H907" t="b">
        <v>0</v>
      </c>
      <c r="I907" t="b">
        <v>1</v>
      </c>
      <c r="J907" t="b">
        <v>1</v>
      </c>
      <c r="K907" t="b">
        <v>0</v>
      </c>
    </row>
    <row r="908" spans="1:11" x14ac:dyDescent="0.25">
      <c r="A908" t="s">
        <v>4343</v>
      </c>
      <c r="B908" t="s">
        <v>523</v>
      </c>
      <c r="C908" t="s">
        <v>4027</v>
      </c>
      <c r="D908" t="b">
        <v>0</v>
      </c>
      <c r="E908" t="b">
        <v>0</v>
      </c>
      <c r="F908" t="b">
        <v>0</v>
      </c>
      <c r="G908" t="b">
        <v>1</v>
      </c>
      <c r="H908" t="b">
        <v>0</v>
      </c>
      <c r="I908" t="b">
        <v>1</v>
      </c>
      <c r="J908" t="b">
        <v>1</v>
      </c>
      <c r="K908" t="b">
        <v>0</v>
      </c>
    </row>
    <row r="909" spans="1:11" x14ac:dyDescent="0.25">
      <c r="A909" t="s">
        <v>4356</v>
      </c>
      <c r="B909" t="s">
        <v>535</v>
      </c>
      <c r="C909" t="s">
        <v>3852</v>
      </c>
      <c r="D909" t="b">
        <v>0</v>
      </c>
      <c r="E909" t="b">
        <v>0</v>
      </c>
      <c r="F909" t="b">
        <v>0</v>
      </c>
      <c r="G909" t="b">
        <v>1</v>
      </c>
      <c r="H909" t="b">
        <v>0</v>
      </c>
      <c r="I909" t="b">
        <v>1</v>
      </c>
      <c r="J909" t="b">
        <v>1</v>
      </c>
      <c r="K909" t="b">
        <v>0</v>
      </c>
    </row>
    <row r="910" spans="1:11" x14ac:dyDescent="0.25">
      <c r="A910" t="s">
        <v>5183</v>
      </c>
      <c r="B910" t="s">
        <v>1384</v>
      </c>
      <c r="C910" t="s">
        <v>3856</v>
      </c>
      <c r="D910" t="b">
        <v>0</v>
      </c>
      <c r="E910" t="b">
        <v>0</v>
      </c>
      <c r="F910" t="b">
        <v>0</v>
      </c>
      <c r="G910" t="b">
        <v>1</v>
      </c>
      <c r="H910" t="b">
        <v>0</v>
      </c>
      <c r="I910" t="b">
        <v>0</v>
      </c>
      <c r="J910" t="b">
        <v>0</v>
      </c>
      <c r="K910" t="b">
        <v>0</v>
      </c>
    </row>
    <row r="911" spans="1:11" x14ac:dyDescent="0.25">
      <c r="A911" t="s">
        <v>5184</v>
      </c>
      <c r="B911" t="s">
        <v>1385</v>
      </c>
      <c r="C911" t="s">
        <v>3856</v>
      </c>
      <c r="D911" t="b">
        <v>0</v>
      </c>
      <c r="E911" t="b">
        <v>0</v>
      </c>
      <c r="F911" t="b">
        <v>0</v>
      </c>
      <c r="G911" t="b">
        <v>1</v>
      </c>
      <c r="H911" t="b">
        <v>0</v>
      </c>
      <c r="I911" t="b">
        <v>0</v>
      </c>
      <c r="J911" t="b">
        <v>0</v>
      </c>
      <c r="K911" t="b">
        <v>0</v>
      </c>
    </row>
    <row r="912" spans="1:11" x14ac:dyDescent="0.25">
      <c r="A912" t="s">
        <v>5185</v>
      </c>
      <c r="B912" t="s">
        <v>1386</v>
      </c>
      <c r="C912" t="s">
        <v>3856</v>
      </c>
      <c r="D912" t="b">
        <v>0</v>
      </c>
      <c r="E912" t="b">
        <v>0</v>
      </c>
      <c r="F912" t="b">
        <v>0</v>
      </c>
      <c r="G912" t="b">
        <v>1</v>
      </c>
      <c r="H912" t="b">
        <v>0</v>
      </c>
      <c r="I912" t="b">
        <v>0</v>
      </c>
      <c r="J912" t="b">
        <v>0</v>
      </c>
      <c r="K912" t="b">
        <v>0</v>
      </c>
    </row>
    <row r="913" spans="1:11" x14ac:dyDescent="0.25">
      <c r="A913" t="s">
        <v>5186</v>
      </c>
      <c r="B913" t="s">
        <v>1387</v>
      </c>
      <c r="C913" t="s">
        <v>3856</v>
      </c>
      <c r="D913" t="b">
        <v>0</v>
      </c>
      <c r="E913" t="b">
        <v>0</v>
      </c>
      <c r="F913" t="b">
        <v>0</v>
      </c>
      <c r="G913" t="b">
        <v>1</v>
      </c>
      <c r="H913" t="b">
        <v>0</v>
      </c>
      <c r="I913" t="b">
        <v>0</v>
      </c>
      <c r="J913" t="b">
        <v>0</v>
      </c>
      <c r="K913" t="b">
        <v>0</v>
      </c>
    </row>
    <row r="914" spans="1:11" x14ac:dyDescent="0.25">
      <c r="A914" t="s">
        <v>5187</v>
      </c>
      <c r="B914" t="s">
        <v>1388</v>
      </c>
      <c r="C914" t="s">
        <v>3856</v>
      </c>
      <c r="D914" t="b">
        <v>0</v>
      </c>
      <c r="E914" t="b">
        <v>0</v>
      </c>
      <c r="F914" t="b">
        <v>0</v>
      </c>
      <c r="G914" t="b">
        <v>1</v>
      </c>
      <c r="H914" t="b">
        <v>0</v>
      </c>
      <c r="I914" t="b">
        <v>0</v>
      </c>
      <c r="J914" t="b">
        <v>0</v>
      </c>
      <c r="K914" t="b">
        <v>0</v>
      </c>
    </row>
    <row r="915" spans="1:11" x14ac:dyDescent="0.25">
      <c r="A915" t="s">
        <v>5188</v>
      </c>
      <c r="B915" t="s">
        <v>1389</v>
      </c>
      <c r="C915" t="s">
        <v>3856</v>
      </c>
      <c r="D915" t="b">
        <v>0</v>
      </c>
      <c r="E915" t="b">
        <v>0</v>
      </c>
      <c r="F915" t="b">
        <v>0</v>
      </c>
      <c r="G915" t="b">
        <v>1</v>
      </c>
      <c r="H915" t="b">
        <v>0</v>
      </c>
      <c r="I915" t="b">
        <v>0</v>
      </c>
      <c r="J915" t="b">
        <v>0</v>
      </c>
      <c r="K915" t="b">
        <v>0</v>
      </c>
    </row>
    <row r="916" spans="1:11" x14ac:dyDescent="0.25">
      <c r="A916" t="s">
        <v>5189</v>
      </c>
      <c r="B916" t="s">
        <v>1390</v>
      </c>
      <c r="C916" t="s">
        <v>3856</v>
      </c>
      <c r="D916" t="b">
        <v>0</v>
      </c>
      <c r="E916" t="b">
        <v>0</v>
      </c>
      <c r="F916" t="b">
        <v>0</v>
      </c>
      <c r="G916" t="b">
        <v>1</v>
      </c>
      <c r="H916" t="b">
        <v>0</v>
      </c>
      <c r="I916" t="b">
        <v>0</v>
      </c>
      <c r="J916" t="b">
        <v>0</v>
      </c>
      <c r="K916" t="b">
        <v>0</v>
      </c>
    </row>
    <row r="917" spans="1:11" x14ac:dyDescent="0.25">
      <c r="A917" t="s">
        <v>4414</v>
      </c>
      <c r="B917" t="s">
        <v>5190</v>
      </c>
      <c r="C917" t="s">
        <v>4030</v>
      </c>
      <c r="D917" t="b">
        <v>0</v>
      </c>
      <c r="E917" t="b">
        <v>0</v>
      </c>
      <c r="F917" t="b">
        <v>0</v>
      </c>
      <c r="G917" t="b">
        <v>1</v>
      </c>
      <c r="H917" t="b">
        <v>0</v>
      </c>
      <c r="I917" t="b">
        <v>0</v>
      </c>
      <c r="J917" t="b">
        <v>1</v>
      </c>
      <c r="K917" t="b">
        <v>0</v>
      </c>
    </row>
    <row r="918" spans="1:11" x14ac:dyDescent="0.25">
      <c r="A918" t="s">
        <v>4416</v>
      </c>
      <c r="B918" t="s">
        <v>5191</v>
      </c>
      <c r="C918" t="s">
        <v>4030</v>
      </c>
      <c r="D918" t="b">
        <v>0</v>
      </c>
      <c r="E918" t="b">
        <v>0</v>
      </c>
      <c r="F918" t="b">
        <v>0</v>
      </c>
      <c r="G918" t="b">
        <v>1</v>
      </c>
      <c r="H918" t="b">
        <v>0</v>
      </c>
      <c r="I918" t="b">
        <v>0</v>
      </c>
      <c r="J918" t="b">
        <v>1</v>
      </c>
      <c r="K918" t="b">
        <v>0</v>
      </c>
    </row>
    <row r="919" spans="1:11" x14ac:dyDescent="0.25">
      <c r="A919" t="s">
        <v>4418</v>
      </c>
      <c r="B919" t="s">
        <v>5192</v>
      </c>
      <c r="C919" t="s">
        <v>4030</v>
      </c>
      <c r="D919" t="b">
        <v>0</v>
      </c>
      <c r="E919" t="b">
        <v>0</v>
      </c>
      <c r="F919" t="b">
        <v>0</v>
      </c>
      <c r="G919" t="b">
        <v>1</v>
      </c>
      <c r="H919" t="b">
        <v>0</v>
      </c>
      <c r="I919" t="b">
        <v>0</v>
      </c>
      <c r="J919" t="b">
        <v>1</v>
      </c>
      <c r="K919" t="b">
        <v>0</v>
      </c>
    </row>
    <row r="920" spans="1:11" x14ac:dyDescent="0.25">
      <c r="A920" t="s">
        <v>4420</v>
      </c>
      <c r="B920" t="s">
        <v>5193</v>
      </c>
      <c r="C920" t="s">
        <v>4030</v>
      </c>
      <c r="D920" t="b">
        <v>0</v>
      </c>
      <c r="E920" t="b">
        <v>0</v>
      </c>
      <c r="F920" t="b">
        <v>0</v>
      </c>
      <c r="G920" t="b">
        <v>1</v>
      </c>
      <c r="H920" t="b">
        <v>0</v>
      </c>
      <c r="I920" t="b">
        <v>0</v>
      </c>
      <c r="J920" t="b">
        <v>1</v>
      </c>
      <c r="K920" t="b">
        <v>0</v>
      </c>
    </row>
    <row r="921" spans="1:11" x14ac:dyDescent="0.25">
      <c r="A921" t="s">
        <v>4422</v>
      </c>
      <c r="B921" t="s">
        <v>5194</v>
      </c>
      <c r="C921" t="s">
        <v>4030</v>
      </c>
      <c r="D921" t="b">
        <v>0</v>
      </c>
      <c r="E921" t="b">
        <v>0</v>
      </c>
      <c r="F921" t="b">
        <v>0</v>
      </c>
      <c r="G921" t="b">
        <v>1</v>
      </c>
      <c r="H921" t="b">
        <v>0</v>
      </c>
      <c r="I921" t="b">
        <v>0</v>
      </c>
      <c r="J921" t="b">
        <v>0</v>
      </c>
      <c r="K921" t="b">
        <v>0</v>
      </c>
    </row>
    <row r="922" spans="1:11" x14ac:dyDescent="0.25">
      <c r="A922" t="s">
        <v>4424</v>
      </c>
      <c r="B922" t="s">
        <v>5195</v>
      </c>
      <c r="C922" t="s">
        <v>4030</v>
      </c>
      <c r="D922" t="b">
        <v>0</v>
      </c>
      <c r="E922" t="b">
        <v>0</v>
      </c>
      <c r="F922" t="b">
        <v>0</v>
      </c>
      <c r="G922" t="b">
        <v>1</v>
      </c>
      <c r="H922" t="b">
        <v>0</v>
      </c>
      <c r="I922" t="b">
        <v>0</v>
      </c>
      <c r="J922" t="b">
        <v>0</v>
      </c>
      <c r="K922" t="b">
        <v>0</v>
      </c>
    </row>
    <row r="923" spans="1:11" x14ac:dyDescent="0.25">
      <c r="A923" t="s">
        <v>5196</v>
      </c>
      <c r="B923" t="s">
        <v>579</v>
      </c>
      <c r="C923" t="s">
        <v>4134</v>
      </c>
      <c r="D923" t="b">
        <v>0</v>
      </c>
      <c r="E923" t="b">
        <v>0</v>
      </c>
      <c r="F923" t="b">
        <v>0</v>
      </c>
      <c r="G923" t="b">
        <v>1</v>
      </c>
      <c r="H923" t="b">
        <v>0</v>
      </c>
      <c r="I923" t="b">
        <v>1</v>
      </c>
      <c r="J923" t="b">
        <v>1</v>
      </c>
      <c r="K923" t="b">
        <v>0</v>
      </c>
    </row>
    <row r="924" spans="1:11" x14ac:dyDescent="0.25">
      <c r="A924" t="s">
        <v>5197</v>
      </c>
      <c r="B924" t="s">
        <v>1391</v>
      </c>
      <c r="C924" t="s">
        <v>4134</v>
      </c>
      <c r="D924" t="b">
        <v>0</v>
      </c>
      <c r="E924" t="b">
        <v>0</v>
      </c>
      <c r="F924" t="b">
        <v>0</v>
      </c>
      <c r="G924" t="b">
        <v>1</v>
      </c>
      <c r="H924" t="b">
        <v>0</v>
      </c>
      <c r="I924" t="b">
        <v>0</v>
      </c>
      <c r="J924" t="b">
        <v>0</v>
      </c>
      <c r="K924" t="b">
        <v>0</v>
      </c>
    </row>
    <row r="925" spans="1:11" x14ac:dyDescent="0.25">
      <c r="A925" t="s">
        <v>5198</v>
      </c>
      <c r="B925" t="s">
        <v>1392</v>
      </c>
      <c r="C925" t="s">
        <v>3858</v>
      </c>
      <c r="D925" t="b">
        <v>0</v>
      </c>
      <c r="E925" t="b">
        <v>0</v>
      </c>
      <c r="F925" t="b">
        <v>0</v>
      </c>
      <c r="G925" t="b">
        <v>1</v>
      </c>
      <c r="H925" t="b">
        <v>0</v>
      </c>
      <c r="I925" t="b">
        <v>0</v>
      </c>
      <c r="J925" t="b">
        <v>0</v>
      </c>
      <c r="K925" t="b">
        <v>0</v>
      </c>
    </row>
    <row r="926" spans="1:11" x14ac:dyDescent="0.25">
      <c r="A926" t="s">
        <v>5199</v>
      </c>
      <c r="B926" t="s">
        <v>624</v>
      </c>
      <c r="C926" t="s">
        <v>4143</v>
      </c>
      <c r="D926" t="b">
        <v>0</v>
      </c>
      <c r="E926" t="b">
        <v>0</v>
      </c>
      <c r="F926" t="b">
        <v>0</v>
      </c>
      <c r="G926" t="b">
        <v>1</v>
      </c>
      <c r="H926" t="b">
        <v>0</v>
      </c>
      <c r="I926" t="b">
        <v>1</v>
      </c>
      <c r="J926" t="b">
        <v>1</v>
      </c>
      <c r="K926" t="b">
        <v>0</v>
      </c>
    </row>
    <row r="927" spans="1:11" x14ac:dyDescent="0.25">
      <c r="A927" t="s">
        <v>4488</v>
      </c>
      <c r="B927" t="s">
        <v>5200</v>
      </c>
      <c r="C927" t="s">
        <v>4150</v>
      </c>
      <c r="D927" t="b">
        <v>0</v>
      </c>
      <c r="E927" t="b">
        <v>0</v>
      </c>
      <c r="F927" t="b">
        <v>0</v>
      </c>
      <c r="G927" t="b">
        <v>1</v>
      </c>
      <c r="H927" t="b">
        <v>0</v>
      </c>
      <c r="I927" t="b">
        <v>0</v>
      </c>
      <c r="J927" t="b">
        <v>0</v>
      </c>
      <c r="K927" t="b">
        <v>0</v>
      </c>
    </row>
    <row r="928" spans="1:11" x14ac:dyDescent="0.25">
      <c r="A928" t="s">
        <v>4490</v>
      </c>
      <c r="B928" t="s">
        <v>5201</v>
      </c>
      <c r="C928" t="s">
        <v>4150</v>
      </c>
      <c r="D928" t="b">
        <v>0</v>
      </c>
      <c r="E928" t="b">
        <v>0</v>
      </c>
      <c r="F928" t="b">
        <v>0</v>
      </c>
      <c r="G928" t="b">
        <v>1</v>
      </c>
      <c r="H928" t="b">
        <v>0</v>
      </c>
      <c r="I928" t="b">
        <v>0</v>
      </c>
      <c r="J928" t="b">
        <v>0</v>
      </c>
      <c r="K928" t="b">
        <v>0</v>
      </c>
    </row>
    <row r="929" spans="1:11" x14ac:dyDescent="0.25">
      <c r="A929" t="s">
        <v>4492</v>
      </c>
      <c r="B929" t="s">
        <v>5202</v>
      </c>
      <c r="C929" t="s">
        <v>4150</v>
      </c>
      <c r="D929" t="b">
        <v>0</v>
      </c>
      <c r="E929" t="b">
        <v>0</v>
      </c>
      <c r="F929" t="b">
        <v>0</v>
      </c>
      <c r="G929" t="b">
        <v>1</v>
      </c>
      <c r="H929" t="b">
        <v>0</v>
      </c>
      <c r="I929" t="b">
        <v>0</v>
      </c>
      <c r="J929" t="b">
        <v>0</v>
      </c>
      <c r="K929" t="b">
        <v>0</v>
      </c>
    </row>
    <row r="930" spans="1:11" x14ac:dyDescent="0.25">
      <c r="A930" t="s">
        <v>5203</v>
      </c>
      <c r="B930" t="s">
        <v>5204</v>
      </c>
      <c r="C930" t="s">
        <v>4153</v>
      </c>
      <c r="D930" t="b">
        <v>0</v>
      </c>
      <c r="E930" t="b">
        <v>0</v>
      </c>
      <c r="F930" t="b">
        <v>0</v>
      </c>
      <c r="G930" t="b">
        <v>1</v>
      </c>
      <c r="H930" t="b">
        <v>0</v>
      </c>
      <c r="I930" t="b">
        <v>0</v>
      </c>
      <c r="J930" t="b">
        <v>0</v>
      </c>
      <c r="K930" t="b">
        <v>0</v>
      </c>
    </row>
    <row r="931" spans="1:11" x14ac:dyDescent="0.25">
      <c r="A931" t="s">
        <v>5205</v>
      </c>
      <c r="B931" t="s">
        <v>1393</v>
      </c>
      <c r="C931" t="s">
        <v>1393</v>
      </c>
      <c r="D931" t="b">
        <v>0</v>
      </c>
      <c r="E931" t="b">
        <v>0</v>
      </c>
      <c r="F931" t="b">
        <v>0</v>
      </c>
      <c r="G931" t="b">
        <v>1</v>
      </c>
      <c r="H931" t="b">
        <v>0</v>
      </c>
      <c r="I931" t="b">
        <v>0</v>
      </c>
      <c r="J931" t="b">
        <v>0</v>
      </c>
      <c r="K931" t="b">
        <v>0</v>
      </c>
    </row>
    <row r="932" spans="1:11" x14ac:dyDescent="0.25">
      <c r="A932" t="s">
        <v>4911</v>
      </c>
      <c r="B932" t="s">
        <v>5206</v>
      </c>
      <c r="C932" t="s">
        <v>4037</v>
      </c>
      <c r="D932" t="b">
        <v>0</v>
      </c>
      <c r="E932" t="b">
        <v>0</v>
      </c>
      <c r="F932" t="b">
        <v>0</v>
      </c>
      <c r="G932" t="b">
        <v>1</v>
      </c>
      <c r="H932" t="b">
        <v>0</v>
      </c>
      <c r="I932" t="b">
        <v>0</v>
      </c>
      <c r="J932" t="b">
        <v>0</v>
      </c>
      <c r="K932" t="b">
        <v>0</v>
      </c>
    </row>
    <row r="933" spans="1:11" x14ac:dyDescent="0.25">
      <c r="A933" t="s">
        <v>5207</v>
      </c>
      <c r="B933" t="s">
        <v>1394</v>
      </c>
      <c r="C933" t="s">
        <v>4037</v>
      </c>
      <c r="D933" t="b">
        <v>0</v>
      </c>
      <c r="E933" t="b">
        <v>0</v>
      </c>
      <c r="F933" t="b">
        <v>0</v>
      </c>
      <c r="G933" t="b">
        <v>1</v>
      </c>
      <c r="H933" t="b">
        <v>0</v>
      </c>
      <c r="I933" t="b">
        <v>0</v>
      </c>
      <c r="J933" t="b">
        <v>0</v>
      </c>
      <c r="K933" t="b">
        <v>0</v>
      </c>
    </row>
    <row r="934" spans="1:11" x14ac:dyDescent="0.25">
      <c r="A934" t="s">
        <v>5208</v>
      </c>
      <c r="B934" t="s">
        <v>1395</v>
      </c>
      <c r="C934" t="s">
        <v>4037</v>
      </c>
      <c r="D934" t="b">
        <v>0</v>
      </c>
      <c r="E934" t="b">
        <v>0</v>
      </c>
      <c r="F934" t="b">
        <v>0</v>
      </c>
      <c r="G934" t="b">
        <v>1</v>
      </c>
      <c r="H934" t="b">
        <v>0</v>
      </c>
      <c r="I934" t="b">
        <v>0</v>
      </c>
      <c r="J934" t="b">
        <v>0</v>
      </c>
      <c r="K934" t="b">
        <v>0</v>
      </c>
    </row>
    <row r="935" spans="1:11" x14ac:dyDescent="0.25">
      <c r="A935" t="s">
        <v>5209</v>
      </c>
      <c r="B935" t="s">
        <v>1396</v>
      </c>
      <c r="C935" t="s">
        <v>4037</v>
      </c>
      <c r="D935" t="b">
        <v>0</v>
      </c>
      <c r="E935" t="b">
        <v>0</v>
      </c>
      <c r="F935" t="b">
        <v>0</v>
      </c>
      <c r="G935" t="b">
        <v>1</v>
      </c>
      <c r="H935" t="b">
        <v>0</v>
      </c>
      <c r="I935" t="b">
        <v>0</v>
      </c>
      <c r="J935" t="b">
        <v>0</v>
      </c>
      <c r="K935" t="b">
        <v>0</v>
      </c>
    </row>
    <row r="936" spans="1:11" x14ac:dyDescent="0.25">
      <c r="A936" t="s">
        <v>5210</v>
      </c>
      <c r="B936" t="s">
        <v>1397</v>
      </c>
      <c r="C936" t="s">
        <v>4037</v>
      </c>
      <c r="D936" t="b">
        <v>0</v>
      </c>
      <c r="E936" t="b">
        <v>0</v>
      </c>
      <c r="F936" t="b">
        <v>0</v>
      </c>
      <c r="G936" t="b">
        <v>1</v>
      </c>
      <c r="H936" t="b">
        <v>0</v>
      </c>
      <c r="I936" t="b">
        <v>0</v>
      </c>
      <c r="J936" t="b">
        <v>0</v>
      </c>
      <c r="K936" t="b">
        <v>0</v>
      </c>
    </row>
    <row r="937" spans="1:11" x14ac:dyDescent="0.25">
      <c r="A937" t="s">
        <v>4913</v>
      </c>
      <c r="B937" t="s">
        <v>5211</v>
      </c>
      <c r="C937" t="s">
        <v>4037</v>
      </c>
      <c r="D937" t="b">
        <v>0</v>
      </c>
      <c r="E937" t="b">
        <v>0</v>
      </c>
      <c r="F937" t="b">
        <v>0</v>
      </c>
      <c r="G937" t="b">
        <v>1</v>
      </c>
      <c r="H937" t="b">
        <v>0</v>
      </c>
      <c r="I937" t="b">
        <v>0</v>
      </c>
      <c r="J937" t="b">
        <v>0</v>
      </c>
      <c r="K937" t="b">
        <v>0</v>
      </c>
    </row>
    <row r="938" spans="1:11" x14ac:dyDescent="0.25">
      <c r="A938" t="s">
        <v>5212</v>
      </c>
      <c r="B938" t="s">
        <v>1398</v>
      </c>
      <c r="C938" t="s">
        <v>4037</v>
      </c>
      <c r="D938" t="b">
        <v>0</v>
      </c>
      <c r="E938" t="b">
        <v>0</v>
      </c>
      <c r="F938" t="b">
        <v>0</v>
      </c>
      <c r="G938" t="b">
        <v>1</v>
      </c>
      <c r="H938" t="b">
        <v>0</v>
      </c>
      <c r="I938" t="b">
        <v>0</v>
      </c>
      <c r="J938" t="b">
        <v>0</v>
      </c>
      <c r="K938" t="b">
        <v>0</v>
      </c>
    </row>
    <row r="939" spans="1:11" x14ac:dyDescent="0.25">
      <c r="A939" t="s">
        <v>5213</v>
      </c>
      <c r="B939" t="s">
        <v>1399</v>
      </c>
      <c r="C939" t="s">
        <v>4037</v>
      </c>
      <c r="D939" t="b">
        <v>0</v>
      </c>
      <c r="E939" t="b">
        <v>0</v>
      </c>
      <c r="F939" t="b">
        <v>0</v>
      </c>
      <c r="G939" t="b">
        <v>1</v>
      </c>
      <c r="H939" t="b">
        <v>0</v>
      </c>
      <c r="I939" t="b">
        <v>0</v>
      </c>
      <c r="J939" t="b">
        <v>0</v>
      </c>
      <c r="K939" t="b">
        <v>0</v>
      </c>
    </row>
    <row r="940" spans="1:11" x14ac:dyDescent="0.25">
      <c r="A940" t="s">
        <v>5214</v>
      </c>
      <c r="B940" t="s">
        <v>1400</v>
      </c>
      <c r="C940" t="s">
        <v>4037</v>
      </c>
      <c r="D940" t="b">
        <v>0</v>
      </c>
      <c r="E940" t="b">
        <v>0</v>
      </c>
      <c r="F940" t="b">
        <v>0</v>
      </c>
      <c r="G940" t="b">
        <v>1</v>
      </c>
      <c r="H940" t="b">
        <v>0</v>
      </c>
      <c r="I940" t="b">
        <v>0</v>
      </c>
      <c r="J940" t="b">
        <v>0</v>
      </c>
      <c r="K940" t="b">
        <v>0</v>
      </c>
    </row>
    <row r="941" spans="1:11" x14ac:dyDescent="0.25">
      <c r="A941" t="s">
        <v>5215</v>
      </c>
      <c r="B941" t="s">
        <v>1401</v>
      </c>
      <c r="C941" t="s">
        <v>4037</v>
      </c>
      <c r="D941" t="b">
        <v>0</v>
      </c>
      <c r="E941" t="b">
        <v>0</v>
      </c>
      <c r="F941" t="b">
        <v>0</v>
      </c>
      <c r="G941" t="b">
        <v>1</v>
      </c>
      <c r="H941" t="b">
        <v>0</v>
      </c>
      <c r="I941" t="b">
        <v>0</v>
      </c>
      <c r="J941" t="b">
        <v>0</v>
      </c>
      <c r="K941" t="b">
        <v>0</v>
      </c>
    </row>
    <row r="942" spans="1:11" x14ac:dyDescent="0.25">
      <c r="A942" t="s">
        <v>4918</v>
      </c>
      <c r="B942" t="s">
        <v>670</v>
      </c>
      <c r="C942" t="s">
        <v>4039</v>
      </c>
      <c r="D942" t="b">
        <v>0</v>
      </c>
      <c r="E942" t="b">
        <v>0</v>
      </c>
      <c r="F942" t="b">
        <v>0</v>
      </c>
      <c r="G942" t="b">
        <v>1</v>
      </c>
      <c r="H942" t="b">
        <v>1</v>
      </c>
      <c r="I942" t="b">
        <v>1</v>
      </c>
      <c r="J942" t="b">
        <v>1</v>
      </c>
      <c r="K942" t="b">
        <v>1</v>
      </c>
    </row>
    <row r="943" spans="1:11" x14ac:dyDescent="0.25">
      <c r="A943" t="s">
        <v>4916</v>
      </c>
      <c r="B943" t="s">
        <v>952</v>
      </c>
      <c r="C943" t="s">
        <v>4039</v>
      </c>
      <c r="D943" t="b">
        <v>0</v>
      </c>
      <c r="E943" t="b">
        <v>0</v>
      </c>
      <c r="F943" t="b">
        <v>0</v>
      </c>
      <c r="G943" t="b">
        <v>1</v>
      </c>
      <c r="H943" t="b">
        <v>0</v>
      </c>
      <c r="I943" t="b">
        <v>0</v>
      </c>
      <c r="J943" t="b">
        <v>1</v>
      </c>
      <c r="K943" t="b">
        <v>1</v>
      </c>
    </row>
    <row r="944" spans="1:11" x14ac:dyDescent="0.25">
      <c r="A944" t="s">
        <v>4922</v>
      </c>
      <c r="B944" t="s">
        <v>671</v>
      </c>
      <c r="C944" t="s">
        <v>4039</v>
      </c>
      <c r="D944" t="b">
        <v>0</v>
      </c>
      <c r="E944" t="b">
        <v>0</v>
      </c>
      <c r="F944" t="b">
        <v>0</v>
      </c>
      <c r="G944" t="b">
        <v>1</v>
      </c>
      <c r="H944" t="b">
        <v>1</v>
      </c>
      <c r="I944" t="b">
        <v>1</v>
      </c>
      <c r="J944" t="b">
        <v>1</v>
      </c>
      <c r="K944" t="b">
        <v>1</v>
      </c>
    </row>
    <row r="945" spans="1:11" x14ac:dyDescent="0.25">
      <c r="A945" t="s">
        <v>4920</v>
      </c>
      <c r="B945" t="s">
        <v>954</v>
      </c>
      <c r="C945" t="s">
        <v>4039</v>
      </c>
      <c r="D945" t="b">
        <v>0</v>
      </c>
      <c r="E945" t="b">
        <v>0</v>
      </c>
      <c r="F945" t="b">
        <v>0</v>
      </c>
      <c r="G945" t="b">
        <v>1</v>
      </c>
      <c r="H945" t="b">
        <v>0</v>
      </c>
      <c r="I945" t="b">
        <v>0</v>
      </c>
      <c r="J945" t="b">
        <v>1</v>
      </c>
      <c r="K945" t="b">
        <v>1</v>
      </c>
    </row>
    <row r="946" spans="1:11" x14ac:dyDescent="0.25">
      <c r="A946" t="s">
        <v>5216</v>
      </c>
      <c r="B946" t="s">
        <v>682</v>
      </c>
      <c r="C946" t="s">
        <v>4041</v>
      </c>
      <c r="D946" t="b">
        <v>0</v>
      </c>
      <c r="E946" t="b">
        <v>0</v>
      </c>
      <c r="F946" t="b">
        <v>0</v>
      </c>
      <c r="G946" t="b">
        <v>1</v>
      </c>
      <c r="H946" t="b">
        <v>0</v>
      </c>
      <c r="I946" t="b">
        <v>1</v>
      </c>
      <c r="J946" t="b">
        <v>1</v>
      </c>
      <c r="K946" t="b">
        <v>0</v>
      </c>
    </row>
    <row r="947" spans="1:11" x14ac:dyDescent="0.25">
      <c r="A947" t="s">
        <v>5217</v>
      </c>
      <c r="B947" t="s">
        <v>5218</v>
      </c>
      <c r="C947" t="s">
        <v>4185</v>
      </c>
      <c r="D947" t="b">
        <v>0</v>
      </c>
      <c r="E947" t="b">
        <v>0</v>
      </c>
      <c r="F947" t="b">
        <v>0</v>
      </c>
      <c r="G947" t="b">
        <v>1</v>
      </c>
      <c r="H947" t="b">
        <v>0</v>
      </c>
      <c r="I947" t="b">
        <v>0</v>
      </c>
      <c r="J947" t="b">
        <v>0</v>
      </c>
      <c r="K947" t="b">
        <v>0</v>
      </c>
    </row>
    <row r="948" spans="1:11" x14ac:dyDescent="0.25">
      <c r="A948" t="s">
        <v>5219</v>
      </c>
      <c r="B948" t="s">
        <v>5220</v>
      </c>
      <c r="C948" t="s">
        <v>4185</v>
      </c>
      <c r="D948" t="b">
        <v>0</v>
      </c>
      <c r="E948" t="b">
        <v>0</v>
      </c>
      <c r="F948" t="b">
        <v>0</v>
      </c>
      <c r="G948" t="b">
        <v>1</v>
      </c>
      <c r="H948" t="b">
        <v>0</v>
      </c>
      <c r="I948" t="b">
        <v>0</v>
      </c>
      <c r="J948" t="b">
        <v>0</v>
      </c>
      <c r="K948" t="b">
        <v>0</v>
      </c>
    </row>
    <row r="949" spans="1:11" x14ac:dyDescent="0.25">
      <c r="A949" t="s">
        <v>5221</v>
      </c>
      <c r="B949" t="s">
        <v>693</v>
      </c>
      <c r="C949" t="s">
        <v>4186</v>
      </c>
      <c r="D949" t="b">
        <v>0</v>
      </c>
      <c r="E949" t="b">
        <v>0</v>
      </c>
      <c r="F949" t="b">
        <v>0</v>
      </c>
      <c r="G949" t="b">
        <v>1</v>
      </c>
      <c r="H949" t="b">
        <v>0</v>
      </c>
      <c r="I949" t="b">
        <v>1</v>
      </c>
      <c r="J949" t="b">
        <v>1</v>
      </c>
      <c r="K949" t="b">
        <v>0</v>
      </c>
    </row>
    <row r="950" spans="1:11" x14ac:dyDescent="0.25">
      <c r="A950" t="s">
        <v>5222</v>
      </c>
      <c r="B950" t="s">
        <v>694</v>
      </c>
      <c r="C950" t="s">
        <v>4186</v>
      </c>
      <c r="D950" t="b">
        <v>0</v>
      </c>
      <c r="E950" t="b">
        <v>0</v>
      </c>
      <c r="F950" t="b">
        <v>0</v>
      </c>
      <c r="G950" t="b">
        <v>1</v>
      </c>
      <c r="H950" t="b">
        <v>0</v>
      </c>
      <c r="I950" t="b">
        <v>1</v>
      </c>
      <c r="J950" t="b">
        <v>1</v>
      </c>
      <c r="K950" t="b">
        <v>0</v>
      </c>
    </row>
    <row r="951" spans="1:11" x14ac:dyDescent="0.25">
      <c r="A951" t="s">
        <v>5223</v>
      </c>
      <c r="B951" t="s">
        <v>695</v>
      </c>
      <c r="C951" t="s">
        <v>4186</v>
      </c>
      <c r="D951" t="b">
        <v>0</v>
      </c>
      <c r="E951" t="b">
        <v>0</v>
      </c>
      <c r="F951" t="b">
        <v>0</v>
      </c>
      <c r="G951" t="b">
        <v>1</v>
      </c>
      <c r="H951" t="b">
        <v>0</v>
      </c>
      <c r="I951" t="b">
        <v>1</v>
      </c>
      <c r="J951" t="b">
        <v>1</v>
      </c>
      <c r="K951" t="b">
        <v>0</v>
      </c>
    </row>
    <row r="952" spans="1:11" x14ac:dyDescent="0.25">
      <c r="A952" t="s">
        <v>5224</v>
      </c>
      <c r="B952" t="s">
        <v>696</v>
      </c>
      <c r="C952" t="s">
        <v>4186</v>
      </c>
      <c r="D952" t="b">
        <v>0</v>
      </c>
      <c r="E952" t="b">
        <v>0</v>
      </c>
      <c r="F952" t="b">
        <v>0</v>
      </c>
      <c r="G952" t="b">
        <v>1</v>
      </c>
      <c r="H952" t="b">
        <v>0</v>
      </c>
      <c r="I952" t="b">
        <v>1</v>
      </c>
      <c r="J952" t="b">
        <v>1</v>
      </c>
      <c r="K952" t="b">
        <v>0</v>
      </c>
    </row>
    <row r="953" spans="1:11" x14ac:dyDescent="0.25">
      <c r="A953" t="s">
        <v>5225</v>
      </c>
      <c r="B953" t="s">
        <v>1402</v>
      </c>
      <c r="C953" t="s">
        <v>4187</v>
      </c>
      <c r="D953" t="b">
        <v>0</v>
      </c>
      <c r="E953" t="b">
        <v>0</v>
      </c>
      <c r="F953" t="b">
        <v>0</v>
      </c>
      <c r="G953" t="b">
        <v>1</v>
      </c>
      <c r="H953" t="b">
        <v>0</v>
      </c>
      <c r="I953" t="b">
        <v>0</v>
      </c>
      <c r="J953" t="b">
        <v>0</v>
      </c>
      <c r="K953" t="b">
        <v>0</v>
      </c>
    </row>
    <row r="954" spans="1:11" x14ac:dyDescent="0.25">
      <c r="A954" t="s">
        <v>5226</v>
      </c>
      <c r="B954" t="s">
        <v>699</v>
      </c>
      <c r="C954" t="s">
        <v>4188</v>
      </c>
      <c r="D954" t="b">
        <v>0</v>
      </c>
      <c r="E954" t="b">
        <v>0</v>
      </c>
      <c r="F954" t="b">
        <v>0</v>
      </c>
      <c r="G954" t="b">
        <v>1</v>
      </c>
      <c r="H954" t="b">
        <v>0</v>
      </c>
      <c r="I954" t="b">
        <v>1</v>
      </c>
      <c r="J954" t="b">
        <v>1</v>
      </c>
      <c r="K954" t="b">
        <v>0</v>
      </c>
    </row>
    <row r="955" spans="1:11" x14ac:dyDescent="0.25">
      <c r="A955" t="s">
        <v>5227</v>
      </c>
      <c r="B955" t="s">
        <v>700</v>
      </c>
      <c r="C955" t="s">
        <v>4188</v>
      </c>
      <c r="D955" t="b">
        <v>0</v>
      </c>
      <c r="E955" t="b">
        <v>0</v>
      </c>
      <c r="F955" t="b">
        <v>0</v>
      </c>
      <c r="G955" t="b">
        <v>1</v>
      </c>
      <c r="H955" t="b">
        <v>0</v>
      </c>
      <c r="I955" t="b">
        <v>1</v>
      </c>
      <c r="J955" t="b">
        <v>1</v>
      </c>
      <c r="K955" t="b">
        <v>0</v>
      </c>
    </row>
    <row r="956" spans="1:11" x14ac:dyDescent="0.25">
      <c r="A956" t="s">
        <v>5228</v>
      </c>
      <c r="B956" t="s">
        <v>701</v>
      </c>
      <c r="C956" t="s">
        <v>4189</v>
      </c>
      <c r="D956" t="b">
        <v>0</v>
      </c>
      <c r="E956" t="b">
        <v>0</v>
      </c>
      <c r="F956" t="b">
        <v>0</v>
      </c>
      <c r="G956" t="b">
        <v>1</v>
      </c>
      <c r="H956" t="b">
        <v>0</v>
      </c>
      <c r="I956" t="b">
        <v>1</v>
      </c>
      <c r="J956" t="b">
        <v>1</v>
      </c>
      <c r="K956" t="b">
        <v>0</v>
      </c>
    </row>
    <row r="957" spans="1:11" x14ac:dyDescent="0.25">
      <c r="A957" t="s">
        <v>5229</v>
      </c>
      <c r="B957" t="s">
        <v>702</v>
      </c>
      <c r="C957" t="s">
        <v>4189</v>
      </c>
      <c r="D957" t="b">
        <v>0</v>
      </c>
      <c r="E957" t="b">
        <v>0</v>
      </c>
      <c r="F957" t="b">
        <v>0</v>
      </c>
      <c r="G957" t="b">
        <v>1</v>
      </c>
      <c r="H957" t="b">
        <v>0</v>
      </c>
      <c r="I957" t="b">
        <v>1</v>
      </c>
      <c r="J957" t="b">
        <v>1</v>
      </c>
      <c r="K957" t="b">
        <v>0</v>
      </c>
    </row>
    <row r="958" spans="1:11" x14ac:dyDescent="0.25">
      <c r="A958" t="s">
        <v>5230</v>
      </c>
      <c r="B958" t="s">
        <v>1403</v>
      </c>
      <c r="C958" t="s">
        <v>4190</v>
      </c>
      <c r="D958" t="b">
        <v>0</v>
      </c>
      <c r="E958" t="b">
        <v>0</v>
      </c>
      <c r="F958" t="b">
        <v>0</v>
      </c>
      <c r="G958" t="b">
        <v>1</v>
      </c>
      <c r="H958" t="b">
        <v>0</v>
      </c>
      <c r="I958" t="b">
        <v>0</v>
      </c>
      <c r="J958" t="b">
        <v>0</v>
      </c>
      <c r="K958" t="b">
        <v>0</v>
      </c>
    </row>
    <row r="959" spans="1:11" x14ac:dyDescent="0.25">
      <c r="A959" t="s">
        <v>5231</v>
      </c>
      <c r="B959" t="s">
        <v>1404</v>
      </c>
      <c r="C959" t="s">
        <v>1404</v>
      </c>
      <c r="D959" t="b">
        <v>0</v>
      </c>
      <c r="E959" t="b">
        <v>0</v>
      </c>
      <c r="F959" t="b">
        <v>0</v>
      </c>
      <c r="G959" t="b">
        <v>1</v>
      </c>
      <c r="H959" t="b">
        <v>0</v>
      </c>
      <c r="I959" t="b">
        <v>0</v>
      </c>
      <c r="J959" t="b">
        <v>0</v>
      </c>
      <c r="K959" t="b">
        <v>0</v>
      </c>
    </row>
    <row r="960" spans="1:11" x14ac:dyDescent="0.25">
      <c r="A960" t="s">
        <v>5232</v>
      </c>
      <c r="B960" t="s">
        <v>1405</v>
      </c>
      <c r="C960" t="s">
        <v>3880</v>
      </c>
      <c r="D960" t="b">
        <v>0</v>
      </c>
      <c r="E960" t="b">
        <v>0</v>
      </c>
      <c r="F960" t="b">
        <v>0</v>
      </c>
      <c r="G960" t="b">
        <v>1</v>
      </c>
      <c r="H960" t="b">
        <v>0</v>
      </c>
      <c r="I960" t="b">
        <v>0</v>
      </c>
      <c r="J960" t="b">
        <v>0</v>
      </c>
      <c r="K960" t="b">
        <v>0</v>
      </c>
    </row>
    <row r="961" spans="1:11" x14ac:dyDescent="0.25">
      <c r="A961" t="s">
        <v>5233</v>
      </c>
      <c r="B961" t="s">
        <v>1406</v>
      </c>
      <c r="C961" t="s">
        <v>4191</v>
      </c>
      <c r="D961" t="b">
        <v>0</v>
      </c>
      <c r="E961" t="b">
        <v>0</v>
      </c>
      <c r="F961" t="b">
        <v>0</v>
      </c>
      <c r="G961" t="b">
        <v>1</v>
      </c>
      <c r="H961" t="b">
        <v>0</v>
      </c>
      <c r="I961" t="b">
        <v>0</v>
      </c>
      <c r="J961" t="b">
        <v>0</v>
      </c>
      <c r="K961" t="b">
        <v>0</v>
      </c>
    </row>
    <row r="962" spans="1:11" x14ac:dyDescent="0.25">
      <c r="A962" t="s">
        <v>4516</v>
      </c>
      <c r="B962" t="s">
        <v>5234</v>
      </c>
      <c r="C962" t="s">
        <v>4139</v>
      </c>
      <c r="D962" t="b">
        <v>0</v>
      </c>
      <c r="E962" t="b">
        <v>0</v>
      </c>
      <c r="F962" t="b">
        <v>0</v>
      </c>
      <c r="G962" t="b">
        <v>1</v>
      </c>
      <c r="H962" t="b">
        <v>0</v>
      </c>
      <c r="I962" t="b">
        <v>0</v>
      </c>
      <c r="J962" t="b">
        <v>0</v>
      </c>
      <c r="K962" t="b">
        <v>0</v>
      </c>
    </row>
    <row r="963" spans="1:11" x14ac:dyDescent="0.25">
      <c r="A963" t="s">
        <v>4517</v>
      </c>
      <c r="B963" t="s">
        <v>5235</v>
      </c>
      <c r="C963" t="s">
        <v>4192</v>
      </c>
      <c r="D963" t="b">
        <v>0</v>
      </c>
      <c r="E963" t="b">
        <v>0</v>
      </c>
      <c r="F963" t="b">
        <v>0</v>
      </c>
      <c r="G963" t="b">
        <v>1</v>
      </c>
      <c r="H963" t="b">
        <v>0</v>
      </c>
      <c r="I963" t="b">
        <v>0</v>
      </c>
      <c r="J963" t="b">
        <v>0</v>
      </c>
      <c r="K963" t="b">
        <v>0</v>
      </c>
    </row>
    <row r="964" spans="1:11" x14ac:dyDescent="0.25">
      <c r="A964" t="s">
        <v>5236</v>
      </c>
      <c r="B964" t="s">
        <v>707</v>
      </c>
      <c r="C964" t="s">
        <v>4139</v>
      </c>
      <c r="D964" t="b">
        <v>0</v>
      </c>
      <c r="E964" t="b">
        <v>0</v>
      </c>
      <c r="F964" t="b">
        <v>0</v>
      </c>
      <c r="G964" t="b">
        <v>1</v>
      </c>
      <c r="H964" t="b">
        <v>1</v>
      </c>
      <c r="I964" t="b">
        <v>1</v>
      </c>
      <c r="J964" t="b">
        <v>1</v>
      </c>
      <c r="K964" t="b">
        <v>1</v>
      </c>
    </row>
    <row r="965" spans="1:11" x14ac:dyDescent="0.25">
      <c r="A965" t="s">
        <v>5237</v>
      </c>
      <c r="B965" t="s">
        <v>708</v>
      </c>
      <c r="C965" t="s">
        <v>4192</v>
      </c>
      <c r="D965" t="b">
        <v>0</v>
      </c>
      <c r="E965" t="b">
        <v>0</v>
      </c>
      <c r="F965" t="b">
        <v>0</v>
      </c>
      <c r="G965" t="b">
        <v>1</v>
      </c>
      <c r="H965" t="b">
        <v>1</v>
      </c>
      <c r="I965" t="b">
        <v>1</v>
      </c>
      <c r="J965" t="b">
        <v>1</v>
      </c>
      <c r="K965" t="b">
        <v>1</v>
      </c>
    </row>
    <row r="966" spans="1:11" x14ac:dyDescent="0.25">
      <c r="A966" t="s">
        <v>4531</v>
      </c>
      <c r="B966" t="s">
        <v>721</v>
      </c>
      <c r="C966" t="s">
        <v>4042</v>
      </c>
      <c r="D966" t="b">
        <v>0</v>
      </c>
      <c r="E966" t="b">
        <v>0</v>
      </c>
      <c r="F966" t="b">
        <v>0</v>
      </c>
      <c r="G966" t="b">
        <v>1</v>
      </c>
      <c r="H966" t="b">
        <v>1</v>
      </c>
      <c r="I966" t="b">
        <v>1</v>
      </c>
      <c r="J966" t="b">
        <v>1</v>
      </c>
      <c r="K966" t="b">
        <v>0</v>
      </c>
    </row>
    <row r="967" spans="1:11" x14ac:dyDescent="0.25">
      <c r="A967" t="s">
        <v>4955</v>
      </c>
      <c r="B967" t="s">
        <v>5238</v>
      </c>
      <c r="C967" t="s">
        <v>3955</v>
      </c>
      <c r="D967" t="b">
        <v>0</v>
      </c>
      <c r="E967" t="b">
        <v>0</v>
      </c>
      <c r="F967" t="b">
        <v>0</v>
      </c>
      <c r="G967" t="b">
        <v>0</v>
      </c>
      <c r="H967" t="b">
        <v>1</v>
      </c>
      <c r="I967" t="b">
        <v>0</v>
      </c>
      <c r="J967" t="b">
        <v>0</v>
      </c>
      <c r="K967" t="b">
        <v>0</v>
      </c>
    </row>
    <row r="968" spans="1:11" x14ac:dyDescent="0.25">
      <c r="A968" t="s">
        <v>5239</v>
      </c>
      <c r="B968" t="s">
        <v>15</v>
      </c>
      <c r="C968" t="s">
        <v>3919</v>
      </c>
      <c r="D968" t="b">
        <v>0</v>
      </c>
      <c r="E968" t="b">
        <v>0</v>
      </c>
      <c r="F968" t="b">
        <v>0</v>
      </c>
      <c r="G968" t="b">
        <v>0</v>
      </c>
      <c r="H968" t="b">
        <v>1</v>
      </c>
      <c r="I968" t="b">
        <v>1</v>
      </c>
      <c r="J968" t="b">
        <v>0</v>
      </c>
      <c r="K968" t="b">
        <v>0</v>
      </c>
    </row>
    <row r="969" spans="1:11" x14ac:dyDescent="0.25">
      <c r="A969" t="s">
        <v>5240</v>
      </c>
      <c r="B969" t="s">
        <v>17</v>
      </c>
      <c r="C969" t="s">
        <v>3968</v>
      </c>
      <c r="D969" t="b">
        <v>0</v>
      </c>
      <c r="E969" t="b">
        <v>0</v>
      </c>
      <c r="F969" t="b">
        <v>0</v>
      </c>
      <c r="G969" t="b">
        <v>0</v>
      </c>
      <c r="H969" t="b">
        <v>1</v>
      </c>
      <c r="I969" t="b">
        <v>1</v>
      </c>
      <c r="J969" t="b">
        <v>0</v>
      </c>
      <c r="K969" t="b">
        <v>0</v>
      </c>
    </row>
    <row r="970" spans="1:11" x14ac:dyDescent="0.25">
      <c r="A970" t="s">
        <v>5241</v>
      </c>
      <c r="B970" t="s">
        <v>33</v>
      </c>
      <c r="C970" t="s">
        <v>3301</v>
      </c>
      <c r="D970" t="b">
        <v>0</v>
      </c>
      <c r="E970" t="b">
        <v>0</v>
      </c>
      <c r="F970" t="b">
        <v>0</v>
      </c>
      <c r="G970" t="b">
        <v>0</v>
      </c>
      <c r="H970" t="b">
        <v>1</v>
      </c>
      <c r="I970" t="b">
        <v>1</v>
      </c>
      <c r="J970" t="b">
        <v>0</v>
      </c>
      <c r="K970" t="b">
        <v>0</v>
      </c>
    </row>
    <row r="971" spans="1:11" x14ac:dyDescent="0.25">
      <c r="A971" t="s">
        <v>4303</v>
      </c>
      <c r="B971" t="s">
        <v>55</v>
      </c>
      <c r="C971" t="s">
        <v>3314</v>
      </c>
      <c r="D971" t="b">
        <v>0</v>
      </c>
      <c r="E971" t="b">
        <v>0</v>
      </c>
      <c r="F971" t="b">
        <v>0</v>
      </c>
      <c r="G971" t="b">
        <v>0</v>
      </c>
      <c r="H971" t="b">
        <v>1</v>
      </c>
      <c r="I971" t="b">
        <v>1</v>
      </c>
      <c r="J971" t="b">
        <v>0</v>
      </c>
      <c r="K971" t="b">
        <v>1</v>
      </c>
    </row>
    <row r="972" spans="1:11" x14ac:dyDescent="0.25">
      <c r="A972" t="s">
        <v>4994</v>
      </c>
      <c r="B972" t="s">
        <v>64</v>
      </c>
      <c r="C972" t="s">
        <v>3980</v>
      </c>
      <c r="D972" t="b">
        <v>0</v>
      </c>
      <c r="E972" t="b">
        <v>0</v>
      </c>
      <c r="F972" t="b">
        <v>0</v>
      </c>
      <c r="G972" t="b">
        <v>0</v>
      </c>
      <c r="H972" t="b">
        <v>1</v>
      </c>
      <c r="I972" t="b">
        <v>1</v>
      </c>
      <c r="J972" t="b">
        <v>1</v>
      </c>
      <c r="K972" t="b">
        <v>1</v>
      </c>
    </row>
    <row r="973" spans="1:11" x14ac:dyDescent="0.25">
      <c r="A973" t="s">
        <v>4995</v>
      </c>
      <c r="B973" t="s">
        <v>65</v>
      </c>
      <c r="C973" t="s">
        <v>3980</v>
      </c>
      <c r="D973" t="b">
        <v>0</v>
      </c>
      <c r="E973" t="b">
        <v>0</v>
      </c>
      <c r="F973" t="b">
        <v>0</v>
      </c>
      <c r="G973" t="b">
        <v>0</v>
      </c>
      <c r="H973" t="b">
        <v>1</v>
      </c>
      <c r="I973" t="b">
        <v>1</v>
      </c>
      <c r="J973" t="b">
        <v>1</v>
      </c>
      <c r="K973" t="b">
        <v>1</v>
      </c>
    </row>
    <row r="974" spans="1:11" x14ac:dyDescent="0.25">
      <c r="A974" t="s">
        <v>4996</v>
      </c>
      <c r="B974" t="s">
        <v>66</v>
      </c>
      <c r="C974" t="s">
        <v>3980</v>
      </c>
      <c r="D974" t="b">
        <v>0</v>
      </c>
      <c r="E974" t="b">
        <v>0</v>
      </c>
      <c r="F974" t="b">
        <v>0</v>
      </c>
      <c r="G974" t="b">
        <v>0</v>
      </c>
      <c r="H974" t="b">
        <v>1</v>
      </c>
      <c r="I974" t="b">
        <v>1</v>
      </c>
      <c r="J974" t="b">
        <v>1</v>
      </c>
      <c r="K974" t="b">
        <v>1</v>
      </c>
    </row>
    <row r="975" spans="1:11" x14ac:dyDescent="0.25">
      <c r="A975" t="s">
        <v>5012</v>
      </c>
      <c r="B975" t="s">
        <v>82</v>
      </c>
      <c r="C975" t="s">
        <v>3316</v>
      </c>
      <c r="D975" t="b">
        <v>0</v>
      </c>
      <c r="E975" t="b">
        <v>0</v>
      </c>
      <c r="F975" t="b">
        <v>0</v>
      </c>
      <c r="G975" t="b">
        <v>0</v>
      </c>
      <c r="H975" t="b">
        <v>1</v>
      </c>
      <c r="I975" t="b">
        <v>1</v>
      </c>
      <c r="J975" t="b">
        <v>1</v>
      </c>
      <c r="K975" t="b">
        <v>1</v>
      </c>
    </row>
    <row r="976" spans="1:11" x14ac:dyDescent="0.25">
      <c r="A976" t="s">
        <v>5015</v>
      </c>
      <c r="B976" t="s">
        <v>83</v>
      </c>
      <c r="C976" t="s">
        <v>3316</v>
      </c>
      <c r="D976" t="b">
        <v>0</v>
      </c>
      <c r="E976" t="b">
        <v>0</v>
      </c>
      <c r="F976" t="b">
        <v>0</v>
      </c>
      <c r="G976" t="b">
        <v>0</v>
      </c>
      <c r="H976" t="b">
        <v>1</v>
      </c>
      <c r="I976" t="b">
        <v>1</v>
      </c>
      <c r="J976" t="b">
        <v>1</v>
      </c>
      <c r="K976" t="b">
        <v>1</v>
      </c>
    </row>
    <row r="977" spans="1:11" x14ac:dyDescent="0.25">
      <c r="A977" t="s">
        <v>5017</v>
      </c>
      <c r="B977" t="s">
        <v>84</v>
      </c>
      <c r="C977" t="s">
        <v>3316</v>
      </c>
      <c r="D977" t="b">
        <v>0</v>
      </c>
      <c r="E977" t="b">
        <v>0</v>
      </c>
      <c r="F977" t="b">
        <v>0</v>
      </c>
      <c r="G977" t="b">
        <v>0</v>
      </c>
      <c r="H977" t="b">
        <v>1</v>
      </c>
      <c r="I977" t="b">
        <v>1</v>
      </c>
      <c r="J977" t="b">
        <v>1</v>
      </c>
      <c r="K977" t="b">
        <v>1</v>
      </c>
    </row>
    <row r="978" spans="1:11" x14ac:dyDescent="0.25">
      <c r="A978" t="s">
        <v>5242</v>
      </c>
      <c r="B978" t="s">
        <v>1407</v>
      </c>
      <c r="C978" t="s">
        <v>3908</v>
      </c>
      <c r="D978" t="b">
        <v>0</v>
      </c>
      <c r="E978" t="b">
        <v>0</v>
      </c>
      <c r="F978" t="b">
        <v>0</v>
      </c>
      <c r="G978" t="b">
        <v>0</v>
      </c>
      <c r="H978" t="b">
        <v>1</v>
      </c>
      <c r="I978" t="b">
        <v>0</v>
      </c>
      <c r="J978" t="b">
        <v>1</v>
      </c>
      <c r="K978" t="b">
        <v>0</v>
      </c>
    </row>
    <row r="979" spans="1:11" x14ac:dyDescent="0.25">
      <c r="A979" t="s">
        <v>5243</v>
      </c>
      <c r="B979" t="s">
        <v>1408</v>
      </c>
      <c r="C979" t="s">
        <v>3908</v>
      </c>
      <c r="D979" t="b">
        <v>0</v>
      </c>
      <c r="E979" t="b">
        <v>0</v>
      </c>
      <c r="F979" t="b">
        <v>0</v>
      </c>
      <c r="G979" t="b">
        <v>0</v>
      </c>
      <c r="H979" t="b">
        <v>1</v>
      </c>
      <c r="I979" t="b">
        <v>0</v>
      </c>
      <c r="J979" t="b">
        <v>1</v>
      </c>
      <c r="K979" t="b">
        <v>0</v>
      </c>
    </row>
    <row r="980" spans="1:11" x14ac:dyDescent="0.25">
      <c r="A980" t="s">
        <v>5244</v>
      </c>
      <c r="B980" t="s">
        <v>1409</v>
      </c>
      <c r="C980" t="s">
        <v>3908</v>
      </c>
      <c r="D980" t="b">
        <v>0</v>
      </c>
      <c r="E980" t="b">
        <v>0</v>
      </c>
      <c r="F980" t="b">
        <v>0</v>
      </c>
      <c r="G980" t="b">
        <v>0</v>
      </c>
      <c r="H980" t="b">
        <v>1</v>
      </c>
      <c r="I980" t="b">
        <v>0</v>
      </c>
      <c r="J980" t="b">
        <v>1</v>
      </c>
      <c r="K980" t="b">
        <v>0</v>
      </c>
    </row>
    <row r="981" spans="1:11" x14ac:dyDescent="0.25">
      <c r="A981" t="s">
        <v>5245</v>
      </c>
      <c r="B981" t="s">
        <v>1410</v>
      </c>
      <c r="C981" t="s">
        <v>3987</v>
      </c>
      <c r="D981" t="b">
        <v>0</v>
      </c>
      <c r="E981" t="b">
        <v>0</v>
      </c>
      <c r="F981" t="b">
        <v>0</v>
      </c>
      <c r="G981" t="b">
        <v>0</v>
      </c>
      <c r="H981" t="b">
        <v>1</v>
      </c>
      <c r="I981" t="b">
        <v>0</v>
      </c>
      <c r="J981" t="b">
        <v>0</v>
      </c>
      <c r="K981" t="b">
        <v>0</v>
      </c>
    </row>
    <row r="982" spans="1:11" x14ac:dyDescent="0.25">
      <c r="A982" t="s">
        <v>5246</v>
      </c>
      <c r="B982" t="s">
        <v>1411</v>
      </c>
      <c r="C982" t="s">
        <v>3987</v>
      </c>
      <c r="D982" t="b">
        <v>0</v>
      </c>
      <c r="E982" t="b">
        <v>0</v>
      </c>
      <c r="F982" t="b">
        <v>0</v>
      </c>
      <c r="G982" t="b">
        <v>0</v>
      </c>
      <c r="H982" t="b">
        <v>1</v>
      </c>
      <c r="I982" t="b">
        <v>0</v>
      </c>
      <c r="J982" t="b">
        <v>0</v>
      </c>
      <c r="K982" t="b">
        <v>0</v>
      </c>
    </row>
    <row r="983" spans="1:11" x14ac:dyDescent="0.25">
      <c r="A983" t="s">
        <v>5247</v>
      </c>
      <c r="B983" t="s">
        <v>1412</v>
      </c>
      <c r="C983" t="s">
        <v>3987</v>
      </c>
      <c r="D983" t="b">
        <v>0</v>
      </c>
      <c r="E983" t="b">
        <v>0</v>
      </c>
      <c r="F983" t="b">
        <v>0</v>
      </c>
      <c r="G983" t="b">
        <v>0</v>
      </c>
      <c r="H983" t="b">
        <v>1</v>
      </c>
      <c r="I983" t="b">
        <v>0</v>
      </c>
      <c r="J983" t="b">
        <v>0</v>
      </c>
      <c r="K983" t="b">
        <v>0</v>
      </c>
    </row>
    <row r="984" spans="1:11" x14ac:dyDescent="0.25">
      <c r="A984" t="s">
        <v>5248</v>
      </c>
      <c r="B984" t="s">
        <v>110</v>
      </c>
      <c r="C984" t="s">
        <v>3444</v>
      </c>
      <c r="D984" t="b">
        <v>0</v>
      </c>
      <c r="E984" t="b">
        <v>0</v>
      </c>
      <c r="F984" t="b">
        <v>0</v>
      </c>
      <c r="G984" t="b">
        <v>0</v>
      </c>
      <c r="H984" t="b">
        <v>1</v>
      </c>
      <c r="I984" t="b">
        <v>1</v>
      </c>
      <c r="J984" t="b">
        <v>1</v>
      </c>
      <c r="K984" t="b">
        <v>1</v>
      </c>
    </row>
    <row r="985" spans="1:11" x14ac:dyDescent="0.25">
      <c r="A985" t="s">
        <v>5249</v>
      </c>
      <c r="B985" t="s">
        <v>113</v>
      </c>
      <c r="C985" t="s">
        <v>3977</v>
      </c>
      <c r="D985" t="b">
        <v>0</v>
      </c>
      <c r="E985" t="b">
        <v>0</v>
      </c>
      <c r="F985" t="b">
        <v>0</v>
      </c>
      <c r="G985" t="b">
        <v>0</v>
      </c>
      <c r="H985" t="b">
        <v>1</v>
      </c>
      <c r="I985" t="b">
        <v>1</v>
      </c>
      <c r="J985" t="b">
        <v>0</v>
      </c>
      <c r="K985" t="b">
        <v>1</v>
      </c>
    </row>
    <row r="986" spans="1:11" x14ac:dyDescent="0.25">
      <c r="A986" t="s">
        <v>5250</v>
      </c>
      <c r="B986" t="s">
        <v>116</v>
      </c>
      <c r="C986" t="s">
        <v>3977</v>
      </c>
      <c r="D986" t="b">
        <v>0</v>
      </c>
      <c r="E986" t="b">
        <v>0</v>
      </c>
      <c r="F986" t="b">
        <v>0</v>
      </c>
      <c r="G986" t="b">
        <v>0</v>
      </c>
      <c r="H986" t="b">
        <v>1</v>
      </c>
      <c r="I986" t="b">
        <v>1</v>
      </c>
      <c r="J986" t="b">
        <v>0</v>
      </c>
      <c r="K986" t="b">
        <v>1</v>
      </c>
    </row>
    <row r="987" spans="1:11" x14ac:dyDescent="0.25">
      <c r="A987" t="s">
        <v>4822</v>
      </c>
      <c r="B987" t="s">
        <v>5251</v>
      </c>
      <c r="C987" t="s">
        <v>3993</v>
      </c>
      <c r="D987" t="b">
        <v>0</v>
      </c>
      <c r="E987" t="b">
        <v>0</v>
      </c>
      <c r="F987" t="b">
        <v>0</v>
      </c>
      <c r="G987" t="b">
        <v>0</v>
      </c>
      <c r="H987" t="b">
        <v>1</v>
      </c>
      <c r="I987" t="b">
        <v>0</v>
      </c>
      <c r="J987" t="b">
        <v>0</v>
      </c>
      <c r="K987" t="b">
        <v>0</v>
      </c>
    </row>
    <row r="988" spans="1:11" x14ac:dyDescent="0.25">
      <c r="A988" t="s">
        <v>5252</v>
      </c>
      <c r="B988" t="s">
        <v>1413</v>
      </c>
      <c r="C988" t="s">
        <v>3977</v>
      </c>
      <c r="D988" t="b">
        <v>0</v>
      </c>
      <c r="E988" t="b">
        <v>0</v>
      </c>
      <c r="F988" t="b">
        <v>0</v>
      </c>
      <c r="G988" t="b">
        <v>0</v>
      </c>
      <c r="H988" t="b">
        <v>1</v>
      </c>
      <c r="I988" t="b">
        <v>0</v>
      </c>
      <c r="J988" t="b">
        <v>0</v>
      </c>
      <c r="K988" t="b">
        <v>0</v>
      </c>
    </row>
    <row r="989" spans="1:11" x14ac:dyDescent="0.25">
      <c r="A989" t="s">
        <v>5253</v>
      </c>
      <c r="B989" t="s">
        <v>125</v>
      </c>
      <c r="C989" t="s">
        <v>3977</v>
      </c>
      <c r="D989" t="b">
        <v>0</v>
      </c>
      <c r="E989" t="b">
        <v>0</v>
      </c>
      <c r="F989" t="b">
        <v>0</v>
      </c>
      <c r="G989" t="b">
        <v>0</v>
      </c>
      <c r="H989" t="b">
        <v>1</v>
      </c>
      <c r="I989" t="b">
        <v>1</v>
      </c>
      <c r="J989" t="b">
        <v>0</v>
      </c>
      <c r="K989" t="b">
        <v>1</v>
      </c>
    </row>
    <row r="990" spans="1:11" x14ac:dyDescent="0.25">
      <c r="A990" t="s">
        <v>5254</v>
      </c>
      <c r="B990" t="s">
        <v>5255</v>
      </c>
      <c r="C990" t="s">
        <v>3977</v>
      </c>
      <c r="D990" t="b">
        <v>0</v>
      </c>
      <c r="E990" t="b">
        <v>0</v>
      </c>
      <c r="F990" t="b">
        <v>0</v>
      </c>
      <c r="G990" t="b">
        <v>0</v>
      </c>
      <c r="H990" t="b">
        <v>1</v>
      </c>
      <c r="I990" t="b">
        <v>0</v>
      </c>
      <c r="J990" t="b">
        <v>0</v>
      </c>
      <c r="K990" t="b">
        <v>0</v>
      </c>
    </row>
    <row r="991" spans="1:11" x14ac:dyDescent="0.25">
      <c r="A991" t="s">
        <v>5256</v>
      </c>
      <c r="B991" t="s">
        <v>130</v>
      </c>
      <c r="C991" t="s">
        <v>129</v>
      </c>
      <c r="D991" t="b">
        <v>0</v>
      </c>
      <c r="E991" t="b">
        <v>0</v>
      </c>
      <c r="F991" t="b">
        <v>0</v>
      </c>
      <c r="G991" t="b">
        <v>0</v>
      </c>
      <c r="H991" t="b">
        <v>1</v>
      </c>
      <c r="I991" t="b">
        <v>1</v>
      </c>
      <c r="J991" t="b">
        <v>0</v>
      </c>
      <c r="K991" t="b">
        <v>1</v>
      </c>
    </row>
    <row r="992" spans="1:11" x14ac:dyDescent="0.25">
      <c r="A992" t="s">
        <v>5257</v>
      </c>
      <c r="B992" t="s">
        <v>131</v>
      </c>
      <c r="C992" t="s">
        <v>129</v>
      </c>
      <c r="D992" t="b">
        <v>0</v>
      </c>
      <c r="E992" t="b">
        <v>0</v>
      </c>
      <c r="F992" t="b">
        <v>0</v>
      </c>
      <c r="G992" t="b">
        <v>0</v>
      </c>
      <c r="H992" t="b">
        <v>1</v>
      </c>
      <c r="I992" t="b">
        <v>1</v>
      </c>
      <c r="J992" t="b">
        <v>0</v>
      </c>
      <c r="K992" t="b">
        <v>1</v>
      </c>
    </row>
    <row r="993" spans="1:11" x14ac:dyDescent="0.25">
      <c r="A993" t="s">
        <v>5258</v>
      </c>
      <c r="B993" t="s">
        <v>132</v>
      </c>
      <c r="C993" t="s">
        <v>129</v>
      </c>
      <c r="D993" t="b">
        <v>0</v>
      </c>
      <c r="E993" t="b">
        <v>0</v>
      </c>
      <c r="F993" t="b">
        <v>0</v>
      </c>
      <c r="G993" t="b">
        <v>0</v>
      </c>
      <c r="H993" t="b">
        <v>1</v>
      </c>
      <c r="I993" t="b">
        <v>1</v>
      </c>
      <c r="J993" t="b">
        <v>0</v>
      </c>
      <c r="K993" t="b">
        <v>1</v>
      </c>
    </row>
    <row r="994" spans="1:11" x14ac:dyDescent="0.25">
      <c r="A994" t="s">
        <v>5259</v>
      </c>
      <c r="B994" t="s">
        <v>734</v>
      </c>
      <c r="C994" t="s">
        <v>129</v>
      </c>
      <c r="D994" t="b">
        <v>0</v>
      </c>
      <c r="E994" t="b">
        <v>0</v>
      </c>
      <c r="F994" t="b">
        <v>0</v>
      </c>
      <c r="G994" t="b">
        <v>0</v>
      </c>
      <c r="H994" t="b">
        <v>1</v>
      </c>
      <c r="I994" t="b">
        <v>0</v>
      </c>
      <c r="J994" t="b">
        <v>0</v>
      </c>
      <c r="K994" t="b">
        <v>1</v>
      </c>
    </row>
    <row r="995" spans="1:11" x14ac:dyDescent="0.25">
      <c r="A995" t="s">
        <v>4828</v>
      </c>
      <c r="B995" t="s">
        <v>5260</v>
      </c>
      <c r="C995" t="s">
        <v>3994</v>
      </c>
      <c r="D995" t="b">
        <v>0</v>
      </c>
      <c r="E995" t="b">
        <v>0</v>
      </c>
      <c r="F995" t="b">
        <v>0</v>
      </c>
      <c r="G995" t="b">
        <v>0</v>
      </c>
      <c r="H995" t="b">
        <v>1</v>
      </c>
      <c r="I995" t="b">
        <v>0</v>
      </c>
      <c r="J995" t="b">
        <v>0</v>
      </c>
      <c r="K995" t="b">
        <v>0</v>
      </c>
    </row>
    <row r="996" spans="1:11" x14ac:dyDescent="0.25">
      <c r="A996" t="s">
        <v>4834</v>
      </c>
      <c r="B996" t="s">
        <v>139</v>
      </c>
      <c r="C996" t="s">
        <v>3326</v>
      </c>
      <c r="D996" t="b">
        <v>0</v>
      </c>
      <c r="E996" t="b">
        <v>0</v>
      </c>
      <c r="F996" t="b">
        <v>0</v>
      </c>
      <c r="G996" t="b">
        <v>0</v>
      </c>
      <c r="H996" t="b">
        <v>1</v>
      </c>
      <c r="I996" t="b">
        <v>1</v>
      </c>
      <c r="J996" t="b">
        <v>0</v>
      </c>
      <c r="K996" t="b">
        <v>1</v>
      </c>
    </row>
    <row r="997" spans="1:11" x14ac:dyDescent="0.25">
      <c r="A997" t="s">
        <v>4891</v>
      </c>
      <c r="B997" t="s">
        <v>145</v>
      </c>
      <c r="C997" t="s">
        <v>3999</v>
      </c>
      <c r="D997" t="b">
        <v>0</v>
      </c>
      <c r="E997" t="b">
        <v>0</v>
      </c>
      <c r="F997" t="b">
        <v>0</v>
      </c>
      <c r="G997" t="b">
        <v>0</v>
      </c>
      <c r="H997" t="b">
        <v>1</v>
      </c>
      <c r="I997" t="b">
        <v>1</v>
      </c>
      <c r="J997" t="b">
        <v>1</v>
      </c>
      <c r="K997" t="b">
        <v>1</v>
      </c>
    </row>
    <row r="998" spans="1:11" x14ac:dyDescent="0.25">
      <c r="A998" t="s">
        <v>4894</v>
      </c>
      <c r="B998" t="s">
        <v>147</v>
      </c>
      <c r="C998" t="s">
        <v>3999</v>
      </c>
      <c r="D998" t="b">
        <v>0</v>
      </c>
      <c r="E998" t="b">
        <v>0</v>
      </c>
      <c r="F998" t="b">
        <v>0</v>
      </c>
      <c r="G998" t="b">
        <v>0</v>
      </c>
      <c r="H998" t="b">
        <v>1</v>
      </c>
      <c r="I998" t="b">
        <v>1</v>
      </c>
      <c r="J998" t="b">
        <v>1</v>
      </c>
      <c r="K998" t="b">
        <v>1</v>
      </c>
    </row>
    <row r="999" spans="1:11" x14ac:dyDescent="0.25">
      <c r="A999" t="s">
        <v>5261</v>
      </c>
      <c r="B999" t="s">
        <v>736</v>
      </c>
      <c r="C999" t="s">
        <v>3999</v>
      </c>
      <c r="D999" t="b">
        <v>0</v>
      </c>
      <c r="E999" t="b">
        <v>0</v>
      </c>
      <c r="F999" t="b">
        <v>0</v>
      </c>
      <c r="G999" t="b">
        <v>0</v>
      </c>
      <c r="H999" t="b">
        <v>1</v>
      </c>
      <c r="I999" t="b">
        <v>0</v>
      </c>
      <c r="J999" t="b">
        <v>0</v>
      </c>
      <c r="K999" t="b">
        <v>1</v>
      </c>
    </row>
    <row r="1000" spans="1:11" x14ac:dyDescent="0.25">
      <c r="A1000" t="s">
        <v>5262</v>
      </c>
      <c r="B1000" t="s">
        <v>1414</v>
      </c>
      <c r="C1000" t="s">
        <v>3999</v>
      </c>
      <c r="D1000" t="b">
        <v>0</v>
      </c>
      <c r="E1000" t="b">
        <v>0</v>
      </c>
      <c r="F1000" t="b">
        <v>0</v>
      </c>
      <c r="G1000" t="b">
        <v>0</v>
      </c>
      <c r="H1000" t="b">
        <v>1</v>
      </c>
      <c r="I1000" t="b">
        <v>0</v>
      </c>
      <c r="J1000" t="b">
        <v>0</v>
      </c>
      <c r="K1000" t="b">
        <v>0</v>
      </c>
    </row>
    <row r="1001" spans="1:11" x14ac:dyDescent="0.25">
      <c r="A1001" t="s">
        <v>4900</v>
      </c>
      <c r="B1001" t="s">
        <v>152</v>
      </c>
      <c r="C1001" t="s">
        <v>3331</v>
      </c>
      <c r="D1001" t="b">
        <v>0</v>
      </c>
      <c r="E1001" t="b">
        <v>0</v>
      </c>
      <c r="F1001" t="b">
        <v>0</v>
      </c>
      <c r="G1001" t="b">
        <v>0</v>
      </c>
      <c r="H1001" t="b">
        <v>1</v>
      </c>
      <c r="I1001" t="b">
        <v>1</v>
      </c>
      <c r="J1001" t="b">
        <v>1</v>
      </c>
      <c r="K1001" t="b">
        <v>1</v>
      </c>
    </row>
    <row r="1002" spans="1:11" x14ac:dyDescent="0.25">
      <c r="A1002" t="s">
        <v>5263</v>
      </c>
      <c r="B1002" t="s">
        <v>158</v>
      </c>
      <c r="C1002" t="s">
        <v>4003</v>
      </c>
      <c r="D1002" t="b">
        <v>0</v>
      </c>
      <c r="E1002" t="b">
        <v>0</v>
      </c>
      <c r="F1002" t="b">
        <v>0</v>
      </c>
      <c r="G1002" t="b">
        <v>0</v>
      </c>
      <c r="H1002" t="b">
        <v>1</v>
      </c>
      <c r="I1002" t="b">
        <v>1</v>
      </c>
      <c r="J1002" t="b">
        <v>1</v>
      </c>
      <c r="K1002" t="b">
        <v>1</v>
      </c>
    </row>
    <row r="1003" spans="1:11" x14ac:dyDescent="0.25">
      <c r="A1003" t="s">
        <v>5264</v>
      </c>
      <c r="B1003" t="s">
        <v>161</v>
      </c>
      <c r="C1003" t="s">
        <v>161</v>
      </c>
      <c r="D1003" t="b">
        <v>0</v>
      </c>
      <c r="E1003" t="b">
        <v>0</v>
      </c>
      <c r="F1003" t="b">
        <v>0</v>
      </c>
      <c r="G1003" t="b">
        <v>0</v>
      </c>
      <c r="H1003" t="b">
        <v>1</v>
      </c>
      <c r="I1003" t="b">
        <v>1</v>
      </c>
      <c r="J1003" t="b">
        <v>1</v>
      </c>
      <c r="K1003" t="b">
        <v>1</v>
      </c>
    </row>
    <row r="1004" spans="1:11" x14ac:dyDescent="0.25">
      <c r="A1004" t="s">
        <v>5265</v>
      </c>
      <c r="B1004" t="s">
        <v>162</v>
      </c>
      <c r="C1004" t="s">
        <v>3931</v>
      </c>
      <c r="D1004" t="b">
        <v>0</v>
      </c>
      <c r="E1004" t="b">
        <v>0</v>
      </c>
      <c r="F1004" t="b">
        <v>0</v>
      </c>
      <c r="G1004" t="b">
        <v>0</v>
      </c>
      <c r="H1004" t="b">
        <v>1</v>
      </c>
      <c r="I1004" t="b">
        <v>1</v>
      </c>
      <c r="J1004" t="b">
        <v>0</v>
      </c>
      <c r="K1004" t="b">
        <v>0</v>
      </c>
    </row>
    <row r="1005" spans="1:11" x14ac:dyDescent="0.25">
      <c r="A1005" t="s">
        <v>5266</v>
      </c>
      <c r="B1005" t="s">
        <v>163</v>
      </c>
      <c r="C1005" t="s">
        <v>3932</v>
      </c>
      <c r="D1005" t="b">
        <v>0</v>
      </c>
      <c r="E1005" t="b">
        <v>0</v>
      </c>
      <c r="F1005" t="b">
        <v>0</v>
      </c>
      <c r="G1005" t="b">
        <v>0</v>
      </c>
      <c r="H1005" t="b">
        <v>1</v>
      </c>
      <c r="I1005" t="b">
        <v>1</v>
      </c>
      <c r="J1005" t="b">
        <v>0</v>
      </c>
      <c r="K1005" t="b">
        <v>0</v>
      </c>
    </row>
    <row r="1006" spans="1:11" x14ac:dyDescent="0.25">
      <c r="A1006" t="s">
        <v>5267</v>
      </c>
      <c r="B1006" t="s">
        <v>164</v>
      </c>
      <c r="C1006" t="s">
        <v>3933</v>
      </c>
      <c r="D1006" t="b">
        <v>0</v>
      </c>
      <c r="E1006" t="b">
        <v>0</v>
      </c>
      <c r="F1006" t="b">
        <v>0</v>
      </c>
      <c r="G1006" t="b">
        <v>0</v>
      </c>
      <c r="H1006" t="b">
        <v>1</v>
      </c>
      <c r="I1006" t="b">
        <v>1</v>
      </c>
      <c r="J1006" t="b">
        <v>0</v>
      </c>
      <c r="K1006" t="b">
        <v>0</v>
      </c>
    </row>
    <row r="1007" spans="1:11" x14ac:dyDescent="0.25">
      <c r="A1007" t="s">
        <v>5268</v>
      </c>
      <c r="B1007" t="s">
        <v>165</v>
      </c>
      <c r="C1007" t="s">
        <v>4006</v>
      </c>
      <c r="D1007" t="b">
        <v>0</v>
      </c>
      <c r="E1007" t="b">
        <v>0</v>
      </c>
      <c r="F1007" t="b">
        <v>0</v>
      </c>
      <c r="G1007" t="b">
        <v>0</v>
      </c>
      <c r="H1007" t="b">
        <v>1</v>
      </c>
      <c r="I1007" t="b">
        <v>1</v>
      </c>
      <c r="J1007" t="b">
        <v>0</v>
      </c>
      <c r="K1007" t="b">
        <v>0</v>
      </c>
    </row>
    <row r="1008" spans="1:11" x14ac:dyDescent="0.25">
      <c r="A1008" t="s">
        <v>5269</v>
      </c>
      <c r="B1008" t="s">
        <v>166</v>
      </c>
      <c r="C1008" t="s">
        <v>4006</v>
      </c>
      <c r="D1008" t="b">
        <v>0</v>
      </c>
      <c r="E1008" t="b">
        <v>0</v>
      </c>
      <c r="F1008" t="b">
        <v>0</v>
      </c>
      <c r="G1008" t="b">
        <v>0</v>
      </c>
      <c r="H1008" t="b">
        <v>1</v>
      </c>
      <c r="I1008" t="b">
        <v>1</v>
      </c>
      <c r="J1008" t="b">
        <v>1</v>
      </c>
      <c r="K1008" t="b">
        <v>1</v>
      </c>
    </row>
    <row r="1009" spans="1:11" x14ac:dyDescent="0.25">
      <c r="A1009" t="s">
        <v>5270</v>
      </c>
      <c r="B1009" t="s">
        <v>167</v>
      </c>
      <c r="C1009" t="s">
        <v>4006</v>
      </c>
      <c r="D1009" t="b">
        <v>0</v>
      </c>
      <c r="E1009" t="b">
        <v>0</v>
      </c>
      <c r="F1009" t="b">
        <v>0</v>
      </c>
      <c r="G1009" t="b">
        <v>0</v>
      </c>
      <c r="H1009" t="b">
        <v>1</v>
      </c>
      <c r="I1009" t="b">
        <v>1</v>
      </c>
      <c r="J1009" t="b">
        <v>1</v>
      </c>
      <c r="K1009" t="b">
        <v>1</v>
      </c>
    </row>
    <row r="1010" spans="1:11" x14ac:dyDescent="0.25">
      <c r="A1010" t="s">
        <v>5271</v>
      </c>
      <c r="B1010" t="s">
        <v>168</v>
      </c>
      <c r="C1010" t="s">
        <v>4006</v>
      </c>
      <c r="D1010" t="b">
        <v>0</v>
      </c>
      <c r="E1010" t="b">
        <v>0</v>
      </c>
      <c r="F1010" t="b">
        <v>0</v>
      </c>
      <c r="G1010" t="b">
        <v>0</v>
      </c>
      <c r="H1010" t="b">
        <v>1</v>
      </c>
      <c r="I1010" t="b">
        <v>1</v>
      </c>
      <c r="J1010" t="b">
        <v>1</v>
      </c>
      <c r="K1010" t="b">
        <v>1</v>
      </c>
    </row>
    <row r="1011" spans="1:11" x14ac:dyDescent="0.25">
      <c r="A1011" t="s">
        <v>5272</v>
      </c>
      <c r="B1011" t="s">
        <v>169</v>
      </c>
      <c r="C1011" t="s">
        <v>4006</v>
      </c>
      <c r="D1011" t="b">
        <v>0</v>
      </c>
      <c r="E1011" t="b">
        <v>0</v>
      </c>
      <c r="F1011" t="b">
        <v>0</v>
      </c>
      <c r="G1011" t="b">
        <v>0</v>
      </c>
      <c r="H1011" t="b">
        <v>1</v>
      </c>
      <c r="I1011" t="b">
        <v>1</v>
      </c>
      <c r="J1011" t="b">
        <v>1</v>
      </c>
      <c r="K1011" t="b">
        <v>1</v>
      </c>
    </row>
    <row r="1012" spans="1:11" x14ac:dyDescent="0.25">
      <c r="A1012" t="s">
        <v>5273</v>
      </c>
      <c r="B1012" t="s">
        <v>170</v>
      </c>
      <c r="C1012" t="s">
        <v>4006</v>
      </c>
      <c r="D1012" t="b">
        <v>0</v>
      </c>
      <c r="E1012" t="b">
        <v>0</v>
      </c>
      <c r="F1012" t="b">
        <v>0</v>
      </c>
      <c r="G1012" t="b">
        <v>0</v>
      </c>
      <c r="H1012" t="b">
        <v>1</v>
      </c>
      <c r="I1012" t="b">
        <v>1</v>
      </c>
      <c r="J1012" t="b">
        <v>1</v>
      </c>
      <c r="K1012" t="b">
        <v>1</v>
      </c>
    </row>
    <row r="1013" spans="1:11" x14ac:dyDescent="0.25">
      <c r="A1013" t="s">
        <v>5274</v>
      </c>
      <c r="B1013" t="s">
        <v>171</v>
      </c>
      <c r="C1013" t="s">
        <v>4006</v>
      </c>
      <c r="D1013" t="b">
        <v>0</v>
      </c>
      <c r="E1013" t="b">
        <v>0</v>
      </c>
      <c r="F1013" t="b">
        <v>0</v>
      </c>
      <c r="G1013" t="b">
        <v>0</v>
      </c>
      <c r="H1013" t="b">
        <v>1</v>
      </c>
      <c r="I1013" t="b">
        <v>1</v>
      </c>
      <c r="J1013" t="b">
        <v>1</v>
      </c>
      <c r="K1013" t="b">
        <v>1</v>
      </c>
    </row>
    <row r="1014" spans="1:11" x14ac:dyDescent="0.25">
      <c r="A1014" t="s">
        <v>5060</v>
      </c>
      <c r="B1014" t="s">
        <v>5275</v>
      </c>
      <c r="C1014" t="s">
        <v>3356</v>
      </c>
      <c r="D1014" t="b">
        <v>0</v>
      </c>
      <c r="E1014" t="b">
        <v>0</v>
      </c>
      <c r="F1014" t="b">
        <v>0</v>
      </c>
      <c r="G1014" t="b">
        <v>0</v>
      </c>
      <c r="H1014" t="b">
        <v>1</v>
      </c>
      <c r="I1014" t="b">
        <v>0</v>
      </c>
      <c r="J1014" t="b">
        <v>0</v>
      </c>
      <c r="K1014" t="b">
        <v>0</v>
      </c>
    </row>
    <row r="1015" spans="1:11" x14ac:dyDescent="0.25">
      <c r="A1015" t="s">
        <v>5276</v>
      </c>
      <c r="B1015" t="s">
        <v>204</v>
      </c>
      <c r="C1015" t="s">
        <v>3364</v>
      </c>
      <c r="D1015" t="b">
        <v>0</v>
      </c>
      <c r="E1015" t="b">
        <v>0</v>
      </c>
      <c r="F1015" t="b">
        <v>0</v>
      </c>
      <c r="G1015" t="b">
        <v>0</v>
      </c>
      <c r="H1015" t="b">
        <v>1</v>
      </c>
      <c r="I1015" t="b">
        <v>1</v>
      </c>
      <c r="J1015" t="b">
        <v>1</v>
      </c>
      <c r="K1015" t="b">
        <v>1</v>
      </c>
    </row>
    <row r="1016" spans="1:11" x14ac:dyDescent="0.25">
      <c r="A1016" t="s">
        <v>5089</v>
      </c>
      <c r="B1016" t="s">
        <v>207</v>
      </c>
      <c r="C1016" t="s">
        <v>3364</v>
      </c>
      <c r="D1016" t="b">
        <v>0</v>
      </c>
      <c r="E1016" t="b">
        <v>0</v>
      </c>
      <c r="F1016" t="b">
        <v>0</v>
      </c>
      <c r="G1016" t="b">
        <v>0</v>
      </c>
      <c r="H1016" t="b">
        <v>1</v>
      </c>
      <c r="I1016" t="b">
        <v>1</v>
      </c>
      <c r="J1016" t="b">
        <v>1</v>
      </c>
      <c r="K1016" t="b">
        <v>1</v>
      </c>
    </row>
    <row r="1017" spans="1:11" x14ac:dyDescent="0.25">
      <c r="A1017" t="s">
        <v>5277</v>
      </c>
      <c r="B1017" t="s">
        <v>211</v>
      </c>
      <c r="C1017" t="s">
        <v>3364</v>
      </c>
      <c r="D1017" t="b">
        <v>0</v>
      </c>
      <c r="E1017" t="b">
        <v>0</v>
      </c>
      <c r="F1017" t="b">
        <v>0</v>
      </c>
      <c r="G1017" t="b">
        <v>0</v>
      </c>
      <c r="H1017" t="b">
        <v>1</v>
      </c>
      <c r="I1017" t="b">
        <v>1</v>
      </c>
      <c r="J1017" t="b">
        <v>1</v>
      </c>
      <c r="K1017" t="b">
        <v>1</v>
      </c>
    </row>
    <row r="1018" spans="1:11" x14ac:dyDescent="0.25">
      <c r="A1018" t="s">
        <v>5278</v>
      </c>
      <c r="B1018" t="s">
        <v>212</v>
      </c>
      <c r="C1018" t="s">
        <v>3364</v>
      </c>
      <c r="D1018" t="b">
        <v>0</v>
      </c>
      <c r="E1018" t="b">
        <v>0</v>
      </c>
      <c r="F1018" t="b">
        <v>0</v>
      </c>
      <c r="G1018" t="b">
        <v>0</v>
      </c>
      <c r="H1018" t="b">
        <v>1</v>
      </c>
      <c r="I1018" t="b">
        <v>1</v>
      </c>
      <c r="J1018" t="b">
        <v>1</v>
      </c>
      <c r="K1018" t="b">
        <v>1</v>
      </c>
    </row>
    <row r="1019" spans="1:11" x14ac:dyDescent="0.25">
      <c r="A1019" t="s">
        <v>5279</v>
      </c>
      <c r="B1019" t="s">
        <v>213</v>
      </c>
      <c r="C1019" t="s">
        <v>3364</v>
      </c>
      <c r="D1019" t="b">
        <v>0</v>
      </c>
      <c r="E1019" t="b">
        <v>0</v>
      </c>
      <c r="F1019" t="b">
        <v>0</v>
      </c>
      <c r="G1019" t="b">
        <v>0</v>
      </c>
      <c r="H1019" t="b">
        <v>1</v>
      </c>
      <c r="I1019" t="b">
        <v>1</v>
      </c>
      <c r="J1019" t="b">
        <v>1</v>
      </c>
      <c r="K1019" t="b">
        <v>1</v>
      </c>
    </row>
    <row r="1020" spans="1:11" x14ac:dyDescent="0.25">
      <c r="A1020" t="s">
        <v>5280</v>
      </c>
      <c r="B1020" t="s">
        <v>214</v>
      </c>
      <c r="C1020" t="s">
        <v>3364</v>
      </c>
      <c r="D1020" t="b">
        <v>0</v>
      </c>
      <c r="E1020" t="b">
        <v>0</v>
      </c>
      <c r="F1020" t="b">
        <v>0</v>
      </c>
      <c r="G1020" t="b">
        <v>0</v>
      </c>
      <c r="H1020" t="b">
        <v>1</v>
      </c>
      <c r="I1020" t="b">
        <v>1</v>
      </c>
      <c r="J1020" t="b">
        <v>1</v>
      </c>
      <c r="K1020" t="b">
        <v>1</v>
      </c>
    </row>
    <row r="1021" spans="1:11" x14ac:dyDescent="0.25">
      <c r="A1021" t="s">
        <v>5281</v>
      </c>
      <c r="B1021" t="s">
        <v>215</v>
      </c>
      <c r="C1021" t="s">
        <v>3364</v>
      </c>
      <c r="D1021" t="b">
        <v>0</v>
      </c>
      <c r="E1021" t="b">
        <v>0</v>
      </c>
      <c r="F1021" t="b">
        <v>0</v>
      </c>
      <c r="G1021" t="b">
        <v>0</v>
      </c>
      <c r="H1021" t="b">
        <v>1</v>
      </c>
      <c r="I1021" t="b">
        <v>1</v>
      </c>
      <c r="J1021" t="b">
        <v>1</v>
      </c>
      <c r="K1021" t="b">
        <v>1</v>
      </c>
    </row>
    <row r="1022" spans="1:11" x14ac:dyDescent="0.25">
      <c r="A1022" t="s">
        <v>5282</v>
      </c>
      <c r="B1022" t="s">
        <v>216</v>
      </c>
      <c r="C1022" t="s">
        <v>3364</v>
      </c>
      <c r="D1022" t="b">
        <v>0</v>
      </c>
      <c r="E1022" t="b">
        <v>0</v>
      </c>
      <c r="F1022" t="b">
        <v>0</v>
      </c>
      <c r="G1022" t="b">
        <v>0</v>
      </c>
      <c r="H1022" t="b">
        <v>1</v>
      </c>
      <c r="I1022" t="b">
        <v>1</v>
      </c>
      <c r="J1022" t="b">
        <v>1</v>
      </c>
      <c r="K1022" t="b">
        <v>1</v>
      </c>
    </row>
    <row r="1023" spans="1:11" x14ac:dyDescent="0.25">
      <c r="A1023" t="s">
        <v>5283</v>
      </c>
      <c r="B1023" t="s">
        <v>218</v>
      </c>
      <c r="C1023" t="s">
        <v>3365</v>
      </c>
      <c r="D1023" t="b">
        <v>0</v>
      </c>
      <c r="E1023" t="b">
        <v>0</v>
      </c>
      <c r="F1023" t="b">
        <v>0</v>
      </c>
      <c r="G1023" t="b">
        <v>0</v>
      </c>
      <c r="H1023" t="b">
        <v>1</v>
      </c>
      <c r="I1023" t="b">
        <v>1</v>
      </c>
      <c r="J1023" t="b">
        <v>1</v>
      </c>
      <c r="K1023" t="b">
        <v>1</v>
      </c>
    </row>
    <row r="1024" spans="1:11" x14ac:dyDescent="0.25">
      <c r="A1024" t="s">
        <v>5284</v>
      </c>
      <c r="B1024" t="s">
        <v>219</v>
      </c>
      <c r="C1024" t="s">
        <v>3365</v>
      </c>
      <c r="D1024" t="b">
        <v>0</v>
      </c>
      <c r="E1024" t="b">
        <v>0</v>
      </c>
      <c r="F1024" t="b">
        <v>0</v>
      </c>
      <c r="G1024" t="b">
        <v>0</v>
      </c>
      <c r="H1024" t="b">
        <v>1</v>
      </c>
      <c r="I1024" t="b">
        <v>1</v>
      </c>
      <c r="J1024" t="b">
        <v>1</v>
      </c>
      <c r="K1024" t="b">
        <v>1</v>
      </c>
    </row>
    <row r="1025" spans="1:11" x14ac:dyDescent="0.25">
      <c r="A1025" t="s">
        <v>5285</v>
      </c>
      <c r="B1025" t="s">
        <v>220</v>
      </c>
      <c r="C1025" t="s">
        <v>3365</v>
      </c>
      <c r="D1025" t="b">
        <v>0</v>
      </c>
      <c r="E1025" t="b">
        <v>0</v>
      </c>
      <c r="F1025" t="b">
        <v>0</v>
      </c>
      <c r="G1025" t="b">
        <v>0</v>
      </c>
      <c r="H1025" t="b">
        <v>1</v>
      </c>
      <c r="I1025" t="b">
        <v>1</v>
      </c>
      <c r="J1025" t="b">
        <v>1</v>
      </c>
      <c r="K1025" t="b">
        <v>0</v>
      </c>
    </row>
    <row r="1026" spans="1:11" x14ac:dyDescent="0.25">
      <c r="A1026" t="s">
        <v>5286</v>
      </c>
      <c r="B1026" t="s">
        <v>221</v>
      </c>
      <c r="C1026" t="s">
        <v>3365</v>
      </c>
      <c r="D1026" t="b">
        <v>0</v>
      </c>
      <c r="E1026" t="b">
        <v>0</v>
      </c>
      <c r="F1026" t="b">
        <v>0</v>
      </c>
      <c r="G1026" t="b">
        <v>0</v>
      </c>
      <c r="H1026" t="b">
        <v>1</v>
      </c>
      <c r="I1026" t="b">
        <v>1</v>
      </c>
      <c r="J1026" t="b">
        <v>1</v>
      </c>
      <c r="K1026" t="b">
        <v>1</v>
      </c>
    </row>
    <row r="1027" spans="1:11" x14ac:dyDescent="0.25">
      <c r="A1027" t="s">
        <v>5287</v>
      </c>
      <c r="B1027" t="s">
        <v>1415</v>
      </c>
      <c r="C1027" t="s">
        <v>3937</v>
      </c>
      <c r="D1027" t="b">
        <v>0</v>
      </c>
      <c r="E1027" t="b">
        <v>0</v>
      </c>
      <c r="F1027" t="b">
        <v>0</v>
      </c>
      <c r="G1027" t="b">
        <v>0</v>
      </c>
      <c r="H1027" t="b">
        <v>1</v>
      </c>
      <c r="I1027" t="b">
        <v>0</v>
      </c>
      <c r="J1027" t="b">
        <v>0</v>
      </c>
      <c r="K1027" t="b">
        <v>0</v>
      </c>
    </row>
    <row r="1028" spans="1:11" x14ac:dyDescent="0.25">
      <c r="A1028" t="s">
        <v>5288</v>
      </c>
      <c r="B1028" t="s">
        <v>1416</v>
      </c>
      <c r="C1028" t="s">
        <v>3938</v>
      </c>
      <c r="D1028" t="b">
        <v>0</v>
      </c>
      <c r="E1028" t="b">
        <v>0</v>
      </c>
      <c r="F1028" t="b">
        <v>0</v>
      </c>
      <c r="G1028" t="b">
        <v>0</v>
      </c>
      <c r="H1028" t="b">
        <v>1</v>
      </c>
      <c r="I1028" t="b">
        <v>0</v>
      </c>
      <c r="J1028" t="b">
        <v>0</v>
      </c>
      <c r="K1028" t="b">
        <v>0</v>
      </c>
    </row>
    <row r="1029" spans="1:11" x14ac:dyDescent="0.25">
      <c r="A1029" t="s">
        <v>5104</v>
      </c>
      <c r="B1029" t="s">
        <v>5289</v>
      </c>
      <c r="C1029" t="s">
        <v>3366</v>
      </c>
      <c r="D1029" t="b">
        <v>0</v>
      </c>
      <c r="E1029" t="b">
        <v>0</v>
      </c>
      <c r="F1029" t="b">
        <v>0</v>
      </c>
      <c r="G1029" t="b">
        <v>0</v>
      </c>
      <c r="H1029" t="b">
        <v>1</v>
      </c>
      <c r="I1029" t="b">
        <v>0</v>
      </c>
      <c r="J1029" t="b">
        <v>0</v>
      </c>
      <c r="K1029" t="b">
        <v>0</v>
      </c>
    </row>
    <row r="1030" spans="1:11" x14ac:dyDescent="0.25">
      <c r="A1030" t="s">
        <v>5290</v>
      </c>
      <c r="B1030" t="s">
        <v>224</v>
      </c>
      <c r="C1030" t="s">
        <v>3366</v>
      </c>
      <c r="D1030" t="b">
        <v>0</v>
      </c>
      <c r="E1030" t="b">
        <v>0</v>
      </c>
      <c r="F1030" t="b">
        <v>0</v>
      </c>
      <c r="G1030" t="b">
        <v>0</v>
      </c>
      <c r="H1030" t="b">
        <v>1</v>
      </c>
      <c r="I1030" t="b">
        <v>1</v>
      </c>
      <c r="J1030" t="b">
        <v>1</v>
      </c>
      <c r="K1030" t="b">
        <v>1</v>
      </c>
    </row>
    <row r="1031" spans="1:11" x14ac:dyDescent="0.25">
      <c r="A1031" t="s">
        <v>5291</v>
      </c>
      <c r="B1031" t="s">
        <v>225</v>
      </c>
      <c r="C1031" t="s">
        <v>3366</v>
      </c>
      <c r="D1031" t="b">
        <v>0</v>
      </c>
      <c r="E1031" t="b">
        <v>0</v>
      </c>
      <c r="F1031" t="b">
        <v>0</v>
      </c>
      <c r="G1031" t="b">
        <v>0</v>
      </c>
      <c r="H1031" t="b">
        <v>1</v>
      </c>
      <c r="I1031" t="b">
        <v>1</v>
      </c>
      <c r="J1031" t="b">
        <v>1</v>
      </c>
      <c r="K1031" t="b">
        <v>1</v>
      </c>
    </row>
    <row r="1032" spans="1:11" x14ac:dyDescent="0.25">
      <c r="A1032" t="s">
        <v>5292</v>
      </c>
      <c r="B1032" t="s">
        <v>226</v>
      </c>
      <c r="C1032" t="s">
        <v>3366</v>
      </c>
      <c r="D1032" t="b">
        <v>0</v>
      </c>
      <c r="E1032" t="b">
        <v>0</v>
      </c>
      <c r="F1032" t="b">
        <v>0</v>
      </c>
      <c r="G1032" t="b">
        <v>0</v>
      </c>
      <c r="H1032" t="b">
        <v>1</v>
      </c>
      <c r="I1032" t="b">
        <v>1</v>
      </c>
      <c r="J1032" t="b">
        <v>1</v>
      </c>
      <c r="K1032" t="b">
        <v>1</v>
      </c>
    </row>
    <row r="1033" spans="1:11" x14ac:dyDescent="0.25">
      <c r="A1033" t="s">
        <v>5293</v>
      </c>
      <c r="B1033" t="s">
        <v>227</v>
      </c>
      <c r="C1033" t="s">
        <v>3366</v>
      </c>
      <c r="D1033" t="b">
        <v>0</v>
      </c>
      <c r="E1033" t="b">
        <v>0</v>
      </c>
      <c r="F1033" t="b">
        <v>0</v>
      </c>
      <c r="G1033" t="b">
        <v>0</v>
      </c>
      <c r="H1033" t="b">
        <v>1</v>
      </c>
      <c r="I1033" t="b">
        <v>1</v>
      </c>
      <c r="J1033" t="b">
        <v>1</v>
      </c>
      <c r="K1033" t="b">
        <v>1</v>
      </c>
    </row>
    <row r="1034" spans="1:11" x14ac:dyDescent="0.25">
      <c r="A1034" t="s">
        <v>5294</v>
      </c>
      <c r="B1034" t="s">
        <v>228</v>
      </c>
      <c r="C1034" t="s">
        <v>3366</v>
      </c>
      <c r="D1034" t="b">
        <v>0</v>
      </c>
      <c r="E1034" t="b">
        <v>0</v>
      </c>
      <c r="F1034" t="b">
        <v>0</v>
      </c>
      <c r="G1034" t="b">
        <v>0</v>
      </c>
      <c r="H1034" t="b">
        <v>1</v>
      </c>
      <c r="I1034" t="b">
        <v>1</v>
      </c>
      <c r="J1034" t="b">
        <v>1</v>
      </c>
      <c r="K1034" t="b">
        <v>1</v>
      </c>
    </row>
    <row r="1035" spans="1:11" x14ac:dyDescent="0.25">
      <c r="A1035" t="s">
        <v>5295</v>
      </c>
      <c r="B1035" t="s">
        <v>229</v>
      </c>
      <c r="C1035" t="s">
        <v>3366</v>
      </c>
      <c r="D1035" t="b">
        <v>0</v>
      </c>
      <c r="E1035" t="b">
        <v>0</v>
      </c>
      <c r="F1035" t="b">
        <v>0</v>
      </c>
      <c r="G1035" t="b">
        <v>0</v>
      </c>
      <c r="H1035" t="b">
        <v>1</v>
      </c>
      <c r="I1035" t="b">
        <v>1</v>
      </c>
      <c r="J1035" t="b">
        <v>1</v>
      </c>
      <c r="K1035" t="b">
        <v>1</v>
      </c>
    </row>
    <row r="1036" spans="1:11" x14ac:dyDescent="0.25">
      <c r="A1036" t="s">
        <v>5296</v>
      </c>
      <c r="B1036" t="s">
        <v>230</v>
      </c>
      <c r="C1036" t="s">
        <v>3366</v>
      </c>
      <c r="D1036" t="b">
        <v>0</v>
      </c>
      <c r="E1036" t="b">
        <v>0</v>
      </c>
      <c r="F1036" t="b">
        <v>0</v>
      </c>
      <c r="G1036" t="b">
        <v>0</v>
      </c>
      <c r="H1036" t="b">
        <v>1</v>
      </c>
      <c r="I1036" t="b">
        <v>1</v>
      </c>
      <c r="J1036" t="b">
        <v>1</v>
      </c>
      <c r="K1036" t="b">
        <v>1</v>
      </c>
    </row>
    <row r="1037" spans="1:11" x14ac:dyDescent="0.25">
      <c r="A1037" t="s">
        <v>5297</v>
      </c>
      <c r="B1037" t="s">
        <v>231</v>
      </c>
      <c r="C1037" t="s">
        <v>3366</v>
      </c>
      <c r="D1037" t="b">
        <v>0</v>
      </c>
      <c r="E1037" t="b">
        <v>0</v>
      </c>
      <c r="F1037" t="b">
        <v>0</v>
      </c>
      <c r="G1037" t="b">
        <v>0</v>
      </c>
      <c r="H1037" t="b">
        <v>1</v>
      </c>
      <c r="I1037" t="b">
        <v>1</v>
      </c>
      <c r="J1037" t="b">
        <v>1</v>
      </c>
      <c r="K1037" t="b">
        <v>1</v>
      </c>
    </row>
    <row r="1038" spans="1:11" x14ac:dyDescent="0.25">
      <c r="A1038" t="s">
        <v>5298</v>
      </c>
      <c r="B1038" t="s">
        <v>232</v>
      </c>
      <c r="C1038" t="s">
        <v>3366</v>
      </c>
      <c r="D1038" t="b">
        <v>0</v>
      </c>
      <c r="E1038" t="b">
        <v>0</v>
      </c>
      <c r="F1038" t="b">
        <v>0</v>
      </c>
      <c r="G1038" t="b">
        <v>0</v>
      </c>
      <c r="H1038" t="b">
        <v>1</v>
      </c>
      <c r="I1038" t="b">
        <v>1</v>
      </c>
      <c r="J1038" t="b">
        <v>1</v>
      </c>
      <c r="K1038" t="b">
        <v>1</v>
      </c>
    </row>
    <row r="1039" spans="1:11" x14ac:dyDescent="0.25">
      <c r="A1039" t="s">
        <v>5299</v>
      </c>
      <c r="B1039" t="s">
        <v>233</v>
      </c>
      <c r="C1039" t="s">
        <v>3366</v>
      </c>
      <c r="D1039" t="b">
        <v>0</v>
      </c>
      <c r="E1039" t="b">
        <v>0</v>
      </c>
      <c r="F1039" t="b">
        <v>0</v>
      </c>
      <c r="G1039" t="b">
        <v>0</v>
      </c>
      <c r="H1039" t="b">
        <v>1</v>
      </c>
      <c r="I1039" t="b">
        <v>1</v>
      </c>
      <c r="J1039" t="b">
        <v>1</v>
      </c>
      <c r="K1039" t="b">
        <v>1</v>
      </c>
    </row>
    <row r="1040" spans="1:11" x14ac:dyDescent="0.25">
      <c r="A1040" t="s">
        <v>5300</v>
      </c>
      <c r="B1040" t="s">
        <v>1417</v>
      </c>
      <c r="C1040" t="s">
        <v>3366</v>
      </c>
      <c r="D1040" t="b">
        <v>0</v>
      </c>
      <c r="E1040" t="b">
        <v>0</v>
      </c>
      <c r="F1040" t="b">
        <v>0</v>
      </c>
      <c r="G1040" t="b">
        <v>0</v>
      </c>
      <c r="H1040" t="b">
        <v>1</v>
      </c>
      <c r="I1040" t="b">
        <v>0</v>
      </c>
      <c r="J1040" t="b">
        <v>0</v>
      </c>
      <c r="K1040" t="b">
        <v>0</v>
      </c>
    </row>
    <row r="1041" spans="1:11" x14ac:dyDescent="0.25">
      <c r="A1041" t="s">
        <v>5301</v>
      </c>
      <c r="B1041" t="s">
        <v>1418</v>
      </c>
      <c r="C1041" t="s">
        <v>3366</v>
      </c>
      <c r="D1041" t="b">
        <v>0</v>
      </c>
      <c r="E1041" t="b">
        <v>0</v>
      </c>
      <c r="F1041" t="b">
        <v>0</v>
      </c>
      <c r="G1041" t="b">
        <v>0</v>
      </c>
      <c r="H1041" t="b">
        <v>1</v>
      </c>
      <c r="I1041" t="b">
        <v>0</v>
      </c>
      <c r="J1041" t="b">
        <v>0</v>
      </c>
      <c r="K1041" t="b">
        <v>0</v>
      </c>
    </row>
    <row r="1042" spans="1:11" x14ac:dyDescent="0.25">
      <c r="A1042" t="s">
        <v>5302</v>
      </c>
      <c r="B1042" t="s">
        <v>1419</v>
      </c>
      <c r="C1042" t="s">
        <v>3366</v>
      </c>
      <c r="D1042" t="b">
        <v>0</v>
      </c>
      <c r="E1042" t="b">
        <v>0</v>
      </c>
      <c r="F1042" t="b">
        <v>0</v>
      </c>
      <c r="G1042" t="b">
        <v>0</v>
      </c>
      <c r="H1042" t="b">
        <v>1</v>
      </c>
      <c r="I1042" t="b">
        <v>0</v>
      </c>
      <c r="J1042" t="b">
        <v>0</v>
      </c>
      <c r="K1042" t="b">
        <v>0</v>
      </c>
    </row>
    <row r="1043" spans="1:11" x14ac:dyDescent="0.25">
      <c r="A1043" t="s">
        <v>5303</v>
      </c>
      <c r="B1043" t="s">
        <v>1420</v>
      </c>
      <c r="C1043" t="s">
        <v>3366</v>
      </c>
      <c r="D1043" t="b">
        <v>0</v>
      </c>
      <c r="E1043" t="b">
        <v>0</v>
      </c>
      <c r="F1043" t="b">
        <v>0</v>
      </c>
      <c r="G1043" t="b">
        <v>0</v>
      </c>
      <c r="H1043" t="b">
        <v>1</v>
      </c>
      <c r="I1043" t="b">
        <v>0</v>
      </c>
      <c r="J1043" t="b">
        <v>0</v>
      </c>
      <c r="K1043" t="b">
        <v>0</v>
      </c>
    </row>
    <row r="1044" spans="1:11" x14ac:dyDescent="0.25">
      <c r="A1044" t="s">
        <v>5304</v>
      </c>
      <c r="B1044" t="s">
        <v>1421</v>
      </c>
      <c r="C1044" t="s">
        <v>3366</v>
      </c>
      <c r="D1044" t="b">
        <v>0</v>
      </c>
      <c r="E1044" t="b">
        <v>0</v>
      </c>
      <c r="F1044" t="b">
        <v>0</v>
      </c>
      <c r="G1044" t="b">
        <v>0</v>
      </c>
      <c r="H1044" t="b">
        <v>1</v>
      </c>
      <c r="I1044" t="b">
        <v>0</v>
      </c>
      <c r="J1044" t="b">
        <v>0</v>
      </c>
      <c r="K1044" t="b">
        <v>0</v>
      </c>
    </row>
    <row r="1045" spans="1:11" x14ac:dyDescent="0.25">
      <c r="A1045" t="s">
        <v>5305</v>
      </c>
      <c r="B1045" t="s">
        <v>1422</v>
      </c>
      <c r="C1045" t="s">
        <v>3366</v>
      </c>
      <c r="D1045" t="b">
        <v>0</v>
      </c>
      <c r="E1045" t="b">
        <v>0</v>
      </c>
      <c r="F1045" t="b">
        <v>0</v>
      </c>
      <c r="G1045" t="b">
        <v>0</v>
      </c>
      <c r="H1045" t="b">
        <v>1</v>
      </c>
      <c r="I1045" t="b">
        <v>0</v>
      </c>
      <c r="J1045" t="b">
        <v>0</v>
      </c>
      <c r="K1045" t="b">
        <v>0</v>
      </c>
    </row>
    <row r="1046" spans="1:11" x14ac:dyDescent="0.25">
      <c r="A1046" t="s">
        <v>5306</v>
      </c>
      <c r="B1046" t="s">
        <v>1361</v>
      </c>
      <c r="C1046" t="s">
        <v>3366</v>
      </c>
      <c r="D1046" t="b">
        <v>0</v>
      </c>
      <c r="E1046" t="b">
        <v>0</v>
      </c>
      <c r="F1046" t="b">
        <v>0</v>
      </c>
      <c r="G1046" t="b">
        <v>0</v>
      </c>
      <c r="H1046" t="b">
        <v>1</v>
      </c>
      <c r="I1046" t="b">
        <v>0</v>
      </c>
      <c r="J1046" t="b">
        <v>0</v>
      </c>
      <c r="K1046" t="b">
        <v>0</v>
      </c>
    </row>
    <row r="1047" spans="1:11" x14ac:dyDescent="0.25">
      <c r="A1047" t="s">
        <v>5307</v>
      </c>
      <c r="B1047" t="s">
        <v>234</v>
      </c>
      <c r="C1047" t="s">
        <v>234</v>
      </c>
      <c r="D1047" t="b">
        <v>0</v>
      </c>
      <c r="E1047" t="b">
        <v>0</v>
      </c>
      <c r="F1047" t="b">
        <v>0</v>
      </c>
      <c r="G1047" t="b">
        <v>0</v>
      </c>
      <c r="H1047" t="b">
        <v>1</v>
      </c>
      <c r="I1047" t="b">
        <v>1</v>
      </c>
      <c r="J1047" t="b">
        <v>1</v>
      </c>
      <c r="K1047" t="b">
        <v>1</v>
      </c>
    </row>
    <row r="1048" spans="1:11" x14ac:dyDescent="0.25">
      <c r="A1048" t="s">
        <v>5118</v>
      </c>
      <c r="B1048" t="s">
        <v>238</v>
      </c>
      <c r="C1048" t="s">
        <v>5116</v>
      </c>
      <c r="D1048" t="b">
        <v>0</v>
      </c>
      <c r="E1048" t="b">
        <v>0</v>
      </c>
      <c r="F1048" t="b">
        <v>0</v>
      </c>
      <c r="G1048" t="b">
        <v>0</v>
      </c>
      <c r="H1048" t="b">
        <v>1</v>
      </c>
      <c r="I1048" t="b">
        <v>1</v>
      </c>
      <c r="J1048" t="b">
        <v>1</v>
      </c>
      <c r="K1048" t="b">
        <v>1</v>
      </c>
    </row>
    <row r="1049" spans="1:11" x14ac:dyDescent="0.25">
      <c r="A1049" t="s">
        <v>5308</v>
      </c>
      <c r="B1049" t="s">
        <v>243</v>
      </c>
      <c r="C1049" t="s">
        <v>5116</v>
      </c>
      <c r="D1049" t="b">
        <v>0</v>
      </c>
      <c r="E1049" t="b">
        <v>0</v>
      </c>
      <c r="F1049" t="b">
        <v>0</v>
      </c>
      <c r="G1049" t="b">
        <v>0</v>
      </c>
      <c r="H1049" t="b">
        <v>1</v>
      </c>
      <c r="I1049" t="b">
        <v>1</v>
      </c>
      <c r="J1049" t="b">
        <v>1</v>
      </c>
      <c r="K1049" t="b">
        <v>1</v>
      </c>
    </row>
    <row r="1050" spans="1:11" x14ac:dyDescent="0.25">
      <c r="A1050" t="s">
        <v>5125</v>
      </c>
      <c r="B1050" t="s">
        <v>244</v>
      </c>
      <c r="C1050" t="s">
        <v>4012</v>
      </c>
      <c r="D1050" t="b">
        <v>0</v>
      </c>
      <c r="E1050" t="b">
        <v>0</v>
      </c>
      <c r="F1050" t="b">
        <v>0</v>
      </c>
      <c r="G1050" t="b">
        <v>0</v>
      </c>
      <c r="H1050" t="b">
        <v>1</v>
      </c>
      <c r="I1050" t="b">
        <v>1</v>
      </c>
      <c r="J1050" t="b">
        <v>1</v>
      </c>
      <c r="K1050" t="b">
        <v>1</v>
      </c>
    </row>
    <row r="1051" spans="1:11" x14ac:dyDescent="0.25">
      <c r="A1051" t="s">
        <v>5126</v>
      </c>
      <c r="B1051" t="s">
        <v>245</v>
      </c>
      <c r="C1051" t="s">
        <v>4012</v>
      </c>
      <c r="D1051" t="b">
        <v>0</v>
      </c>
      <c r="E1051" t="b">
        <v>0</v>
      </c>
      <c r="F1051" t="b">
        <v>0</v>
      </c>
      <c r="G1051" t="b">
        <v>0</v>
      </c>
      <c r="H1051" t="b">
        <v>1</v>
      </c>
      <c r="I1051" t="b">
        <v>1</v>
      </c>
      <c r="J1051" t="b">
        <v>1</v>
      </c>
      <c r="K1051" t="b">
        <v>1</v>
      </c>
    </row>
    <row r="1052" spans="1:11" x14ac:dyDescent="0.25">
      <c r="A1052" t="s">
        <v>5127</v>
      </c>
      <c r="B1052" t="s">
        <v>246</v>
      </c>
      <c r="C1052" t="s">
        <v>4012</v>
      </c>
      <c r="D1052" t="b">
        <v>0</v>
      </c>
      <c r="E1052" t="b">
        <v>0</v>
      </c>
      <c r="F1052" t="b">
        <v>0</v>
      </c>
      <c r="G1052" t="b">
        <v>0</v>
      </c>
      <c r="H1052" t="b">
        <v>1</v>
      </c>
      <c r="I1052" t="b">
        <v>1</v>
      </c>
      <c r="J1052" t="b">
        <v>1</v>
      </c>
      <c r="K1052" t="b">
        <v>1</v>
      </c>
    </row>
    <row r="1053" spans="1:11" x14ac:dyDescent="0.25">
      <c r="A1053" t="s">
        <v>5128</v>
      </c>
      <c r="B1053" t="s">
        <v>247</v>
      </c>
      <c r="C1053" t="s">
        <v>4012</v>
      </c>
      <c r="D1053" t="b">
        <v>0</v>
      </c>
      <c r="E1053" t="b">
        <v>0</v>
      </c>
      <c r="F1053" t="b">
        <v>0</v>
      </c>
      <c r="G1053" t="b">
        <v>0</v>
      </c>
      <c r="H1053" t="b">
        <v>1</v>
      </c>
      <c r="I1053" t="b">
        <v>1</v>
      </c>
      <c r="J1053" t="b">
        <v>1</v>
      </c>
      <c r="K1053" t="b">
        <v>1</v>
      </c>
    </row>
    <row r="1054" spans="1:11" x14ac:dyDescent="0.25">
      <c r="A1054" t="s">
        <v>5129</v>
      </c>
      <c r="B1054" t="s">
        <v>248</v>
      </c>
      <c r="C1054" t="s">
        <v>4012</v>
      </c>
      <c r="D1054" t="b">
        <v>0</v>
      </c>
      <c r="E1054" t="b">
        <v>0</v>
      </c>
      <c r="F1054" t="b">
        <v>0</v>
      </c>
      <c r="G1054" t="b">
        <v>0</v>
      </c>
      <c r="H1054" t="b">
        <v>1</v>
      </c>
      <c r="I1054" t="b">
        <v>1</v>
      </c>
      <c r="J1054" t="b">
        <v>1</v>
      </c>
      <c r="K1054" t="b">
        <v>1</v>
      </c>
    </row>
    <row r="1055" spans="1:11" x14ac:dyDescent="0.25">
      <c r="A1055" t="s">
        <v>5131</v>
      </c>
      <c r="B1055" t="s">
        <v>249</v>
      </c>
      <c r="C1055" t="s">
        <v>4012</v>
      </c>
      <c r="D1055" t="b">
        <v>0</v>
      </c>
      <c r="E1055" t="b">
        <v>0</v>
      </c>
      <c r="F1055" t="b">
        <v>0</v>
      </c>
      <c r="G1055" t="b">
        <v>0</v>
      </c>
      <c r="H1055" t="b">
        <v>1</v>
      </c>
      <c r="I1055" t="b">
        <v>1</v>
      </c>
      <c r="J1055" t="b">
        <v>1</v>
      </c>
      <c r="K1055" t="b">
        <v>1</v>
      </c>
    </row>
    <row r="1056" spans="1:11" x14ac:dyDescent="0.25">
      <c r="A1056" t="s">
        <v>5132</v>
      </c>
      <c r="B1056" t="s">
        <v>250</v>
      </c>
      <c r="C1056" t="s">
        <v>4012</v>
      </c>
      <c r="D1056" t="b">
        <v>0</v>
      </c>
      <c r="E1056" t="b">
        <v>0</v>
      </c>
      <c r="F1056" t="b">
        <v>0</v>
      </c>
      <c r="G1056" t="b">
        <v>0</v>
      </c>
      <c r="H1056" t="b">
        <v>1</v>
      </c>
      <c r="I1056" t="b">
        <v>1</v>
      </c>
      <c r="J1056" t="b">
        <v>1</v>
      </c>
      <c r="K1056" t="b">
        <v>1</v>
      </c>
    </row>
    <row r="1057" spans="1:11" x14ac:dyDescent="0.25">
      <c r="A1057" t="s">
        <v>5133</v>
      </c>
      <c r="B1057" t="s">
        <v>251</v>
      </c>
      <c r="C1057" t="s">
        <v>4012</v>
      </c>
      <c r="D1057" t="b">
        <v>0</v>
      </c>
      <c r="E1057" t="b">
        <v>0</v>
      </c>
      <c r="F1057" t="b">
        <v>0</v>
      </c>
      <c r="G1057" t="b">
        <v>0</v>
      </c>
      <c r="H1057" t="b">
        <v>1</v>
      </c>
      <c r="I1057" t="b">
        <v>1</v>
      </c>
      <c r="J1057" t="b">
        <v>1</v>
      </c>
      <c r="K1057" t="b">
        <v>1</v>
      </c>
    </row>
    <row r="1058" spans="1:11" x14ac:dyDescent="0.25">
      <c r="A1058" t="s">
        <v>5309</v>
      </c>
      <c r="B1058" t="s">
        <v>252</v>
      </c>
      <c r="C1058" t="s">
        <v>252</v>
      </c>
      <c r="D1058" t="b">
        <v>0</v>
      </c>
      <c r="E1058" t="b">
        <v>0</v>
      </c>
      <c r="F1058" t="b">
        <v>0</v>
      </c>
      <c r="G1058" t="b">
        <v>0</v>
      </c>
      <c r="H1058" t="b">
        <v>1</v>
      </c>
      <c r="I1058" t="b">
        <v>1</v>
      </c>
      <c r="J1058" t="b">
        <v>1</v>
      </c>
      <c r="K1058" t="b">
        <v>1</v>
      </c>
    </row>
    <row r="1059" spans="1:11" x14ac:dyDescent="0.25">
      <c r="A1059" t="s">
        <v>5135</v>
      </c>
      <c r="B1059" t="s">
        <v>253</v>
      </c>
      <c r="C1059" t="s">
        <v>1544</v>
      </c>
      <c r="D1059" t="b">
        <v>0</v>
      </c>
      <c r="E1059" t="b">
        <v>0</v>
      </c>
      <c r="F1059" t="b">
        <v>0</v>
      </c>
      <c r="G1059" t="b">
        <v>0</v>
      </c>
      <c r="H1059" t="b">
        <v>1</v>
      </c>
      <c r="I1059" t="b">
        <v>1</v>
      </c>
      <c r="J1059" t="b">
        <v>0</v>
      </c>
      <c r="K1059" t="b">
        <v>1</v>
      </c>
    </row>
    <row r="1060" spans="1:11" x14ac:dyDescent="0.25">
      <c r="A1060" t="s">
        <v>5310</v>
      </c>
      <c r="B1060" t="s">
        <v>260</v>
      </c>
      <c r="C1060" t="s">
        <v>4013</v>
      </c>
      <c r="D1060" t="b">
        <v>0</v>
      </c>
      <c r="E1060" t="b">
        <v>0</v>
      </c>
      <c r="F1060" t="b">
        <v>0</v>
      </c>
      <c r="G1060" t="b">
        <v>0</v>
      </c>
      <c r="H1060" t="b">
        <v>1</v>
      </c>
      <c r="I1060" t="b">
        <v>1</v>
      </c>
      <c r="J1060" t="b">
        <v>1</v>
      </c>
      <c r="K1060" t="b">
        <v>1</v>
      </c>
    </row>
    <row r="1061" spans="1:11" x14ac:dyDescent="0.25">
      <c r="A1061" t="s">
        <v>5311</v>
      </c>
      <c r="B1061" t="s">
        <v>261</v>
      </c>
      <c r="C1061" t="s">
        <v>4013</v>
      </c>
      <c r="D1061" t="b">
        <v>0</v>
      </c>
      <c r="E1061" t="b">
        <v>0</v>
      </c>
      <c r="F1061" t="b">
        <v>0</v>
      </c>
      <c r="G1061" t="b">
        <v>0</v>
      </c>
      <c r="H1061" t="b">
        <v>1</v>
      </c>
      <c r="I1061" t="b">
        <v>1</v>
      </c>
      <c r="J1061" t="b">
        <v>1</v>
      </c>
      <c r="K1061" t="b">
        <v>1</v>
      </c>
    </row>
    <row r="1062" spans="1:11" x14ac:dyDescent="0.25">
      <c r="A1062" t="s">
        <v>5312</v>
      </c>
      <c r="B1062" t="s">
        <v>262</v>
      </c>
      <c r="C1062" t="s">
        <v>4013</v>
      </c>
      <c r="D1062" t="b">
        <v>0</v>
      </c>
      <c r="E1062" t="b">
        <v>0</v>
      </c>
      <c r="F1062" t="b">
        <v>0</v>
      </c>
      <c r="G1062" t="b">
        <v>0</v>
      </c>
      <c r="H1062" t="b">
        <v>1</v>
      </c>
      <c r="I1062" t="b">
        <v>1</v>
      </c>
      <c r="J1062" t="b">
        <v>1</v>
      </c>
      <c r="K1062" t="b">
        <v>1</v>
      </c>
    </row>
    <row r="1063" spans="1:11" x14ac:dyDescent="0.25">
      <c r="A1063" t="s">
        <v>5313</v>
      </c>
      <c r="B1063" t="s">
        <v>263</v>
      </c>
      <c r="C1063" t="s">
        <v>4013</v>
      </c>
      <c r="D1063" t="b">
        <v>0</v>
      </c>
      <c r="E1063" t="b">
        <v>0</v>
      </c>
      <c r="F1063" t="b">
        <v>0</v>
      </c>
      <c r="G1063" t="b">
        <v>0</v>
      </c>
      <c r="H1063" t="b">
        <v>1</v>
      </c>
      <c r="I1063" t="b">
        <v>1</v>
      </c>
      <c r="J1063" t="b">
        <v>1</v>
      </c>
      <c r="K1063" t="b">
        <v>1</v>
      </c>
    </row>
    <row r="1064" spans="1:11" x14ac:dyDescent="0.25">
      <c r="A1064" t="s">
        <v>5314</v>
      </c>
      <c r="B1064" t="s">
        <v>264</v>
      </c>
      <c r="C1064" t="s">
        <v>4013</v>
      </c>
      <c r="D1064" t="b">
        <v>0</v>
      </c>
      <c r="E1064" t="b">
        <v>0</v>
      </c>
      <c r="F1064" t="b">
        <v>0</v>
      </c>
      <c r="G1064" t="b">
        <v>0</v>
      </c>
      <c r="H1064" t="b">
        <v>1</v>
      </c>
      <c r="I1064" t="b">
        <v>1</v>
      </c>
      <c r="J1064" t="b">
        <v>1</v>
      </c>
      <c r="K1064" t="b">
        <v>1</v>
      </c>
    </row>
    <row r="1065" spans="1:11" x14ac:dyDescent="0.25">
      <c r="A1065" t="s">
        <v>5315</v>
      </c>
      <c r="B1065" t="s">
        <v>265</v>
      </c>
      <c r="C1065" t="s">
        <v>4013</v>
      </c>
      <c r="D1065" t="b">
        <v>0</v>
      </c>
      <c r="E1065" t="b">
        <v>0</v>
      </c>
      <c r="F1065" t="b">
        <v>0</v>
      </c>
      <c r="G1065" t="b">
        <v>0</v>
      </c>
      <c r="H1065" t="b">
        <v>1</v>
      </c>
      <c r="I1065" t="b">
        <v>1</v>
      </c>
      <c r="J1065" t="b">
        <v>1</v>
      </c>
      <c r="K1065" t="b">
        <v>1</v>
      </c>
    </row>
    <row r="1066" spans="1:11" x14ac:dyDescent="0.25">
      <c r="A1066" t="s">
        <v>5316</v>
      </c>
      <c r="B1066" t="s">
        <v>266</v>
      </c>
      <c r="C1066" t="s">
        <v>4013</v>
      </c>
      <c r="D1066" t="b">
        <v>0</v>
      </c>
      <c r="E1066" t="b">
        <v>0</v>
      </c>
      <c r="F1066" t="b">
        <v>0</v>
      </c>
      <c r="G1066" t="b">
        <v>0</v>
      </c>
      <c r="H1066" t="b">
        <v>1</v>
      </c>
      <c r="I1066" t="b">
        <v>1</v>
      </c>
      <c r="J1066" t="b">
        <v>1</v>
      </c>
      <c r="K1066" t="b">
        <v>1</v>
      </c>
    </row>
    <row r="1067" spans="1:11" x14ac:dyDescent="0.25">
      <c r="A1067" t="s">
        <v>5317</v>
      </c>
      <c r="B1067" t="s">
        <v>267</v>
      </c>
      <c r="C1067" t="s">
        <v>4013</v>
      </c>
      <c r="D1067" t="b">
        <v>0</v>
      </c>
      <c r="E1067" t="b">
        <v>0</v>
      </c>
      <c r="F1067" t="b">
        <v>0</v>
      </c>
      <c r="G1067" t="b">
        <v>0</v>
      </c>
      <c r="H1067" t="b">
        <v>1</v>
      </c>
      <c r="I1067" t="b">
        <v>1</v>
      </c>
      <c r="J1067" t="b">
        <v>1</v>
      </c>
      <c r="K1067" t="b">
        <v>1</v>
      </c>
    </row>
    <row r="1068" spans="1:11" x14ac:dyDescent="0.25">
      <c r="A1068" t="s">
        <v>5318</v>
      </c>
      <c r="B1068" t="s">
        <v>268</v>
      </c>
      <c r="C1068" t="s">
        <v>4013</v>
      </c>
      <c r="D1068" t="b">
        <v>0</v>
      </c>
      <c r="E1068" t="b">
        <v>0</v>
      </c>
      <c r="F1068" t="b">
        <v>0</v>
      </c>
      <c r="G1068" t="b">
        <v>0</v>
      </c>
      <c r="H1068" t="b">
        <v>1</v>
      </c>
      <c r="I1068" t="b">
        <v>1</v>
      </c>
      <c r="J1068" t="b">
        <v>1</v>
      </c>
      <c r="K1068" t="b">
        <v>1</v>
      </c>
    </row>
    <row r="1069" spans="1:11" x14ac:dyDescent="0.25">
      <c r="A1069" t="s">
        <v>5319</v>
      </c>
      <c r="B1069" t="s">
        <v>269</v>
      </c>
      <c r="C1069" t="s">
        <v>4013</v>
      </c>
      <c r="D1069" t="b">
        <v>0</v>
      </c>
      <c r="E1069" t="b">
        <v>0</v>
      </c>
      <c r="F1069" t="b">
        <v>0</v>
      </c>
      <c r="G1069" t="b">
        <v>0</v>
      </c>
      <c r="H1069" t="b">
        <v>1</v>
      </c>
      <c r="I1069" t="b">
        <v>1</v>
      </c>
      <c r="J1069" t="b">
        <v>1</v>
      </c>
      <c r="K1069" t="b">
        <v>1</v>
      </c>
    </row>
    <row r="1070" spans="1:11" x14ac:dyDescent="0.25">
      <c r="A1070" t="s">
        <v>5320</v>
      </c>
      <c r="B1070" t="s">
        <v>1423</v>
      </c>
      <c r="C1070" t="s">
        <v>4013</v>
      </c>
      <c r="D1070" t="b">
        <v>0</v>
      </c>
      <c r="E1070" t="b">
        <v>0</v>
      </c>
      <c r="F1070" t="b">
        <v>0</v>
      </c>
      <c r="G1070" t="b">
        <v>0</v>
      </c>
      <c r="H1070" t="b">
        <v>1</v>
      </c>
      <c r="I1070" t="b">
        <v>0</v>
      </c>
      <c r="J1070" t="b">
        <v>0</v>
      </c>
      <c r="K1070" t="b">
        <v>0</v>
      </c>
    </row>
    <row r="1071" spans="1:11" x14ac:dyDescent="0.25">
      <c r="A1071" t="s">
        <v>5321</v>
      </c>
      <c r="B1071" t="s">
        <v>1424</v>
      </c>
      <c r="C1071" t="s">
        <v>4013</v>
      </c>
      <c r="D1071" t="b">
        <v>0</v>
      </c>
      <c r="E1071" t="b">
        <v>0</v>
      </c>
      <c r="F1071" t="b">
        <v>0</v>
      </c>
      <c r="G1071" t="b">
        <v>0</v>
      </c>
      <c r="H1071" t="b">
        <v>1</v>
      </c>
      <c r="I1071" t="b">
        <v>0</v>
      </c>
      <c r="J1071" t="b">
        <v>0</v>
      </c>
      <c r="K1071" t="b">
        <v>0</v>
      </c>
    </row>
    <row r="1072" spans="1:11" x14ac:dyDescent="0.25">
      <c r="A1072" t="s">
        <v>5322</v>
      </c>
      <c r="B1072" t="s">
        <v>1425</v>
      </c>
      <c r="C1072" t="s">
        <v>4013</v>
      </c>
      <c r="D1072" t="b">
        <v>0</v>
      </c>
      <c r="E1072" t="b">
        <v>0</v>
      </c>
      <c r="F1072" t="b">
        <v>0</v>
      </c>
      <c r="G1072" t="b">
        <v>0</v>
      </c>
      <c r="H1072" t="b">
        <v>1</v>
      </c>
      <c r="I1072" t="b">
        <v>0</v>
      </c>
      <c r="J1072" t="b">
        <v>0</v>
      </c>
      <c r="K1072" t="b">
        <v>0</v>
      </c>
    </row>
    <row r="1073" spans="1:11" x14ac:dyDescent="0.25">
      <c r="A1073" t="s">
        <v>5323</v>
      </c>
      <c r="B1073" t="s">
        <v>1426</v>
      </c>
      <c r="C1073" t="s">
        <v>4013</v>
      </c>
      <c r="D1073" t="b">
        <v>0</v>
      </c>
      <c r="E1073" t="b">
        <v>0</v>
      </c>
      <c r="F1073" t="b">
        <v>0</v>
      </c>
      <c r="G1073" t="b">
        <v>0</v>
      </c>
      <c r="H1073" t="b">
        <v>1</v>
      </c>
      <c r="I1073" t="b">
        <v>0</v>
      </c>
      <c r="J1073" t="b">
        <v>0</v>
      </c>
      <c r="K1073" t="b">
        <v>0</v>
      </c>
    </row>
    <row r="1074" spans="1:11" x14ac:dyDescent="0.25">
      <c r="A1074" t="s">
        <v>5324</v>
      </c>
      <c r="B1074" t="s">
        <v>1427</v>
      </c>
      <c r="C1074" t="s">
        <v>4013</v>
      </c>
      <c r="D1074" t="b">
        <v>0</v>
      </c>
      <c r="E1074" t="b">
        <v>0</v>
      </c>
      <c r="F1074" t="b">
        <v>0</v>
      </c>
      <c r="G1074" t="b">
        <v>0</v>
      </c>
      <c r="H1074" t="b">
        <v>1</v>
      </c>
      <c r="I1074" t="b">
        <v>0</v>
      </c>
      <c r="J1074" t="b">
        <v>0</v>
      </c>
      <c r="K1074" t="b">
        <v>0</v>
      </c>
    </row>
    <row r="1075" spans="1:11" x14ac:dyDescent="0.25">
      <c r="A1075" t="s">
        <v>5325</v>
      </c>
      <c r="B1075" t="s">
        <v>1428</v>
      </c>
      <c r="C1075" t="s">
        <v>4013</v>
      </c>
      <c r="D1075" t="b">
        <v>0</v>
      </c>
      <c r="E1075" t="b">
        <v>0</v>
      </c>
      <c r="F1075" t="b">
        <v>0</v>
      </c>
      <c r="G1075" t="b">
        <v>0</v>
      </c>
      <c r="H1075" t="b">
        <v>1</v>
      </c>
      <c r="I1075" t="b">
        <v>0</v>
      </c>
      <c r="J1075" t="b">
        <v>0</v>
      </c>
      <c r="K1075" t="b">
        <v>0</v>
      </c>
    </row>
    <row r="1076" spans="1:11" x14ac:dyDescent="0.25">
      <c r="A1076" t="s">
        <v>5326</v>
      </c>
      <c r="B1076" t="s">
        <v>1375</v>
      </c>
      <c r="C1076" t="s">
        <v>4013</v>
      </c>
      <c r="D1076" t="b">
        <v>0</v>
      </c>
      <c r="E1076" t="b">
        <v>0</v>
      </c>
      <c r="F1076" t="b">
        <v>0</v>
      </c>
      <c r="G1076" t="b">
        <v>0</v>
      </c>
      <c r="H1076" t="b">
        <v>1</v>
      </c>
      <c r="I1076" t="b">
        <v>0</v>
      </c>
      <c r="J1076" t="b">
        <v>0</v>
      </c>
      <c r="K1076" t="b">
        <v>0</v>
      </c>
    </row>
    <row r="1077" spans="1:11" x14ac:dyDescent="0.25">
      <c r="A1077" t="s">
        <v>5327</v>
      </c>
      <c r="B1077" t="s">
        <v>270</v>
      </c>
      <c r="C1077" t="s">
        <v>270</v>
      </c>
      <c r="D1077" t="b">
        <v>0</v>
      </c>
      <c r="E1077" t="b">
        <v>0</v>
      </c>
      <c r="F1077" t="b">
        <v>0</v>
      </c>
      <c r="G1077" t="b">
        <v>0</v>
      </c>
      <c r="H1077" t="b">
        <v>1</v>
      </c>
      <c r="I1077" t="b">
        <v>1</v>
      </c>
      <c r="J1077" t="b">
        <v>1</v>
      </c>
      <c r="K1077" t="b">
        <v>1</v>
      </c>
    </row>
    <row r="1078" spans="1:11" x14ac:dyDescent="0.25">
      <c r="A1078" t="s">
        <v>5328</v>
      </c>
      <c r="B1078" t="s">
        <v>5329</v>
      </c>
      <c r="C1078" t="s">
        <v>5116</v>
      </c>
      <c r="D1078" t="b">
        <v>0</v>
      </c>
      <c r="E1078" t="b">
        <v>0</v>
      </c>
      <c r="F1078" t="b">
        <v>0</v>
      </c>
      <c r="G1078" t="b">
        <v>0</v>
      </c>
      <c r="H1078" t="b">
        <v>1</v>
      </c>
      <c r="I1078" t="b">
        <v>0</v>
      </c>
      <c r="J1078" t="b">
        <v>0</v>
      </c>
      <c r="K1078" t="b">
        <v>0</v>
      </c>
    </row>
    <row r="1079" spans="1:11" x14ac:dyDescent="0.25">
      <c r="A1079" t="s">
        <v>5330</v>
      </c>
      <c r="B1079" t="s">
        <v>289</v>
      </c>
      <c r="C1079" t="s">
        <v>3371</v>
      </c>
      <c r="D1079" t="b">
        <v>0</v>
      </c>
      <c r="E1079" t="b">
        <v>0</v>
      </c>
      <c r="F1079" t="b">
        <v>0</v>
      </c>
      <c r="G1079" t="b">
        <v>0</v>
      </c>
      <c r="H1079" t="b">
        <v>1</v>
      </c>
      <c r="I1079" t="b">
        <v>1</v>
      </c>
      <c r="J1079" t="b">
        <v>0</v>
      </c>
      <c r="K1079" t="b">
        <v>1</v>
      </c>
    </row>
    <row r="1080" spans="1:11" x14ac:dyDescent="0.25">
      <c r="A1080" t="s">
        <v>5331</v>
      </c>
      <c r="B1080" t="s">
        <v>290</v>
      </c>
      <c r="C1080" t="s">
        <v>3372</v>
      </c>
      <c r="D1080" t="b">
        <v>0</v>
      </c>
      <c r="E1080" t="b">
        <v>0</v>
      </c>
      <c r="F1080" t="b">
        <v>0</v>
      </c>
      <c r="G1080" t="b">
        <v>0</v>
      </c>
      <c r="H1080" t="b">
        <v>1</v>
      </c>
      <c r="I1080" t="b">
        <v>1</v>
      </c>
      <c r="J1080" t="b">
        <v>0</v>
      </c>
      <c r="K1080" t="b">
        <v>1</v>
      </c>
    </row>
    <row r="1081" spans="1:11" x14ac:dyDescent="0.25">
      <c r="A1081" t="s">
        <v>5332</v>
      </c>
      <c r="B1081" t="s">
        <v>1429</v>
      </c>
      <c r="C1081" t="s">
        <v>4014</v>
      </c>
      <c r="D1081" t="b">
        <v>0</v>
      </c>
      <c r="E1081" t="b">
        <v>0</v>
      </c>
      <c r="F1081" t="b">
        <v>0</v>
      </c>
      <c r="G1081" t="b">
        <v>0</v>
      </c>
      <c r="H1081" t="b">
        <v>1</v>
      </c>
      <c r="I1081" t="b">
        <v>0</v>
      </c>
      <c r="J1081" t="b">
        <v>0</v>
      </c>
      <c r="K1081" t="b">
        <v>0</v>
      </c>
    </row>
    <row r="1082" spans="1:11" x14ac:dyDescent="0.25">
      <c r="A1082" t="s">
        <v>5333</v>
      </c>
      <c r="B1082" t="s">
        <v>1430</v>
      </c>
      <c r="C1082" t="s">
        <v>4014</v>
      </c>
      <c r="D1082" t="b">
        <v>0</v>
      </c>
      <c r="E1082" t="b">
        <v>0</v>
      </c>
      <c r="F1082" t="b">
        <v>0</v>
      </c>
      <c r="G1082" t="b">
        <v>0</v>
      </c>
      <c r="H1082" t="b">
        <v>1</v>
      </c>
      <c r="I1082" t="b">
        <v>0</v>
      </c>
      <c r="J1082" t="b">
        <v>0</v>
      </c>
      <c r="K1082" t="b">
        <v>0</v>
      </c>
    </row>
    <row r="1083" spans="1:11" x14ac:dyDescent="0.25">
      <c r="A1083" t="s">
        <v>5334</v>
      </c>
      <c r="B1083" t="s">
        <v>1431</v>
      </c>
      <c r="C1083" t="s">
        <v>4014</v>
      </c>
      <c r="D1083" t="b">
        <v>0</v>
      </c>
      <c r="E1083" t="b">
        <v>0</v>
      </c>
      <c r="F1083" t="b">
        <v>0</v>
      </c>
      <c r="G1083" t="b">
        <v>0</v>
      </c>
      <c r="H1083" t="b">
        <v>1</v>
      </c>
      <c r="I1083" t="b">
        <v>0</v>
      </c>
      <c r="J1083" t="b">
        <v>0</v>
      </c>
      <c r="K1083" t="b">
        <v>0</v>
      </c>
    </row>
    <row r="1084" spans="1:11" x14ac:dyDescent="0.25">
      <c r="A1084" t="s">
        <v>5335</v>
      </c>
      <c r="B1084" t="s">
        <v>1432</v>
      </c>
      <c r="C1084" t="s">
        <v>4014</v>
      </c>
      <c r="D1084" t="b">
        <v>0</v>
      </c>
      <c r="E1084" t="b">
        <v>0</v>
      </c>
      <c r="F1084" t="b">
        <v>0</v>
      </c>
      <c r="G1084" t="b">
        <v>0</v>
      </c>
      <c r="H1084" t="b">
        <v>1</v>
      </c>
      <c r="I1084" t="b">
        <v>0</v>
      </c>
      <c r="J1084" t="b">
        <v>0</v>
      </c>
      <c r="K1084" t="b">
        <v>0</v>
      </c>
    </row>
    <row r="1085" spans="1:11" x14ac:dyDescent="0.25">
      <c r="A1085" t="s">
        <v>5336</v>
      </c>
      <c r="B1085" t="s">
        <v>1433</v>
      </c>
      <c r="C1085" s="14" t="s">
        <v>4014</v>
      </c>
      <c r="D1085" t="b">
        <v>0</v>
      </c>
      <c r="E1085" t="b">
        <v>0</v>
      </c>
      <c r="F1085" t="b">
        <v>0</v>
      </c>
      <c r="G1085" t="b">
        <v>0</v>
      </c>
      <c r="H1085" t="b">
        <v>1</v>
      </c>
      <c r="I1085" t="b">
        <v>0</v>
      </c>
      <c r="J1085" t="b">
        <v>0</v>
      </c>
      <c r="K1085" t="b">
        <v>0</v>
      </c>
    </row>
    <row r="1086" spans="1:11" x14ac:dyDescent="0.25">
      <c r="A1086" t="s">
        <v>5337</v>
      </c>
      <c r="B1086" t="s">
        <v>1434</v>
      </c>
      <c r="C1086" s="14" t="s">
        <v>4015</v>
      </c>
      <c r="D1086" t="b">
        <v>0</v>
      </c>
      <c r="E1086" t="b">
        <v>0</v>
      </c>
      <c r="F1086" t="b">
        <v>0</v>
      </c>
      <c r="G1086" t="b">
        <v>0</v>
      </c>
      <c r="H1086" t="b">
        <v>1</v>
      </c>
      <c r="I1086" t="b">
        <v>0</v>
      </c>
      <c r="J1086" t="b">
        <v>0</v>
      </c>
      <c r="K1086" t="b">
        <v>0</v>
      </c>
    </row>
    <row r="1087" spans="1:11" x14ac:dyDescent="0.25">
      <c r="A1087" t="s">
        <v>5338</v>
      </c>
      <c r="B1087" t="s">
        <v>1435</v>
      </c>
      <c r="C1087" s="14" t="s">
        <v>4015</v>
      </c>
      <c r="D1087" t="b">
        <v>0</v>
      </c>
      <c r="E1087" t="b">
        <v>0</v>
      </c>
      <c r="F1087" t="b">
        <v>0</v>
      </c>
      <c r="G1087" t="b">
        <v>0</v>
      </c>
      <c r="H1087" t="b">
        <v>1</v>
      </c>
      <c r="I1087" t="b">
        <v>0</v>
      </c>
      <c r="J1087" t="b">
        <v>0</v>
      </c>
      <c r="K1087" t="b">
        <v>0</v>
      </c>
    </row>
    <row r="1088" spans="1:11" x14ac:dyDescent="0.25">
      <c r="A1088" t="s">
        <v>5339</v>
      </c>
      <c r="B1088" t="s">
        <v>1436</v>
      </c>
      <c r="C1088" s="14" t="s">
        <v>4015</v>
      </c>
      <c r="D1088" t="b">
        <v>0</v>
      </c>
      <c r="E1088" t="b">
        <v>0</v>
      </c>
      <c r="F1088" t="b">
        <v>0</v>
      </c>
      <c r="G1088" t="b">
        <v>0</v>
      </c>
      <c r="H1088" t="b">
        <v>1</v>
      </c>
      <c r="I1088" t="b">
        <v>0</v>
      </c>
      <c r="J1088" t="b">
        <v>0</v>
      </c>
      <c r="K1088" t="b">
        <v>0</v>
      </c>
    </row>
    <row r="1089" spans="1:11" x14ac:dyDescent="0.25">
      <c r="A1089" t="s">
        <v>5340</v>
      </c>
      <c r="B1089" t="s">
        <v>1437</v>
      </c>
      <c r="C1089" s="14" t="s">
        <v>4015</v>
      </c>
      <c r="D1089" t="b">
        <v>0</v>
      </c>
      <c r="E1089" t="b">
        <v>0</v>
      </c>
      <c r="F1089" t="b">
        <v>0</v>
      </c>
      <c r="G1089" t="b">
        <v>0</v>
      </c>
      <c r="H1089" t="b">
        <v>1</v>
      </c>
      <c r="I1089" t="b">
        <v>0</v>
      </c>
      <c r="J1089" t="b">
        <v>0</v>
      </c>
      <c r="K1089" t="b">
        <v>0</v>
      </c>
    </row>
    <row r="1090" spans="1:11" x14ac:dyDescent="0.25">
      <c r="A1090" t="s">
        <v>5341</v>
      </c>
      <c r="B1090" t="s">
        <v>1438</v>
      </c>
      <c r="C1090" s="14" t="s">
        <v>4015</v>
      </c>
      <c r="D1090" t="b">
        <v>0</v>
      </c>
      <c r="E1090" t="b">
        <v>0</v>
      </c>
      <c r="F1090" t="b">
        <v>0</v>
      </c>
      <c r="G1090" t="b">
        <v>0</v>
      </c>
      <c r="H1090" t="b">
        <v>1</v>
      </c>
      <c r="I1090" t="b">
        <v>0</v>
      </c>
      <c r="J1090" t="b">
        <v>0</v>
      </c>
      <c r="K1090" t="b">
        <v>0</v>
      </c>
    </row>
    <row r="1091" spans="1:11" x14ac:dyDescent="0.25">
      <c r="A1091" t="s">
        <v>5342</v>
      </c>
      <c r="B1091" t="s">
        <v>1439</v>
      </c>
      <c r="C1091" s="14" t="s">
        <v>4015</v>
      </c>
      <c r="D1091" t="b">
        <v>0</v>
      </c>
      <c r="E1091" t="b">
        <v>0</v>
      </c>
      <c r="F1091" t="b">
        <v>0</v>
      </c>
      <c r="G1091" t="b">
        <v>0</v>
      </c>
      <c r="H1091" t="b">
        <v>1</v>
      </c>
      <c r="I1091" t="b">
        <v>0</v>
      </c>
      <c r="J1091" t="b">
        <v>0</v>
      </c>
      <c r="K1091" t="b">
        <v>0</v>
      </c>
    </row>
    <row r="1092" spans="1:11" x14ac:dyDescent="0.25">
      <c r="A1092" t="s">
        <v>5343</v>
      </c>
      <c r="B1092" t="s">
        <v>1440</v>
      </c>
      <c r="C1092" s="14" t="s">
        <v>4015</v>
      </c>
      <c r="D1092" t="b">
        <v>0</v>
      </c>
      <c r="E1092" t="b">
        <v>0</v>
      </c>
      <c r="F1092" t="b">
        <v>0</v>
      </c>
      <c r="G1092" t="b">
        <v>0</v>
      </c>
      <c r="H1092" t="b">
        <v>1</v>
      </c>
      <c r="I1092" t="b">
        <v>0</v>
      </c>
      <c r="J1092" t="b">
        <v>0</v>
      </c>
      <c r="K1092" t="b">
        <v>0</v>
      </c>
    </row>
    <row r="1093" spans="1:11" x14ac:dyDescent="0.25">
      <c r="A1093" t="s">
        <v>5344</v>
      </c>
      <c r="B1093" t="s">
        <v>1441</v>
      </c>
      <c r="C1093" s="14" t="s">
        <v>4015</v>
      </c>
      <c r="D1093" t="b">
        <v>0</v>
      </c>
      <c r="E1093" t="b">
        <v>0</v>
      </c>
      <c r="F1093" t="b">
        <v>0</v>
      </c>
      <c r="G1093" t="b">
        <v>0</v>
      </c>
      <c r="H1093" t="b">
        <v>1</v>
      </c>
      <c r="I1093" t="b">
        <v>0</v>
      </c>
      <c r="J1093" t="b">
        <v>0</v>
      </c>
      <c r="K1093" t="b">
        <v>0</v>
      </c>
    </row>
    <row r="1094" spans="1:11" x14ac:dyDescent="0.25">
      <c r="A1094" t="s">
        <v>5345</v>
      </c>
      <c r="B1094" t="s">
        <v>1442</v>
      </c>
      <c r="C1094" s="14" t="s">
        <v>4015</v>
      </c>
      <c r="D1094" t="b">
        <v>0</v>
      </c>
      <c r="E1094" t="b">
        <v>0</v>
      </c>
      <c r="F1094" t="b">
        <v>0</v>
      </c>
      <c r="G1094" t="b">
        <v>0</v>
      </c>
      <c r="H1094" t="b">
        <v>1</v>
      </c>
      <c r="I1094" t="b">
        <v>0</v>
      </c>
      <c r="J1094" t="b">
        <v>0</v>
      </c>
      <c r="K1094" t="b">
        <v>0</v>
      </c>
    </row>
    <row r="1095" spans="1:11" x14ac:dyDescent="0.25">
      <c r="A1095" t="s">
        <v>5346</v>
      </c>
      <c r="B1095" t="s">
        <v>1443</v>
      </c>
      <c r="C1095" s="14" t="s">
        <v>4015</v>
      </c>
      <c r="D1095" t="b">
        <v>0</v>
      </c>
      <c r="E1095" t="b">
        <v>0</v>
      </c>
      <c r="F1095" t="b">
        <v>0</v>
      </c>
      <c r="G1095" t="b">
        <v>0</v>
      </c>
      <c r="H1095" t="b">
        <v>1</v>
      </c>
      <c r="I1095" t="b">
        <v>0</v>
      </c>
      <c r="J1095" t="b">
        <v>0</v>
      </c>
      <c r="K1095" t="b">
        <v>0</v>
      </c>
    </row>
    <row r="1096" spans="1:11" x14ac:dyDescent="0.25">
      <c r="A1096" t="s">
        <v>5347</v>
      </c>
      <c r="B1096" t="s">
        <v>1444</v>
      </c>
      <c r="C1096" s="14" t="s">
        <v>4015</v>
      </c>
      <c r="D1096" t="b">
        <v>0</v>
      </c>
      <c r="E1096" t="b">
        <v>0</v>
      </c>
      <c r="F1096" t="b">
        <v>0</v>
      </c>
      <c r="G1096" t="b">
        <v>0</v>
      </c>
      <c r="H1096" t="b">
        <v>1</v>
      </c>
      <c r="I1096" t="b">
        <v>0</v>
      </c>
      <c r="J1096" t="b">
        <v>0</v>
      </c>
      <c r="K1096" t="b">
        <v>0</v>
      </c>
    </row>
    <row r="1097" spans="1:11" x14ac:dyDescent="0.25">
      <c r="A1097" t="s">
        <v>5348</v>
      </c>
      <c r="B1097" t="s">
        <v>1445</v>
      </c>
      <c r="C1097" s="14" t="s">
        <v>4015</v>
      </c>
      <c r="D1097" t="b">
        <v>0</v>
      </c>
      <c r="E1097" t="b">
        <v>0</v>
      </c>
      <c r="F1097" t="b">
        <v>0</v>
      </c>
      <c r="G1097" t="b">
        <v>0</v>
      </c>
      <c r="H1097" t="b">
        <v>1</v>
      </c>
      <c r="I1097" t="b">
        <v>0</v>
      </c>
      <c r="J1097" t="b">
        <v>0</v>
      </c>
      <c r="K1097" t="b">
        <v>0</v>
      </c>
    </row>
    <row r="1098" spans="1:11" x14ac:dyDescent="0.25">
      <c r="A1098" t="s">
        <v>5349</v>
      </c>
      <c r="B1098" t="s">
        <v>1446</v>
      </c>
      <c r="C1098" s="14" t="s">
        <v>4015</v>
      </c>
      <c r="D1098" t="b">
        <v>0</v>
      </c>
      <c r="E1098" t="b">
        <v>0</v>
      </c>
      <c r="F1098" t="b">
        <v>0</v>
      </c>
      <c r="G1098" t="b">
        <v>0</v>
      </c>
      <c r="H1098" t="b">
        <v>1</v>
      </c>
      <c r="I1098" t="b">
        <v>0</v>
      </c>
      <c r="J1098" t="b">
        <v>0</v>
      </c>
      <c r="K1098" t="b">
        <v>0</v>
      </c>
    </row>
    <row r="1099" spans="1:11" x14ac:dyDescent="0.25">
      <c r="A1099" t="s">
        <v>5350</v>
      </c>
      <c r="B1099" t="s">
        <v>1447</v>
      </c>
      <c r="C1099" s="14" t="s">
        <v>4015</v>
      </c>
      <c r="D1099" t="b">
        <v>0</v>
      </c>
      <c r="E1099" t="b">
        <v>0</v>
      </c>
      <c r="F1099" t="b">
        <v>0</v>
      </c>
      <c r="G1099" t="b">
        <v>0</v>
      </c>
      <c r="H1099" t="b">
        <v>1</v>
      </c>
      <c r="I1099" t="b">
        <v>0</v>
      </c>
      <c r="J1099" t="b">
        <v>0</v>
      </c>
      <c r="K1099" t="b">
        <v>0</v>
      </c>
    </row>
    <row r="1100" spans="1:11" x14ac:dyDescent="0.25">
      <c r="A1100" t="s">
        <v>5351</v>
      </c>
      <c r="B1100" t="s">
        <v>1448</v>
      </c>
      <c r="C1100" s="14" t="s">
        <v>4015</v>
      </c>
      <c r="D1100" t="b">
        <v>0</v>
      </c>
      <c r="E1100" t="b">
        <v>0</v>
      </c>
      <c r="F1100" t="b">
        <v>0</v>
      </c>
      <c r="G1100" t="b">
        <v>0</v>
      </c>
      <c r="H1100" t="b">
        <v>1</v>
      </c>
      <c r="I1100" t="b">
        <v>0</v>
      </c>
      <c r="J1100" t="b">
        <v>0</v>
      </c>
      <c r="K1100" t="b">
        <v>0</v>
      </c>
    </row>
    <row r="1101" spans="1:11" x14ac:dyDescent="0.25">
      <c r="A1101" t="s">
        <v>5352</v>
      </c>
      <c r="B1101" t="s">
        <v>1449</v>
      </c>
      <c r="C1101" s="14" t="s">
        <v>4015</v>
      </c>
      <c r="D1101" t="b">
        <v>0</v>
      </c>
      <c r="E1101" t="b">
        <v>0</v>
      </c>
      <c r="F1101" t="b">
        <v>0</v>
      </c>
      <c r="G1101" t="b">
        <v>0</v>
      </c>
      <c r="H1101" t="b">
        <v>1</v>
      </c>
      <c r="I1101" t="b">
        <v>0</v>
      </c>
      <c r="J1101" t="b">
        <v>0</v>
      </c>
      <c r="K1101" t="b">
        <v>0</v>
      </c>
    </row>
    <row r="1102" spans="1:11" x14ac:dyDescent="0.25">
      <c r="A1102" t="s">
        <v>5353</v>
      </c>
      <c r="B1102" t="s">
        <v>1450</v>
      </c>
      <c r="C1102" s="14" t="s">
        <v>4015</v>
      </c>
      <c r="D1102" t="b">
        <v>0</v>
      </c>
      <c r="E1102" t="b">
        <v>0</v>
      </c>
      <c r="F1102" t="b">
        <v>0</v>
      </c>
      <c r="G1102" t="b">
        <v>0</v>
      </c>
      <c r="H1102" t="b">
        <v>1</v>
      </c>
      <c r="I1102" t="b">
        <v>0</v>
      </c>
      <c r="J1102" t="b">
        <v>0</v>
      </c>
      <c r="K1102" t="b">
        <v>0</v>
      </c>
    </row>
    <row r="1103" spans="1:11" x14ac:dyDescent="0.25">
      <c r="A1103" t="s">
        <v>5354</v>
      </c>
      <c r="B1103" t="s">
        <v>1451</v>
      </c>
      <c r="C1103" s="14" t="s">
        <v>4015</v>
      </c>
      <c r="D1103" t="b">
        <v>0</v>
      </c>
      <c r="E1103" t="b">
        <v>0</v>
      </c>
      <c r="F1103" t="b">
        <v>0</v>
      </c>
      <c r="G1103" t="b">
        <v>0</v>
      </c>
      <c r="H1103" t="b">
        <v>1</v>
      </c>
      <c r="I1103" t="b">
        <v>0</v>
      </c>
      <c r="J1103" t="b">
        <v>0</v>
      </c>
      <c r="K1103" t="b">
        <v>0</v>
      </c>
    </row>
    <row r="1104" spans="1:11" x14ac:dyDescent="0.25">
      <c r="A1104" t="s">
        <v>5355</v>
      </c>
      <c r="B1104" t="s">
        <v>1452</v>
      </c>
      <c r="C1104" s="14" t="s">
        <v>4015</v>
      </c>
      <c r="D1104" t="b">
        <v>0</v>
      </c>
      <c r="E1104" t="b">
        <v>0</v>
      </c>
      <c r="F1104" t="b">
        <v>0</v>
      </c>
      <c r="G1104" t="b">
        <v>0</v>
      </c>
      <c r="H1104" t="b">
        <v>1</v>
      </c>
      <c r="I1104" t="b">
        <v>0</v>
      </c>
      <c r="J1104" t="b">
        <v>0</v>
      </c>
      <c r="K1104" t="b">
        <v>0</v>
      </c>
    </row>
    <row r="1105" spans="1:11" x14ac:dyDescent="0.25">
      <c r="A1105" t="s">
        <v>5356</v>
      </c>
      <c r="B1105" t="s">
        <v>1453</v>
      </c>
      <c r="C1105" s="14" t="s">
        <v>4015</v>
      </c>
      <c r="D1105" t="b">
        <v>0</v>
      </c>
      <c r="E1105" t="b">
        <v>0</v>
      </c>
      <c r="F1105" t="b">
        <v>0</v>
      </c>
      <c r="G1105" t="b">
        <v>0</v>
      </c>
      <c r="H1105" t="b">
        <v>1</v>
      </c>
      <c r="I1105" t="b">
        <v>0</v>
      </c>
      <c r="J1105" t="b">
        <v>0</v>
      </c>
      <c r="K1105" t="b">
        <v>0</v>
      </c>
    </row>
    <row r="1106" spans="1:11" x14ac:dyDescent="0.25">
      <c r="A1106" t="s">
        <v>5357</v>
      </c>
      <c r="B1106" t="s">
        <v>1454</v>
      </c>
      <c r="C1106" s="14" t="s">
        <v>4015</v>
      </c>
      <c r="D1106" t="b">
        <v>0</v>
      </c>
      <c r="E1106" t="b">
        <v>0</v>
      </c>
      <c r="F1106" t="b">
        <v>0</v>
      </c>
      <c r="G1106" t="b">
        <v>0</v>
      </c>
      <c r="H1106" t="b">
        <v>1</v>
      </c>
      <c r="I1106" t="b">
        <v>0</v>
      </c>
      <c r="J1106" t="b">
        <v>0</v>
      </c>
      <c r="K1106" t="b">
        <v>0</v>
      </c>
    </row>
    <row r="1107" spans="1:11" x14ac:dyDescent="0.25">
      <c r="A1107" t="s">
        <v>5358</v>
      </c>
      <c r="B1107" t="s">
        <v>1455</v>
      </c>
      <c r="C1107" s="14" t="s">
        <v>4015</v>
      </c>
      <c r="D1107" t="b">
        <v>0</v>
      </c>
      <c r="E1107" t="b">
        <v>0</v>
      </c>
      <c r="F1107" t="b">
        <v>0</v>
      </c>
      <c r="G1107" t="b">
        <v>0</v>
      </c>
      <c r="H1107" t="b">
        <v>1</v>
      </c>
      <c r="I1107" t="b">
        <v>0</v>
      </c>
      <c r="J1107" t="b">
        <v>0</v>
      </c>
      <c r="K1107" t="b">
        <v>0</v>
      </c>
    </row>
    <row r="1108" spans="1:11" x14ac:dyDescent="0.25">
      <c r="A1108" t="s">
        <v>5359</v>
      </c>
      <c r="B1108" t="s">
        <v>1456</v>
      </c>
      <c r="C1108" s="14" t="s">
        <v>4015</v>
      </c>
      <c r="D1108" t="b">
        <v>0</v>
      </c>
      <c r="E1108" t="b">
        <v>0</v>
      </c>
      <c r="F1108" t="b">
        <v>0</v>
      </c>
      <c r="G1108" t="b">
        <v>0</v>
      </c>
      <c r="H1108" t="b">
        <v>1</v>
      </c>
      <c r="I1108" t="b">
        <v>0</v>
      </c>
      <c r="J1108" t="b">
        <v>0</v>
      </c>
      <c r="K1108" t="b">
        <v>0</v>
      </c>
    </row>
    <row r="1109" spans="1:11" x14ac:dyDescent="0.25">
      <c r="A1109" t="s">
        <v>5360</v>
      </c>
      <c r="B1109" t="s">
        <v>1457</v>
      </c>
      <c r="C1109" s="14" t="s">
        <v>4015</v>
      </c>
      <c r="D1109" t="b">
        <v>0</v>
      </c>
      <c r="E1109" t="b">
        <v>0</v>
      </c>
      <c r="F1109" t="b">
        <v>0</v>
      </c>
      <c r="G1109" t="b">
        <v>0</v>
      </c>
      <c r="H1109" t="b">
        <v>1</v>
      </c>
      <c r="I1109" t="b">
        <v>0</v>
      </c>
      <c r="J1109" t="b">
        <v>0</v>
      </c>
      <c r="K1109" t="b">
        <v>0</v>
      </c>
    </row>
    <row r="1110" spans="1:11" x14ac:dyDescent="0.25">
      <c r="A1110" t="s">
        <v>5361</v>
      </c>
      <c r="B1110" t="s">
        <v>1458</v>
      </c>
      <c r="C1110" s="14" t="s">
        <v>4015</v>
      </c>
      <c r="D1110" t="b">
        <v>0</v>
      </c>
      <c r="E1110" t="b">
        <v>0</v>
      </c>
      <c r="F1110" t="b">
        <v>0</v>
      </c>
      <c r="G1110" t="b">
        <v>0</v>
      </c>
      <c r="H1110" t="b">
        <v>1</v>
      </c>
      <c r="I1110" t="b">
        <v>0</v>
      </c>
      <c r="J1110" t="b">
        <v>0</v>
      </c>
      <c r="K1110" t="b">
        <v>0</v>
      </c>
    </row>
    <row r="1111" spans="1:11" x14ac:dyDescent="0.25">
      <c r="A1111" t="s">
        <v>5362</v>
      </c>
      <c r="B1111" t="s">
        <v>1459</v>
      </c>
      <c r="C1111" s="14" t="s">
        <v>4015</v>
      </c>
      <c r="D1111" t="b">
        <v>0</v>
      </c>
      <c r="E1111" t="b">
        <v>0</v>
      </c>
      <c r="F1111" t="b">
        <v>0</v>
      </c>
      <c r="G1111" t="b">
        <v>0</v>
      </c>
      <c r="H1111" t="b">
        <v>1</v>
      </c>
      <c r="I1111" t="b">
        <v>0</v>
      </c>
      <c r="J1111" t="b">
        <v>0</v>
      </c>
      <c r="K1111" t="b">
        <v>0</v>
      </c>
    </row>
    <row r="1112" spans="1:11" x14ac:dyDescent="0.25">
      <c r="A1112" t="s">
        <v>5363</v>
      </c>
      <c r="B1112" t="s">
        <v>1460</v>
      </c>
      <c r="C1112" s="14" t="s">
        <v>4015</v>
      </c>
      <c r="D1112" t="b">
        <v>0</v>
      </c>
      <c r="E1112" t="b">
        <v>0</v>
      </c>
      <c r="F1112" t="b">
        <v>0</v>
      </c>
      <c r="G1112" t="b">
        <v>0</v>
      </c>
      <c r="H1112" t="b">
        <v>1</v>
      </c>
      <c r="I1112" t="b">
        <v>0</v>
      </c>
      <c r="J1112" t="b">
        <v>0</v>
      </c>
      <c r="K1112" t="b">
        <v>0</v>
      </c>
    </row>
    <row r="1113" spans="1:11" x14ac:dyDescent="0.25">
      <c r="A1113" t="s">
        <v>5364</v>
      </c>
      <c r="B1113" t="s">
        <v>1461</v>
      </c>
      <c r="C1113" s="14" t="s">
        <v>4015</v>
      </c>
      <c r="D1113" t="b">
        <v>0</v>
      </c>
      <c r="E1113" t="b">
        <v>0</v>
      </c>
      <c r="F1113" t="b">
        <v>0</v>
      </c>
      <c r="G1113" t="b">
        <v>0</v>
      </c>
      <c r="H1113" t="b">
        <v>1</v>
      </c>
      <c r="I1113" t="b">
        <v>0</v>
      </c>
      <c r="J1113" t="b">
        <v>0</v>
      </c>
      <c r="K1113" t="b">
        <v>0</v>
      </c>
    </row>
    <row r="1114" spans="1:11" x14ac:dyDescent="0.25">
      <c r="A1114" t="s">
        <v>5365</v>
      </c>
      <c r="B1114" t="s">
        <v>1462</v>
      </c>
      <c r="C1114" s="14" t="s">
        <v>4015</v>
      </c>
      <c r="D1114" t="b">
        <v>0</v>
      </c>
      <c r="E1114" t="b">
        <v>0</v>
      </c>
      <c r="F1114" t="b">
        <v>0</v>
      </c>
      <c r="G1114" t="b">
        <v>0</v>
      </c>
      <c r="H1114" t="b">
        <v>1</v>
      </c>
      <c r="I1114" t="b">
        <v>0</v>
      </c>
      <c r="J1114" t="b">
        <v>0</v>
      </c>
      <c r="K1114" t="b">
        <v>0</v>
      </c>
    </row>
    <row r="1115" spans="1:11" x14ac:dyDescent="0.25">
      <c r="A1115" t="s">
        <v>5366</v>
      </c>
      <c r="B1115" t="s">
        <v>1463</v>
      </c>
      <c r="C1115" s="14" t="s">
        <v>4015</v>
      </c>
      <c r="D1115" t="b">
        <v>0</v>
      </c>
      <c r="E1115" t="b">
        <v>0</v>
      </c>
      <c r="F1115" t="b">
        <v>0</v>
      </c>
      <c r="G1115" t="b">
        <v>0</v>
      </c>
      <c r="H1115" t="b">
        <v>1</v>
      </c>
      <c r="I1115" t="b">
        <v>0</v>
      </c>
      <c r="J1115" t="b">
        <v>0</v>
      </c>
      <c r="K1115" t="b">
        <v>0</v>
      </c>
    </row>
    <row r="1116" spans="1:11" x14ac:dyDescent="0.25">
      <c r="A1116" t="s">
        <v>5367</v>
      </c>
      <c r="B1116" t="s">
        <v>1464</v>
      </c>
      <c r="C1116" s="14" t="s">
        <v>4015</v>
      </c>
      <c r="D1116" t="b">
        <v>0</v>
      </c>
      <c r="E1116" t="b">
        <v>0</v>
      </c>
      <c r="F1116" t="b">
        <v>0</v>
      </c>
      <c r="G1116" t="b">
        <v>0</v>
      </c>
      <c r="H1116" t="b">
        <v>1</v>
      </c>
      <c r="I1116" t="b">
        <v>0</v>
      </c>
      <c r="J1116" t="b">
        <v>0</v>
      </c>
      <c r="K1116" t="b">
        <v>0</v>
      </c>
    </row>
    <row r="1117" spans="1:11" x14ac:dyDescent="0.25">
      <c r="A1117" t="s">
        <v>5368</v>
      </c>
      <c r="B1117" t="s">
        <v>1465</v>
      </c>
      <c r="C1117" s="14" t="s">
        <v>4015</v>
      </c>
      <c r="D1117" t="b">
        <v>0</v>
      </c>
      <c r="E1117" t="b">
        <v>0</v>
      </c>
      <c r="F1117" t="b">
        <v>0</v>
      </c>
      <c r="G1117" t="b">
        <v>0</v>
      </c>
      <c r="H1117" t="b">
        <v>1</v>
      </c>
      <c r="I1117" t="b">
        <v>0</v>
      </c>
      <c r="J1117" t="b">
        <v>0</v>
      </c>
      <c r="K1117" t="b">
        <v>0</v>
      </c>
    </row>
    <row r="1118" spans="1:11" x14ac:dyDescent="0.25">
      <c r="A1118" t="s">
        <v>5369</v>
      </c>
      <c r="B1118" t="s">
        <v>1466</v>
      </c>
      <c r="C1118" s="14" t="s">
        <v>4015</v>
      </c>
      <c r="D1118" t="b">
        <v>0</v>
      </c>
      <c r="E1118" t="b">
        <v>0</v>
      </c>
      <c r="F1118" t="b">
        <v>0</v>
      </c>
      <c r="G1118" t="b">
        <v>0</v>
      </c>
      <c r="H1118" t="b">
        <v>1</v>
      </c>
      <c r="I1118" t="b">
        <v>0</v>
      </c>
      <c r="J1118" t="b">
        <v>0</v>
      </c>
      <c r="K1118" t="b">
        <v>0</v>
      </c>
    </row>
    <row r="1119" spans="1:11" x14ac:dyDescent="0.25">
      <c r="A1119" t="s">
        <v>5370</v>
      </c>
      <c r="B1119" t="s">
        <v>1467</v>
      </c>
      <c r="C1119" s="14" t="s">
        <v>4015</v>
      </c>
      <c r="D1119" t="b">
        <v>0</v>
      </c>
      <c r="E1119" t="b">
        <v>0</v>
      </c>
      <c r="F1119" t="b">
        <v>0</v>
      </c>
      <c r="G1119" t="b">
        <v>0</v>
      </c>
      <c r="H1119" t="b">
        <v>1</v>
      </c>
      <c r="I1119" t="b">
        <v>0</v>
      </c>
      <c r="J1119" t="b">
        <v>0</v>
      </c>
      <c r="K1119" t="b">
        <v>0</v>
      </c>
    </row>
    <row r="1120" spans="1:11" x14ac:dyDescent="0.25">
      <c r="A1120" t="s">
        <v>5371</v>
      </c>
      <c r="B1120" t="s">
        <v>1468</v>
      </c>
      <c r="C1120" s="14" t="s">
        <v>4015</v>
      </c>
      <c r="D1120" t="b">
        <v>0</v>
      </c>
      <c r="E1120" t="b">
        <v>0</v>
      </c>
      <c r="F1120" t="b">
        <v>0</v>
      </c>
      <c r="G1120" t="b">
        <v>0</v>
      </c>
      <c r="H1120" t="b">
        <v>1</v>
      </c>
      <c r="I1120" t="b">
        <v>0</v>
      </c>
      <c r="J1120" t="b">
        <v>0</v>
      </c>
      <c r="K1120" t="b">
        <v>0</v>
      </c>
    </row>
    <row r="1121" spans="1:11" x14ac:dyDescent="0.25">
      <c r="A1121" t="s">
        <v>5372</v>
      </c>
      <c r="B1121" t="s">
        <v>1469</v>
      </c>
      <c r="C1121" s="14" t="s">
        <v>4015</v>
      </c>
      <c r="D1121" t="b">
        <v>0</v>
      </c>
      <c r="E1121" t="b">
        <v>0</v>
      </c>
      <c r="F1121" t="b">
        <v>0</v>
      </c>
      <c r="G1121" t="b">
        <v>0</v>
      </c>
      <c r="H1121" t="b">
        <v>1</v>
      </c>
      <c r="I1121" t="b">
        <v>0</v>
      </c>
      <c r="J1121" t="b">
        <v>0</v>
      </c>
      <c r="K1121" t="b">
        <v>0</v>
      </c>
    </row>
    <row r="1122" spans="1:11" x14ac:dyDescent="0.25">
      <c r="A1122" t="s">
        <v>5373</v>
      </c>
      <c r="B1122" t="s">
        <v>299</v>
      </c>
      <c r="C1122" s="14" t="s">
        <v>3377</v>
      </c>
      <c r="D1122" t="b">
        <v>0</v>
      </c>
      <c r="E1122" t="b">
        <v>0</v>
      </c>
      <c r="F1122" t="b">
        <v>0</v>
      </c>
      <c r="G1122" t="b">
        <v>0</v>
      </c>
      <c r="H1122" t="b">
        <v>1</v>
      </c>
      <c r="I1122" t="b">
        <v>1</v>
      </c>
      <c r="J1122" t="b">
        <v>0</v>
      </c>
      <c r="K1122" t="b">
        <v>0</v>
      </c>
    </row>
    <row r="1123" spans="1:11" x14ac:dyDescent="0.25">
      <c r="A1123" t="s">
        <v>5374</v>
      </c>
      <c r="B1123" t="s">
        <v>300</v>
      </c>
      <c r="C1123" s="14" t="s">
        <v>3378</v>
      </c>
      <c r="D1123" t="b">
        <v>0</v>
      </c>
      <c r="E1123" t="b">
        <v>0</v>
      </c>
      <c r="F1123" t="b">
        <v>0</v>
      </c>
      <c r="G1123" t="b">
        <v>0</v>
      </c>
      <c r="H1123" t="b">
        <v>1</v>
      </c>
      <c r="I1123" t="b">
        <v>1</v>
      </c>
      <c r="J1123" t="b">
        <v>0</v>
      </c>
      <c r="K1123" t="b">
        <v>0</v>
      </c>
    </row>
    <row r="1124" spans="1:11" x14ac:dyDescent="0.25">
      <c r="A1124" t="s">
        <v>5375</v>
      </c>
      <c r="B1124" t="s">
        <v>311</v>
      </c>
      <c r="C1124" s="14" t="s">
        <v>311</v>
      </c>
      <c r="D1124" t="b">
        <v>0</v>
      </c>
      <c r="E1124" t="b">
        <v>0</v>
      </c>
      <c r="F1124" t="b">
        <v>0</v>
      </c>
      <c r="G1124" t="b">
        <v>0</v>
      </c>
      <c r="H1124" t="b">
        <v>1</v>
      </c>
      <c r="I1124" t="b">
        <v>1</v>
      </c>
      <c r="J1124" t="b">
        <v>1</v>
      </c>
      <c r="K1124" t="b">
        <v>1</v>
      </c>
    </row>
    <row r="1125" spans="1:11" x14ac:dyDescent="0.25">
      <c r="A1125" t="s">
        <v>5376</v>
      </c>
      <c r="B1125" t="s">
        <v>312</v>
      </c>
      <c r="C1125" s="14" t="s">
        <v>312</v>
      </c>
      <c r="D1125" t="b">
        <v>0</v>
      </c>
      <c r="E1125" t="b">
        <v>0</v>
      </c>
      <c r="F1125" t="b">
        <v>0</v>
      </c>
      <c r="G1125" t="b">
        <v>0</v>
      </c>
      <c r="H1125" t="b">
        <v>1</v>
      </c>
      <c r="I1125" t="b">
        <v>1</v>
      </c>
      <c r="J1125" t="b">
        <v>1</v>
      </c>
      <c r="K1125" t="b">
        <v>1</v>
      </c>
    </row>
    <row r="1126" spans="1:11" x14ac:dyDescent="0.25">
      <c r="A1126" t="s">
        <v>5377</v>
      </c>
      <c r="B1126" t="s">
        <v>313</v>
      </c>
      <c r="C1126" s="14" t="s">
        <v>4019</v>
      </c>
      <c r="D1126" t="b">
        <v>0</v>
      </c>
      <c r="E1126" t="b">
        <v>0</v>
      </c>
      <c r="F1126" t="b">
        <v>0</v>
      </c>
      <c r="G1126" t="b">
        <v>0</v>
      </c>
      <c r="H1126" t="b">
        <v>1</v>
      </c>
      <c r="I1126" t="b">
        <v>1</v>
      </c>
      <c r="J1126" t="b">
        <v>1</v>
      </c>
      <c r="K1126" t="b">
        <v>1</v>
      </c>
    </row>
    <row r="1127" spans="1:11" x14ac:dyDescent="0.25">
      <c r="A1127" t="s">
        <v>5378</v>
      </c>
      <c r="B1127" t="s">
        <v>314</v>
      </c>
      <c r="C1127" s="14" t="s">
        <v>4019</v>
      </c>
      <c r="D1127" t="b">
        <v>0</v>
      </c>
      <c r="E1127" t="b">
        <v>0</v>
      </c>
      <c r="F1127" t="b">
        <v>0</v>
      </c>
      <c r="G1127" t="b">
        <v>0</v>
      </c>
      <c r="H1127" t="b">
        <v>1</v>
      </c>
      <c r="I1127" t="b">
        <v>1</v>
      </c>
      <c r="J1127" t="b">
        <v>1</v>
      </c>
      <c r="K1127" t="b">
        <v>1</v>
      </c>
    </row>
    <row r="1128" spans="1:11" x14ac:dyDescent="0.25">
      <c r="A1128" t="s">
        <v>5379</v>
      </c>
      <c r="B1128" t="s">
        <v>843</v>
      </c>
      <c r="C1128" s="14" t="s">
        <v>4019</v>
      </c>
      <c r="D1128" t="b">
        <v>0</v>
      </c>
      <c r="E1128" t="b">
        <v>0</v>
      </c>
      <c r="F1128" t="b">
        <v>0</v>
      </c>
      <c r="G1128" t="b">
        <v>0</v>
      </c>
      <c r="H1128" t="b">
        <v>1</v>
      </c>
      <c r="I1128" t="b">
        <v>0</v>
      </c>
      <c r="J1128" t="b">
        <v>1</v>
      </c>
      <c r="K1128" t="b">
        <v>1</v>
      </c>
    </row>
    <row r="1129" spans="1:11" x14ac:dyDescent="0.25">
      <c r="A1129" t="s">
        <v>5380</v>
      </c>
      <c r="B1129" t="s">
        <v>1470</v>
      </c>
      <c r="C1129" s="14" t="s">
        <v>4019</v>
      </c>
      <c r="D1129" t="b">
        <v>0</v>
      </c>
      <c r="E1129" t="b">
        <v>0</v>
      </c>
      <c r="F1129" t="b">
        <v>0</v>
      </c>
      <c r="G1129" t="b">
        <v>0</v>
      </c>
      <c r="H1129" t="b">
        <v>1</v>
      </c>
      <c r="I1129" t="b">
        <v>0</v>
      </c>
      <c r="J1129" t="b">
        <v>0</v>
      </c>
      <c r="K1129" t="b">
        <v>0</v>
      </c>
    </row>
    <row r="1130" spans="1:11" x14ac:dyDescent="0.25">
      <c r="A1130" t="s">
        <v>5381</v>
      </c>
      <c r="B1130" t="s">
        <v>1471</v>
      </c>
      <c r="C1130" s="14" t="s">
        <v>4019</v>
      </c>
      <c r="D1130" t="b">
        <v>0</v>
      </c>
      <c r="E1130" t="b">
        <v>0</v>
      </c>
      <c r="F1130" t="b">
        <v>0</v>
      </c>
      <c r="G1130" t="b">
        <v>0</v>
      </c>
      <c r="H1130" t="b">
        <v>1</v>
      </c>
      <c r="I1130" t="b">
        <v>0</v>
      </c>
      <c r="J1130" t="b">
        <v>0</v>
      </c>
      <c r="K1130" t="b">
        <v>0</v>
      </c>
    </row>
    <row r="1131" spans="1:11" x14ac:dyDescent="0.25">
      <c r="A1131" t="s">
        <v>5382</v>
      </c>
      <c r="B1131" t="s">
        <v>1472</v>
      </c>
      <c r="C1131" s="14" t="s">
        <v>4019</v>
      </c>
      <c r="D1131" t="b">
        <v>0</v>
      </c>
      <c r="E1131" t="b">
        <v>0</v>
      </c>
      <c r="F1131" t="b">
        <v>0</v>
      </c>
      <c r="G1131" t="b">
        <v>0</v>
      </c>
      <c r="H1131" t="b">
        <v>1</v>
      </c>
      <c r="I1131" t="b">
        <v>0</v>
      </c>
      <c r="J1131" t="b">
        <v>0</v>
      </c>
      <c r="K1131" t="b">
        <v>0</v>
      </c>
    </row>
    <row r="1132" spans="1:11" x14ac:dyDescent="0.25">
      <c r="A1132" t="s">
        <v>5383</v>
      </c>
      <c r="B1132" t="s">
        <v>315</v>
      </c>
      <c r="C1132" s="14" t="s">
        <v>4019</v>
      </c>
      <c r="D1132" t="b">
        <v>0</v>
      </c>
      <c r="E1132" t="b">
        <v>0</v>
      </c>
      <c r="F1132" t="b">
        <v>0</v>
      </c>
      <c r="G1132" t="b">
        <v>0</v>
      </c>
      <c r="H1132" t="b">
        <v>1</v>
      </c>
      <c r="I1132" t="b">
        <v>1</v>
      </c>
      <c r="J1132" t="b">
        <v>1</v>
      </c>
      <c r="K1132" t="b">
        <v>1</v>
      </c>
    </row>
    <row r="1133" spans="1:11" x14ac:dyDescent="0.25">
      <c r="A1133" t="s">
        <v>5384</v>
      </c>
      <c r="B1133" t="s">
        <v>316</v>
      </c>
      <c r="C1133" s="14" t="s">
        <v>3383</v>
      </c>
      <c r="D1133" t="b">
        <v>0</v>
      </c>
      <c r="E1133" t="b">
        <v>0</v>
      </c>
      <c r="F1133" t="b">
        <v>0</v>
      </c>
      <c r="G1133" t="b">
        <v>0</v>
      </c>
      <c r="H1133" t="b">
        <v>1</v>
      </c>
      <c r="I1133" t="b">
        <v>1</v>
      </c>
      <c r="J1133" t="b">
        <v>1</v>
      </c>
      <c r="K1133" t="b">
        <v>1</v>
      </c>
    </row>
    <row r="1134" spans="1:11" x14ac:dyDescent="0.25">
      <c r="A1134" t="s">
        <v>5385</v>
      </c>
      <c r="B1134" t="s">
        <v>317</v>
      </c>
      <c r="C1134" s="14" t="s">
        <v>3383</v>
      </c>
      <c r="D1134" t="b">
        <v>0</v>
      </c>
      <c r="E1134" t="b">
        <v>0</v>
      </c>
      <c r="F1134" t="b">
        <v>0</v>
      </c>
      <c r="G1134" t="b">
        <v>0</v>
      </c>
      <c r="H1134" t="b">
        <v>1</v>
      </c>
      <c r="I1134" t="b">
        <v>1</v>
      </c>
      <c r="J1134" t="b">
        <v>0</v>
      </c>
      <c r="K1134" t="b">
        <v>0</v>
      </c>
    </row>
    <row r="1135" spans="1:11" x14ac:dyDescent="0.25">
      <c r="A1135" t="s">
        <v>5386</v>
      </c>
      <c r="B1135" t="s">
        <v>318</v>
      </c>
      <c r="C1135" s="14" t="s">
        <v>3383</v>
      </c>
      <c r="D1135" t="b">
        <v>0</v>
      </c>
      <c r="E1135" t="b">
        <v>0</v>
      </c>
      <c r="F1135" t="b">
        <v>0</v>
      </c>
      <c r="G1135" t="b">
        <v>0</v>
      </c>
      <c r="H1135" t="b">
        <v>1</v>
      </c>
      <c r="I1135" t="b">
        <v>1</v>
      </c>
      <c r="J1135" t="b">
        <v>1</v>
      </c>
      <c r="K1135" t="b">
        <v>1</v>
      </c>
    </row>
    <row r="1136" spans="1:11" x14ac:dyDescent="0.25">
      <c r="A1136" t="s">
        <v>5387</v>
      </c>
      <c r="B1136" t="s">
        <v>319</v>
      </c>
      <c r="C1136" s="14" t="s">
        <v>3383</v>
      </c>
      <c r="D1136" t="b">
        <v>0</v>
      </c>
      <c r="E1136" t="b">
        <v>0</v>
      </c>
      <c r="F1136" t="b">
        <v>0</v>
      </c>
      <c r="G1136" t="b">
        <v>0</v>
      </c>
      <c r="H1136" t="b">
        <v>1</v>
      </c>
      <c r="I1136" t="b">
        <v>1</v>
      </c>
      <c r="J1136" t="b">
        <v>0</v>
      </c>
      <c r="K1136" t="b">
        <v>0</v>
      </c>
    </row>
    <row r="1137" spans="1:11" x14ac:dyDescent="0.25">
      <c r="A1137" t="s">
        <v>5388</v>
      </c>
      <c r="B1137" t="s">
        <v>845</v>
      </c>
      <c r="C1137" s="14" t="s">
        <v>3383</v>
      </c>
      <c r="D1137" t="b">
        <v>0</v>
      </c>
      <c r="E1137" t="b">
        <v>0</v>
      </c>
      <c r="F1137" t="b">
        <v>0</v>
      </c>
      <c r="G1137" t="b">
        <v>0</v>
      </c>
      <c r="H1137" t="b">
        <v>1</v>
      </c>
      <c r="I1137" t="b">
        <v>0</v>
      </c>
      <c r="J1137" t="b">
        <v>1</v>
      </c>
      <c r="K1137" t="b">
        <v>1</v>
      </c>
    </row>
    <row r="1138" spans="1:11" x14ac:dyDescent="0.25">
      <c r="A1138" t="s">
        <v>5389</v>
      </c>
      <c r="B1138" t="s">
        <v>1473</v>
      </c>
      <c r="C1138" s="14" t="s">
        <v>3383</v>
      </c>
      <c r="D1138" t="b">
        <v>0</v>
      </c>
      <c r="E1138" t="b">
        <v>0</v>
      </c>
      <c r="F1138" t="b">
        <v>0</v>
      </c>
      <c r="G1138" t="b">
        <v>0</v>
      </c>
      <c r="H1138" t="b">
        <v>1</v>
      </c>
      <c r="I1138" t="b">
        <v>0</v>
      </c>
      <c r="J1138" t="b">
        <v>0</v>
      </c>
      <c r="K1138" t="b">
        <v>0</v>
      </c>
    </row>
    <row r="1139" spans="1:11" x14ac:dyDescent="0.25">
      <c r="A1139" t="s">
        <v>5390</v>
      </c>
      <c r="B1139" t="s">
        <v>1474</v>
      </c>
      <c r="C1139" s="14" t="s">
        <v>3383</v>
      </c>
      <c r="D1139" t="b">
        <v>0</v>
      </c>
      <c r="E1139" t="b">
        <v>0</v>
      </c>
      <c r="F1139" t="b">
        <v>0</v>
      </c>
      <c r="G1139" t="b">
        <v>0</v>
      </c>
      <c r="H1139" t="b">
        <v>1</v>
      </c>
      <c r="I1139" t="b">
        <v>0</v>
      </c>
      <c r="J1139" t="b">
        <v>0</v>
      </c>
      <c r="K1139" t="b">
        <v>0</v>
      </c>
    </row>
    <row r="1140" spans="1:11" x14ac:dyDescent="0.25">
      <c r="A1140" t="s">
        <v>5391</v>
      </c>
      <c r="B1140" t="s">
        <v>1475</v>
      </c>
      <c r="C1140" s="14" t="s">
        <v>3383</v>
      </c>
      <c r="D1140" t="b">
        <v>0</v>
      </c>
      <c r="E1140" t="b">
        <v>0</v>
      </c>
      <c r="F1140" t="b">
        <v>0</v>
      </c>
      <c r="G1140" t="b">
        <v>0</v>
      </c>
      <c r="H1140" t="b">
        <v>1</v>
      </c>
      <c r="I1140" t="b">
        <v>0</v>
      </c>
      <c r="J1140" t="b">
        <v>0</v>
      </c>
      <c r="K1140" t="b">
        <v>0</v>
      </c>
    </row>
    <row r="1141" spans="1:11" x14ac:dyDescent="0.25">
      <c r="A1141" t="s">
        <v>5392</v>
      </c>
      <c r="B1141" t="s">
        <v>1476</v>
      </c>
      <c r="C1141" s="14" t="s">
        <v>3383</v>
      </c>
      <c r="D1141" t="b">
        <v>0</v>
      </c>
      <c r="E1141" t="b">
        <v>0</v>
      </c>
      <c r="F1141" t="b">
        <v>0</v>
      </c>
      <c r="G1141" t="b">
        <v>0</v>
      </c>
      <c r="H1141" t="b">
        <v>1</v>
      </c>
      <c r="I1141" t="b">
        <v>0</v>
      </c>
      <c r="J1141" t="b">
        <v>0</v>
      </c>
      <c r="K1141" t="b">
        <v>0</v>
      </c>
    </row>
    <row r="1142" spans="1:11" x14ac:dyDescent="0.25">
      <c r="A1142" t="s">
        <v>5393</v>
      </c>
      <c r="B1142" t="s">
        <v>1477</v>
      </c>
      <c r="C1142" s="14" t="s">
        <v>3383</v>
      </c>
      <c r="D1142" t="b">
        <v>0</v>
      </c>
      <c r="E1142" t="b">
        <v>0</v>
      </c>
      <c r="F1142" t="b">
        <v>0</v>
      </c>
      <c r="G1142" t="b">
        <v>0</v>
      </c>
      <c r="H1142" t="b">
        <v>1</v>
      </c>
      <c r="I1142" t="b">
        <v>0</v>
      </c>
      <c r="J1142" t="b">
        <v>0</v>
      </c>
      <c r="K1142" t="b">
        <v>0</v>
      </c>
    </row>
    <row r="1143" spans="1:11" x14ac:dyDescent="0.25">
      <c r="A1143" t="s">
        <v>5394</v>
      </c>
      <c r="B1143" t="s">
        <v>1478</v>
      </c>
      <c r="C1143" s="14" t="s">
        <v>3383</v>
      </c>
      <c r="D1143" t="b">
        <v>0</v>
      </c>
      <c r="E1143" t="b">
        <v>0</v>
      </c>
      <c r="F1143" t="b">
        <v>0</v>
      </c>
      <c r="G1143" t="b">
        <v>0</v>
      </c>
      <c r="H1143" t="b">
        <v>1</v>
      </c>
      <c r="I1143" t="b">
        <v>0</v>
      </c>
      <c r="J1143" t="b">
        <v>0</v>
      </c>
      <c r="K1143" t="b">
        <v>0</v>
      </c>
    </row>
    <row r="1144" spans="1:11" x14ac:dyDescent="0.25">
      <c r="A1144" t="s">
        <v>5395</v>
      </c>
      <c r="B1144" t="s">
        <v>1479</v>
      </c>
      <c r="C1144" s="14" t="s">
        <v>3383</v>
      </c>
      <c r="D1144" t="b">
        <v>0</v>
      </c>
      <c r="E1144" t="b">
        <v>0</v>
      </c>
      <c r="F1144" t="b">
        <v>0</v>
      </c>
      <c r="G1144" t="b">
        <v>0</v>
      </c>
      <c r="H1144" t="b">
        <v>1</v>
      </c>
      <c r="I1144" t="b">
        <v>0</v>
      </c>
      <c r="J1144" t="b">
        <v>0</v>
      </c>
      <c r="K1144" t="b">
        <v>0</v>
      </c>
    </row>
    <row r="1145" spans="1:11" x14ac:dyDescent="0.25">
      <c r="A1145" t="s">
        <v>5396</v>
      </c>
      <c r="B1145" t="s">
        <v>320</v>
      </c>
      <c r="C1145" s="14" t="s">
        <v>3383</v>
      </c>
      <c r="D1145" t="b">
        <v>0</v>
      </c>
      <c r="E1145" t="b">
        <v>0</v>
      </c>
      <c r="F1145" t="b">
        <v>0</v>
      </c>
      <c r="G1145" t="b">
        <v>0</v>
      </c>
      <c r="H1145" t="b">
        <v>1</v>
      </c>
      <c r="I1145" t="b">
        <v>1</v>
      </c>
      <c r="J1145" t="b">
        <v>1</v>
      </c>
      <c r="K1145" t="b">
        <v>1</v>
      </c>
    </row>
    <row r="1146" spans="1:11" x14ac:dyDescent="0.25">
      <c r="A1146" t="s">
        <v>5397</v>
      </c>
      <c r="B1146" t="s">
        <v>321</v>
      </c>
      <c r="C1146" s="14" t="s">
        <v>3383</v>
      </c>
      <c r="D1146" t="b">
        <v>0</v>
      </c>
      <c r="E1146" t="b">
        <v>0</v>
      </c>
      <c r="F1146" t="b">
        <v>0</v>
      </c>
      <c r="G1146" t="b">
        <v>0</v>
      </c>
      <c r="H1146" t="b">
        <v>1</v>
      </c>
      <c r="I1146" t="b">
        <v>1</v>
      </c>
      <c r="J1146" t="b">
        <v>0</v>
      </c>
      <c r="K1146" t="b">
        <v>0</v>
      </c>
    </row>
    <row r="1147" spans="1:11" x14ac:dyDescent="0.25">
      <c r="A1147" t="s">
        <v>5398</v>
      </c>
      <c r="B1147" t="s">
        <v>1480</v>
      </c>
      <c r="C1147" s="14" t="s">
        <v>3384</v>
      </c>
      <c r="D1147" t="b">
        <v>0</v>
      </c>
      <c r="E1147" t="b">
        <v>0</v>
      </c>
      <c r="F1147" t="b">
        <v>0</v>
      </c>
      <c r="G1147" t="b">
        <v>0</v>
      </c>
      <c r="H1147" t="b">
        <v>1</v>
      </c>
      <c r="I1147" t="b">
        <v>0</v>
      </c>
      <c r="J1147" t="b">
        <v>0</v>
      </c>
      <c r="K1147" t="b">
        <v>0</v>
      </c>
    </row>
    <row r="1148" spans="1:11" x14ac:dyDescent="0.25">
      <c r="A1148" t="s">
        <v>5399</v>
      </c>
      <c r="B1148" t="s">
        <v>322</v>
      </c>
      <c r="C1148" s="14" t="s">
        <v>3385</v>
      </c>
      <c r="D1148" t="b">
        <v>0</v>
      </c>
      <c r="E1148" t="b">
        <v>0</v>
      </c>
      <c r="F1148" t="b">
        <v>0</v>
      </c>
      <c r="G1148" t="b">
        <v>0</v>
      </c>
      <c r="H1148" t="b">
        <v>1</v>
      </c>
      <c r="I1148" t="b">
        <v>1</v>
      </c>
      <c r="J1148" t="b">
        <v>1</v>
      </c>
      <c r="K1148" t="b">
        <v>1</v>
      </c>
    </row>
    <row r="1149" spans="1:11" x14ac:dyDescent="0.25">
      <c r="A1149" t="s">
        <v>5400</v>
      </c>
      <c r="B1149" t="s">
        <v>323</v>
      </c>
      <c r="C1149" s="14" t="s">
        <v>3385</v>
      </c>
      <c r="D1149" t="b">
        <v>0</v>
      </c>
      <c r="E1149" t="b">
        <v>0</v>
      </c>
      <c r="F1149" t="b">
        <v>0</v>
      </c>
      <c r="G1149" t="b">
        <v>0</v>
      </c>
      <c r="H1149" t="b">
        <v>1</v>
      </c>
      <c r="I1149" t="b">
        <v>1</v>
      </c>
      <c r="J1149" t="b">
        <v>1</v>
      </c>
      <c r="K1149" t="b">
        <v>1</v>
      </c>
    </row>
    <row r="1150" spans="1:11" x14ac:dyDescent="0.25">
      <c r="A1150" t="s">
        <v>5401</v>
      </c>
      <c r="B1150" t="s">
        <v>324</v>
      </c>
      <c r="C1150" s="14" t="s">
        <v>3385</v>
      </c>
      <c r="D1150" t="b">
        <v>0</v>
      </c>
      <c r="E1150" t="b">
        <v>0</v>
      </c>
      <c r="F1150" t="b">
        <v>0</v>
      </c>
      <c r="G1150" t="b">
        <v>0</v>
      </c>
      <c r="H1150" t="b">
        <v>1</v>
      </c>
      <c r="I1150" t="b">
        <v>1</v>
      </c>
      <c r="J1150" t="b">
        <v>1</v>
      </c>
      <c r="K1150" t="b">
        <v>1</v>
      </c>
    </row>
    <row r="1151" spans="1:11" x14ac:dyDescent="0.25">
      <c r="A1151" t="s">
        <v>5402</v>
      </c>
      <c r="B1151" t="s">
        <v>1481</v>
      </c>
      <c r="C1151" t="s">
        <v>3385</v>
      </c>
      <c r="D1151" t="b">
        <v>0</v>
      </c>
      <c r="E1151" t="b">
        <v>0</v>
      </c>
      <c r="F1151" t="b">
        <v>0</v>
      </c>
      <c r="G1151" t="b">
        <v>0</v>
      </c>
      <c r="H1151" t="b">
        <v>1</v>
      </c>
      <c r="I1151" t="b">
        <v>0</v>
      </c>
      <c r="J1151" t="b">
        <v>0</v>
      </c>
      <c r="K1151" t="b">
        <v>0</v>
      </c>
    </row>
    <row r="1152" spans="1:11" x14ac:dyDescent="0.25">
      <c r="A1152" t="s">
        <v>5403</v>
      </c>
      <c r="B1152" t="s">
        <v>1482</v>
      </c>
      <c r="C1152" t="s">
        <v>3385</v>
      </c>
      <c r="D1152" t="b">
        <v>0</v>
      </c>
      <c r="E1152" t="b">
        <v>0</v>
      </c>
      <c r="F1152" t="b">
        <v>0</v>
      </c>
      <c r="G1152" t="b">
        <v>0</v>
      </c>
      <c r="H1152" t="b">
        <v>1</v>
      </c>
      <c r="I1152" t="b">
        <v>0</v>
      </c>
      <c r="J1152" t="b">
        <v>0</v>
      </c>
      <c r="K1152" t="b">
        <v>0</v>
      </c>
    </row>
    <row r="1153" spans="1:11" x14ac:dyDescent="0.25">
      <c r="A1153" t="s">
        <v>5404</v>
      </c>
      <c r="B1153" t="s">
        <v>1483</v>
      </c>
      <c r="C1153" t="s">
        <v>3385</v>
      </c>
      <c r="D1153" t="b">
        <v>0</v>
      </c>
      <c r="E1153" t="b">
        <v>0</v>
      </c>
      <c r="F1153" t="b">
        <v>0</v>
      </c>
      <c r="G1153" t="b">
        <v>0</v>
      </c>
      <c r="H1153" t="b">
        <v>1</v>
      </c>
      <c r="I1153" t="b">
        <v>0</v>
      </c>
      <c r="J1153" t="b">
        <v>0</v>
      </c>
      <c r="K1153" t="b">
        <v>0</v>
      </c>
    </row>
    <row r="1154" spans="1:11" x14ac:dyDescent="0.25">
      <c r="A1154" t="s">
        <v>5405</v>
      </c>
      <c r="B1154" t="s">
        <v>325</v>
      </c>
      <c r="C1154" t="s">
        <v>3385</v>
      </c>
      <c r="D1154" t="b">
        <v>0</v>
      </c>
      <c r="E1154" t="b">
        <v>0</v>
      </c>
      <c r="F1154" t="b">
        <v>0</v>
      </c>
      <c r="G1154" t="b">
        <v>0</v>
      </c>
      <c r="H1154" t="b">
        <v>1</v>
      </c>
      <c r="I1154" t="b">
        <v>1</v>
      </c>
      <c r="J1154" t="b">
        <v>1</v>
      </c>
      <c r="K1154" t="b">
        <v>1</v>
      </c>
    </row>
    <row r="1155" spans="1:11" x14ac:dyDescent="0.25">
      <c r="A1155" t="s">
        <v>5406</v>
      </c>
      <c r="B1155" t="s">
        <v>326</v>
      </c>
      <c r="C1155" t="s">
        <v>3386</v>
      </c>
      <c r="D1155" t="b">
        <v>0</v>
      </c>
      <c r="E1155" t="b">
        <v>0</v>
      </c>
      <c r="F1155" t="b">
        <v>0</v>
      </c>
      <c r="G1155" t="b">
        <v>0</v>
      </c>
      <c r="H1155" t="b">
        <v>1</v>
      </c>
      <c r="I1155" t="b">
        <v>1</v>
      </c>
      <c r="J1155" t="b">
        <v>1</v>
      </c>
      <c r="K1155" t="b">
        <v>1</v>
      </c>
    </row>
    <row r="1156" spans="1:11" x14ac:dyDescent="0.25">
      <c r="A1156" t="s">
        <v>5407</v>
      </c>
      <c r="B1156" t="s">
        <v>327</v>
      </c>
      <c r="C1156" t="s">
        <v>3386</v>
      </c>
      <c r="D1156" t="b">
        <v>0</v>
      </c>
      <c r="E1156" t="b">
        <v>0</v>
      </c>
      <c r="F1156" t="b">
        <v>0</v>
      </c>
      <c r="G1156" t="b">
        <v>0</v>
      </c>
      <c r="H1156" t="b">
        <v>1</v>
      </c>
      <c r="I1156" t="b">
        <v>1</v>
      </c>
      <c r="J1156" t="b">
        <v>0</v>
      </c>
      <c r="K1156" t="b">
        <v>0</v>
      </c>
    </row>
    <row r="1157" spans="1:11" x14ac:dyDescent="0.25">
      <c r="A1157" t="s">
        <v>5408</v>
      </c>
      <c r="B1157" t="s">
        <v>328</v>
      </c>
      <c r="C1157" t="s">
        <v>3386</v>
      </c>
      <c r="D1157" t="b">
        <v>0</v>
      </c>
      <c r="E1157" t="b">
        <v>0</v>
      </c>
      <c r="F1157" t="b">
        <v>0</v>
      </c>
      <c r="G1157" t="b">
        <v>0</v>
      </c>
      <c r="H1157" t="b">
        <v>1</v>
      </c>
      <c r="I1157" t="b">
        <v>1</v>
      </c>
      <c r="J1157" t="b">
        <v>1</v>
      </c>
      <c r="K1157" t="b">
        <v>1</v>
      </c>
    </row>
    <row r="1158" spans="1:11" x14ac:dyDescent="0.25">
      <c r="A1158" t="s">
        <v>5409</v>
      </c>
      <c r="B1158" t="s">
        <v>329</v>
      </c>
      <c r="C1158" t="s">
        <v>3386</v>
      </c>
      <c r="D1158" t="b">
        <v>0</v>
      </c>
      <c r="E1158" t="b">
        <v>0</v>
      </c>
      <c r="F1158" t="b">
        <v>0</v>
      </c>
      <c r="G1158" t="b">
        <v>0</v>
      </c>
      <c r="H1158" t="b">
        <v>1</v>
      </c>
      <c r="I1158" t="b">
        <v>1</v>
      </c>
      <c r="J1158" t="b">
        <v>0</v>
      </c>
      <c r="K1158" t="b">
        <v>0</v>
      </c>
    </row>
    <row r="1159" spans="1:11" x14ac:dyDescent="0.25">
      <c r="A1159" t="s">
        <v>5410</v>
      </c>
      <c r="B1159" t="s">
        <v>330</v>
      </c>
      <c r="C1159" t="s">
        <v>3386</v>
      </c>
      <c r="D1159" t="b">
        <v>0</v>
      </c>
      <c r="E1159" t="b">
        <v>0</v>
      </c>
      <c r="F1159" t="b">
        <v>0</v>
      </c>
      <c r="G1159" t="b">
        <v>0</v>
      </c>
      <c r="H1159" t="b">
        <v>1</v>
      </c>
      <c r="I1159" t="b">
        <v>1</v>
      </c>
      <c r="J1159" t="b">
        <v>1</v>
      </c>
      <c r="K1159" t="b">
        <v>1</v>
      </c>
    </row>
    <row r="1160" spans="1:11" x14ac:dyDescent="0.25">
      <c r="A1160" t="s">
        <v>5411</v>
      </c>
      <c r="B1160" t="s">
        <v>331</v>
      </c>
      <c r="C1160" t="s">
        <v>3386</v>
      </c>
      <c r="D1160" t="b">
        <v>0</v>
      </c>
      <c r="E1160" t="b">
        <v>0</v>
      </c>
      <c r="F1160" t="b">
        <v>0</v>
      </c>
      <c r="G1160" t="b">
        <v>0</v>
      </c>
      <c r="H1160" t="b">
        <v>1</v>
      </c>
      <c r="I1160" t="b">
        <v>1</v>
      </c>
      <c r="J1160" t="b">
        <v>0</v>
      </c>
      <c r="K1160" t="b">
        <v>0</v>
      </c>
    </row>
    <row r="1161" spans="1:11" x14ac:dyDescent="0.25">
      <c r="A1161" t="s">
        <v>5412</v>
      </c>
      <c r="B1161" t="s">
        <v>1484</v>
      </c>
      <c r="C1161" t="s">
        <v>3386</v>
      </c>
      <c r="D1161" t="b">
        <v>0</v>
      </c>
      <c r="E1161" t="b">
        <v>0</v>
      </c>
      <c r="F1161" t="b">
        <v>0</v>
      </c>
      <c r="G1161" t="b">
        <v>0</v>
      </c>
      <c r="H1161" t="b">
        <v>1</v>
      </c>
      <c r="I1161" t="b">
        <v>0</v>
      </c>
      <c r="J1161" t="b">
        <v>0</v>
      </c>
      <c r="K1161" t="b">
        <v>0</v>
      </c>
    </row>
    <row r="1162" spans="1:11" x14ac:dyDescent="0.25">
      <c r="A1162" t="s">
        <v>5413</v>
      </c>
      <c r="B1162" t="s">
        <v>1485</v>
      </c>
      <c r="C1162" t="s">
        <v>3386</v>
      </c>
      <c r="D1162" t="b">
        <v>0</v>
      </c>
      <c r="E1162" t="b">
        <v>0</v>
      </c>
      <c r="F1162" t="b">
        <v>0</v>
      </c>
      <c r="G1162" t="b">
        <v>0</v>
      </c>
      <c r="H1162" t="b">
        <v>1</v>
      </c>
      <c r="I1162" t="b">
        <v>0</v>
      </c>
      <c r="J1162" t="b">
        <v>0</v>
      </c>
      <c r="K1162" t="b">
        <v>0</v>
      </c>
    </row>
    <row r="1163" spans="1:11" x14ac:dyDescent="0.25">
      <c r="A1163" t="s">
        <v>5414</v>
      </c>
      <c r="B1163" t="s">
        <v>1486</v>
      </c>
      <c r="C1163" t="s">
        <v>3386</v>
      </c>
      <c r="D1163" t="b">
        <v>0</v>
      </c>
      <c r="E1163" t="b">
        <v>0</v>
      </c>
      <c r="F1163" t="b">
        <v>0</v>
      </c>
      <c r="G1163" t="b">
        <v>0</v>
      </c>
      <c r="H1163" t="b">
        <v>1</v>
      </c>
      <c r="I1163" t="b">
        <v>0</v>
      </c>
      <c r="J1163" t="b">
        <v>0</v>
      </c>
      <c r="K1163" t="b">
        <v>0</v>
      </c>
    </row>
    <row r="1164" spans="1:11" x14ac:dyDescent="0.25">
      <c r="A1164" t="s">
        <v>5415</v>
      </c>
      <c r="B1164" t="s">
        <v>1487</v>
      </c>
      <c r="C1164" t="s">
        <v>3386</v>
      </c>
      <c r="D1164" t="b">
        <v>0</v>
      </c>
      <c r="E1164" t="b">
        <v>0</v>
      </c>
      <c r="F1164" t="b">
        <v>0</v>
      </c>
      <c r="G1164" t="b">
        <v>0</v>
      </c>
      <c r="H1164" t="b">
        <v>1</v>
      </c>
      <c r="I1164" t="b">
        <v>0</v>
      </c>
      <c r="J1164" t="b">
        <v>0</v>
      </c>
      <c r="K1164" t="b">
        <v>0</v>
      </c>
    </row>
    <row r="1165" spans="1:11" x14ac:dyDescent="0.25">
      <c r="A1165" t="s">
        <v>5416</v>
      </c>
      <c r="B1165" t="s">
        <v>1488</v>
      </c>
      <c r="C1165" t="s">
        <v>3386</v>
      </c>
      <c r="D1165" t="b">
        <v>0</v>
      </c>
      <c r="E1165" t="b">
        <v>0</v>
      </c>
      <c r="F1165" t="b">
        <v>0</v>
      </c>
      <c r="G1165" t="b">
        <v>0</v>
      </c>
      <c r="H1165" t="b">
        <v>1</v>
      </c>
      <c r="I1165" t="b">
        <v>0</v>
      </c>
      <c r="J1165" t="b">
        <v>0</v>
      </c>
      <c r="K1165" t="b">
        <v>0</v>
      </c>
    </row>
    <row r="1166" spans="1:11" x14ac:dyDescent="0.25">
      <c r="A1166" t="s">
        <v>5417</v>
      </c>
      <c r="B1166" t="s">
        <v>1489</v>
      </c>
      <c r="C1166" t="s">
        <v>3386</v>
      </c>
      <c r="D1166" t="b">
        <v>0</v>
      </c>
      <c r="E1166" t="b">
        <v>0</v>
      </c>
      <c r="F1166" t="b">
        <v>0</v>
      </c>
      <c r="G1166" t="b">
        <v>0</v>
      </c>
      <c r="H1166" t="b">
        <v>1</v>
      </c>
      <c r="I1166" t="b">
        <v>0</v>
      </c>
      <c r="J1166" t="b">
        <v>0</v>
      </c>
      <c r="K1166" t="b">
        <v>0</v>
      </c>
    </row>
    <row r="1167" spans="1:11" x14ac:dyDescent="0.25">
      <c r="A1167" t="s">
        <v>5418</v>
      </c>
      <c r="B1167" t="s">
        <v>332</v>
      </c>
      <c r="C1167" t="s">
        <v>3386</v>
      </c>
      <c r="D1167" t="b">
        <v>0</v>
      </c>
      <c r="E1167" t="b">
        <v>0</v>
      </c>
      <c r="F1167" t="b">
        <v>0</v>
      </c>
      <c r="G1167" t="b">
        <v>0</v>
      </c>
      <c r="H1167" t="b">
        <v>1</v>
      </c>
      <c r="I1167" t="b">
        <v>1</v>
      </c>
      <c r="J1167" t="b">
        <v>1</v>
      </c>
      <c r="K1167" t="b">
        <v>1</v>
      </c>
    </row>
    <row r="1168" spans="1:11" x14ac:dyDescent="0.25">
      <c r="A1168" t="s">
        <v>5419</v>
      </c>
      <c r="B1168" t="s">
        <v>333</v>
      </c>
      <c r="C1168" t="s">
        <v>3386</v>
      </c>
      <c r="D1168" t="b">
        <v>0</v>
      </c>
      <c r="E1168" t="b">
        <v>0</v>
      </c>
      <c r="F1168" t="b">
        <v>0</v>
      </c>
      <c r="G1168" t="b">
        <v>0</v>
      </c>
      <c r="H1168" t="b">
        <v>1</v>
      </c>
      <c r="I1168" t="b">
        <v>1</v>
      </c>
      <c r="J1168" t="b">
        <v>0</v>
      </c>
      <c r="K1168" t="b">
        <v>0</v>
      </c>
    </row>
    <row r="1169" spans="1:11" x14ac:dyDescent="0.25">
      <c r="A1169" t="s">
        <v>5420</v>
      </c>
      <c r="B1169" t="s">
        <v>334</v>
      </c>
      <c r="C1169" t="s">
        <v>3387</v>
      </c>
      <c r="D1169" t="b">
        <v>0</v>
      </c>
      <c r="E1169" t="b">
        <v>0</v>
      </c>
      <c r="F1169" t="b">
        <v>0</v>
      </c>
      <c r="G1169" t="b">
        <v>0</v>
      </c>
      <c r="H1169" t="b">
        <v>1</v>
      </c>
      <c r="I1169" t="b">
        <v>1</v>
      </c>
      <c r="J1169" t="b">
        <v>1</v>
      </c>
      <c r="K1169" t="b">
        <v>1</v>
      </c>
    </row>
    <row r="1170" spans="1:11" x14ac:dyDescent="0.25">
      <c r="A1170" t="s">
        <v>5421</v>
      </c>
      <c r="B1170" t="s">
        <v>335</v>
      </c>
      <c r="C1170" t="s">
        <v>4020</v>
      </c>
      <c r="D1170" t="b">
        <v>0</v>
      </c>
      <c r="E1170" t="b">
        <v>0</v>
      </c>
      <c r="F1170" t="b">
        <v>0</v>
      </c>
      <c r="G1170" t="b">
        <v>0</v>
      </c>
      <c r="H1170" t="b">
        <v>1</v>
      </c>
      <c r="I1170" t="b">
        <v>1</v>
      </c>
      <c r="J1170" t="b">
        <v>1</v>
      </c>
      <c r="K1170" t="b">
        <v>1</v>
      </c>
    </row>
    <row r="1171" spans="1:11" x14ac:dyDescent="0.25">
      <c r="A1171" t="s">
        <v>5422</v>
      </c>
      <c r="B1171" t="s">
        <v>336</v>
      </c>
      <c r="C1171" t="s">
        <v>4020</v>
      </c>
      <c r="D1171" t="b">
        <v>0</v>
      </c>
      <c r="E1171" t="b">
        <v>0</v>
      </c>
      <c r="F1171" t="b">
        <v>0</v>
      </c>
      <c r="G1171" t="b">
        <v>0</v>
      </c>
      <c r="H1171" t="b">
        <v>1</v>
      </c>
      <c r="I1171" t="b">
        <v>1</v>
      </c>
      <c r="J1171" t="b">
        <v>1</v>
      </c>
      <c r="K1171" t="b">
        <v>1</v>
      </c>
    </row>
    <row r="1172" spans="1:11" x14ac:dyDescent="0.25">
      <c r="A1172" t="s">
        <v>5423</v>
      </c>
      <c r="B1172" t="s">
        <v>337</v>
      </c>
      <c r="C1172" t="s">
        <v>4020</v>
      </c>
      <c r="D1172" t="b">
        <v>0</v>
      </c>
      <c r="E1172" t="b">
        <v>0</v>
      </c>
      <c r="F1172" t="b">
        <v>0</v>
      </c>
      <c r="G1172" t="b">
        <v>0</v>
      </c>
      <c r="H1172" t="b">
        <v>1</v>
      </c>
      <c r="I1172" t="b">
        <v>1</v>
      </c>
      <c r="J1172" t="b">
        <v>1</v>
      </c>
      <c r="K1172" t="b">
        <v>1</v>
      </c>
    </row>
    <row r="1173" spans="1:11" x14ac:dyDescent="0.25">
      <c r="A1173" t="s">
        <v>5424</v>
      </c>
      <c r="B1173" t="s">
        <v>338</v>
      </c>
      <c r="C1173" t="s">
        <v>4020</v>
      </c>
      <c r="D1173" t="b">
        <v>0</v>
      </c>
      <c r="E1173" t="b">
        <v>0</v>
      </c>
      <c r="F1173" t="b">
        <v>0</v>
      </c>
      <c r="G1173" t="b">
        <v>0</v>
      </c>
      <c r="H1173" t="b">
        <v>1</v>
      </c>
      <c r="I1173" t="b">
        <v>1</v>
      </c>
      <c r="J1173" t="b">
        <v>1</v>
      </c>
      <c r="K1173" t="b">
        <v>1</v>
      </c>
    </row>
    <row r="1174" spans="1:11" x14ac:dyDescent="0.25">
      <c r="A1174" t="s">
        <v>5425</v>
      </c>
      <c r="B1174" t="s">
        <v>339</v>
      </c>
      <c r="C1174" t="s">
        <v>4020</v>
      </c>
      <c r="D1174" t="b">
        <v>0</v>
      </c>
      <c r="E1174" t="b">
        <v>0</v>
      </c>
      <c r="F1174" t="b">
        <v>0</v>
      </c>
      <c r="G1174" t="b">
        <v>0</v>
      </c>
      <c r="H1174" t="b">
        <v>1</v>
      </c>
      <c r="I1174" t="b">
        <v>1</v>
      </c>
      <c r="J1174" t="b">
        <v>1</v>
      </c>
      <c r="K1174" t="b">
        <v>1</v>
      </c>
    </row>
    <row r="1175" spans="1:11" x14ac:dyDescent="0.25">
      <c r="A1175" t="s">
        <v>5426</v>
      </c>
      <c r="B1175" t="s">
        <v>1490</v>
      </c>
      <c r="C1175" t="s">
        <v>3399</v>
      </c>
      <c r="D1175" t="b">
        <v>0</v>
      </c>
      <c r="E1175" t="b">
        <v>0</v>
      </c>
      <c r="F1175" t="b">
        <v>0</v>
      </c>
      <c r="G1175" t="b">
        <v>0</v>
      </c>
      <c r="H1175" t="b">
        <v>1</v>
      </c>
      <c r="I1175" t="b">
        <v>0</v>
      </c>
      <c r="J1175" t="b">
        <v>1</v>
      </c>
      <c r="K1175" t="b">
        <v>0</v>
      </c>
    </row>
    <row r="1176" spans="1:11" x14ac:dyDescent="0.25">
      <c r="A1176" t="s">
        <v>5427</v>
      </c>
      <c r="B1176" t="s">
        <v>1491</v>
      </c>
      <c r="C1176" s="14" t="s">
        <v>3399</v>
      </c>
      <c r="D1176" t="b">
        <v>0</v>
      </c>
      <c r="E1176" t="b">
        <v>0</v>
      </c>
      <c r="F1176" t="b">
        <v>0</v>
      </c>
      <c r="G1176" t="b">
        <v>0</v>
      </c>
      <c r="H1176" t="b">
        <v>1</v>
      </c>
      <c r="I1176" t="b">
        <v>0</v>
      </c>
      <c r="J1176" t="b">
        <v>1</v>
      </c>
      <c r="K1176" t="b">
        <v>0</v>
      </c>
    </row>
    <row r="1177" spans="1:11" x14ac:dyDescent="0.25">
      <c r="A1177" t="s">
        <v>5428</v>
      </c>
      <c r="B1177" t="s">
        <v>1492</v>
      </c>
      <c r="C1177" s="14" t="s">
        <v>3399</v>
      </c>
      <c r="D1177" t="b">
        <v>0</v>
      </c>
      <c r="E1177" t="b">
        <v>0</v>
      </c>
      <c r="F1177" t="b">
        <v>0</v>
      </c>
      <c r="G1177" t="b">
        <v>0</v>
      </c>
      <c r="H1177" t="b">
        <v>1</v>
      </c>
      <c r="I1177" t="b">
        <v>0</v>
      </c>
      <c r="J1177" t="b">
        <v>1</v>
      </c>
      <c r="K1177" t="b">
        <v>0</v>
      </c>
    </row>
    <row r="1178" spans="1:11" x14ac:dyDescent="0.25">
      <c r="A1178" t="s">
        <v>5429</v>
      </c>
      <c r="B1178" t="s">
        <v>1493</v>
      </c>
      <c r="C1178" s="14" t="s">
        <v>3399</v>
      </c>
      <c r="D1178" t="b">
        <v>0</v>
      </c>
      <c r="E1178" t="b">
        <v>0</v>
      </c>
      <c r="F1178" t="b">
        <v>0</v>
      </c>
      <c r="G1178" t="b">
        <v>0</v>
      </c>
      <c r="H1178" t="b">
        <v>1</v>
      </c>
      <c r="I1178" t="b">
        <v>0</v>
      </c>
      <c r="J1178" t="b">
        <v>1</v>
      </c>
      <c r="K1178" t="b">
        <v>0</v>
      </c>
    </row>
    <row r="1179" spans="1:11" x14ac:dyDescent="0.25">
      <c r="A1179" t="s">
        <v>5430</v>
      </c>
      <c r="B1179" t="s">
        <v>1494</v>
      </c>
      <c r="C1179" s="14" t="s">
        <v>3399</v>
      </c>
      <c r="D1179" t="b">
        <v>0</v>
      </c>
      <c r="E1179" t="b">
        <v>0</v>
      </c>
      <c r="F1179" t="b">
        <v>0</v>
      </c>
      <c r="G1179" t="b">
        <v>0</v>
      </c>
      <c r="H1179" t="b">
        <v>1</v>
      </c>
      <c r="I1179" t="b">
        <v>0</v>
      </c>
      <c r="J1179" t="b">
        <v>1</v>
      </c>
      <c r="K1179" t="b">
        <v>0</v>
      </c>
    </row>
    <row r="1180" spans="1:11" x14ac:dyDescent="0.25">
      <c r="A1180" t="s">
        <v>5431</v>
      </c>
      <c r="B1180" t="s">
        <v>1495</v>
      </c>
      <c r="C1180" s="14" t="s">
        <v>3399</v>
      </c>
      <c r="D1180" t="b">
        <v>0</v>
      </c>
      <c r="E1180" t="b">
        <v>0</v>
      </c>
      <c r="F1180" t="b">
        <v>0</v>
      </c>
      <c r="G1180" t="b">
        <v>0</v>
      </c>
      <c r="H1180" t="b">
        <v>1</v>
      </c>
      <c r="I1180" t="b">
        <v>0</v>
      </c>
      <c r="J1180" t="b">
        <v>1</v>
      </c>
      <c r="K1180" t="b">
        <v>0</v>
      </c>
    </row>
    <row r="1181" spans="1:11" x14ac:dyDescent="0.25">
      <c r="A1181" t="s">
        <v>5432</v>
      </c>
      <c r="B1181" t="s">
        <v>1496</v>
      </c>
      <c r="C1181" s="14" t="s">
        <v>3400</v>
      </c>
      <c r="D1181" t="b">
        <v>0</v>
      </c>
      <c r="E1181" t="b">
        <v>0</v>
      </c>
      <c r="F1181" t="b">
        <v>0</v>
      </c>
      <c r="G1181" t="b">
        <v>0</v>
      </c>
      <c r="H1181" t="b">
        <v>1</v>
      </c>
      <c r="I1181" t="b">
        <v>0</v>
      </c>
      <c r="J1181" t="b">
        <v>0</v>
      </c>
      <c r="K1181" t="b">
        <v>0</v>
      </c>
    </row>
    <row r="1182" spans="1:11" x14ac:dyDescent="0.25">
      <c r="A1182" t="s">
        <v>5433</v>
      </c>
      <c r="B1182" t="s">
        <v>1497</v>
      </c>
      <c r="C1182" s="14" t="s">
        <v>3400</v>
      </c>
      <c r="D1182" t="b">
        <v>0</v>
      </c>
      <c r="E1182" t="b">
        <v>0</v>
      </c>
      <c r="F1182" t="b">
        <v>0</v>
      </c>
      <c r="G1182" t="b">
        <v>0</v>
      </c>
      <c r="H1182" t="b">
        <v>1</v>
      </c>
      <c r="I1182" t="b">
        <v>0</v>
      </c>
      <c r="J1182" t="b">
        <v>0</v>
      </c>
      <c r="K1182" t="b">
        <v>0</v>
      </c>
    </row>
    <row r="1183" spans="1:11" x14ac:dyDescent="0.25">
      <c r="A1183" t="s">
        <v>5434</v>
      </c>
      <c r="B1183" t="s">
        <v>1498</v>
      </c>
      <c r="C1183" s="14" t="s">
        <v>3400</v>
      </c>
      <c r="D1183" t="b">
        <v>0</v>
      </c>
      <c r="E1183" t="b">
        <v>0</v>
      </c>
      <c r="F1183" t="b">
        <v>0</v>
      </c>
      <c r="G1183" t="b">
        <v>0</v>
      </c>
      <c r="H1183" t="b">
        <v>1</v>
      </c>
      <c r="I1183" t="b">
        <v>0</v>
      </c>
      <c r="J1183" t="b">
        <v>0</v>
      </c>
      <c r="K1183" t="b">
        <v>0</v>
      </c>
    </row>
    <row r="1184" spans="1:11" x14ac:dyDescent="0.25">
      <c r="A1184" t="s">
        <v>5435</v>
      </c>
      <c r="B1184" t="s">
        <v>1499</v>
      </c>
      <c r="C1184" s="14" t="s">
        <v>3400</v>
      </c>
      <c r="D1184" t="b">
        <v>0</v>
      </c>
      <c r="E1184" t="b">
        <v>0</v>
      </c>
      <c r="F1184" t="b">
        <v>0</v>
      </c>
      <c r="G1184" t="b">
        <v>0</v>
      </c>
      <c r="H1184" t="b">
        <v>1</v>
      </c>
      <c r="I1184" t="b">
        <v>0</v>
      </c>
      <c r="J1184" t="b">
        <v>0</v>
      </c>
      <c r="K1184" t="b">
        <v>0</v>
      </c>
    </row>
    <row r="1185" spans="1:11" x14ac:dyDescent="0.25">
      <c r="A1185" t="s">
        <v>5436</v>
      </c>
      <c r="B1185" t="s">
        <v>1500</v>
      </c>
      <c r="C1185" s="14" t="s">
        <v>3400</v>
      </c>
      <c r="D1185" t="b">
        <v>0</v>
      </c>
      <c r="E1185" t="b">
        <v>0</v>
      </c>
      <c r="F1185" t="b">
        <v>0</v>
      </c>
      <c r="G1185" t="b">
        <v>0</v>
      </c>
      <c r="H1185" t="b">
        <v>1</v>
      </c>
      <c r="I1185" t="b">
        <v>0</v>
      </c>
      <c r="J1185" t="b">
        <v>0</v>
      </c>
      <c r="K1185" t="b">
        <v>0</v>
      </c>
    </row>
    <row r="1186" spans="1:11" x14ac:dyDescent="0.25">
      <c r="A1186" t="s">
        <v>5437</v>
      </c>
      <c r="B1186" t="s">
        <v>1501</v>
      </c>
      <c r="C1186" s="14" t="s">
        <v>3400</v>
      </c>
      <c r="D1186" t="b">
        <v>0</v>
      </c>
      <c r="E1186" t="b">
        <v>0</v>
      </c>
      <c r="F1186" t="b">
        <v>0</v>
      </c>
      <c r="G1186" t="b">
        <v>0</v>
      </c>
      <c r="H1186" t="b">
        <v>1</v>
      </c>
      <c r="I1186" t="b">
        <v>0</v>
      </c>
      <c r="J1186" t="b">
        <v>0</v>
      </c>
      <c r="K1186" t="b">
        <v>0</v>
      </c>
    </row>
    <row r="1187" spans="1:11" x14ac:dyDescent="0.25">
      <c r="A1187" t="s">
        <v>5438</v>
      </c>
      <c r="B1187" t="s">
        <v>1502</v>
      </c>
      <c r="C1187" s="14" t="s">
        <v>3400</v>
      </c>
      <c r="D1187" t="b">
        <v>0</v>
      </c>
      <c r="E1187" t="b">
        <v>0</v>
      </c>
      <c r="F1187" t="b">
        <v>0</v>
      </c>
      <c r="G1187" t="b">
        <v>0</v>
      </c>
      <c r="H1187" t="b">
        <v>1</v>
      </c>
      <c r="I1187" t="b">
        <v>0</v>
      </c>
      <c r="J1187" t="b">
        <v>0</v>
      </c>
      <c r="K1187" t="b">
        <v>0</v>
      </c>
    </row>
    <row r="1188" spans="1:11" x14ac:dyDescent="0.25">
      <c r="A1188" t="s">
        <v>5439</v>
      </c>
      <c r="B1188" t="s">
        <v>1503</v>
      </c>
      <c r="C1188" s="14" t="s">
        <v>3400</v>
      </c>
      <c r="D1188" t="b">
        <v>0</v>
      </c>
      <c r="E1188" t="b">
        <v>0</v>
      </c>
      <c r="F1188" t="b">
        <v>0</v>
      </c>
      <c r="G1188" t="b">
        <v>0</v>
      </c>
      <c r="H1188" t="b">
        <v>1</v>
      </c>
      <c r="I1188" t="b">
        <v>0</v>
      </c>
      <c r="J1188" t="b">
        <v>0</v>
      </c>
      <c r="K1188" t="b">
        <v>0</v>
      </c>
    </row>
    <row r="1189" spans="1:11" x14ac:dyDescent="0.25">
      <c r="A1189" t="s">
        <v>5440</v>
      </c>
      <c r="B1189" t="s">
        <v>1504</v>
      </c>
      <c r="C1189" s="14" t="s">
        <v>3400</v>
      </c>
      <c r="D1189" t="b">
        <v>0</v>
      </c>
      <c r="E1189" t="b">
        <v>0</v>
      </c>
      <c r="F1189" t="b">
        <v>0</v>
      </c>
      <c r="G1189" t="b">
        <v>0</v>
      </c>
      <c r="H1189" t="b">
        <v>1</v>
      </c>
      <c r="I1189" t="b">
        <v>0</v>
      </c>
      <c r="J1189" t="b">
        <v>0</v>
      </c>
      <c r="K1189" t="b">
        <v>0</v>
      </c>
    </row>
    <row r="1190" spans="1:11" x14ac:dyDescent="0.25">
      <c r="A1190" t="s">
        <v>5441</v>
      </c>
      <c r="B1190" t="s">
        <v>1505</v>
      </c>
      <c r="C1190" s="14" t="s">
        <v>3400</v>
      </c>
      <c r="D1190" t="b">
        <v>0</v>
      </c>
      <c r="E1190" t="b">
        <v>0</v>
      </c>
      <c r="F1190" t="b">
        <v>0</v>
      </c>
      <c r="G1190" t="b">
        <v>0</v>
      </c>
      <c r="H1190" t="b">
        <v>1</v>
      </c>
      <c r="I1190" t="b">
        <v>0</v>
      </c>
      <c r="J1190" t="b">
        <v>0</v>
      </c>
      <c r="K1190" t="b">
        <v>0</v>
      </c>
    </row>
    <row r="1191" spans="1:11" x14ac:dyDescent="0.25">
      <c r="A1191" t="s">
        <v>5442</v>
      </c>
      <c r="B1191" t="s">
        <v>1506</v>
      </c>
      <c r="C1191" s="14" t="s">
        <v>3400</v>
      </c>
      <c r="D1191" t="b">
        <v>0</v>
      </c>
      <c r="E1191" t="b">
        <v>0</v>
      </c>
      <c r="F1191" t="b">
        <v>0</v>
      </c>
      <c r="G1191" t="b">
        <v>0</v>
      </c>
      <c r="H1191" t="b">
        <v>1</v>
      </c>
      <c r="I1191" t="b">
        <v>0</v>
      </c>
      <c r="J1191" t="b">
        <v>0</v>
      </c>
      <c r="K1191" t="b">
        <v>0</v>
      </c>
    </row>
    <row r="1192" spans="1:11" x14ac:dyDescent="0.25">
      <c r="A1192" t="s">
        <v>5443</v>
      </c>
      <c r="B1192" t="s">
        <v>1507</v>
      </c>
      <c r="C1192" s="14" t="s">
        <v>3400</v>
      </c>
      <c r="D1192" t="b">
        <v>0</v>
      </c>
      <c r="E1192" t="b">
        <v>0</v>
      </c>
      <c r="F1192" t="b">
        <v>0</v>
      </c>
      <c r="G1192" t="b">
        <v>0</v>
      </c>
      <c r="H1192" t="b">
        <v>1</v>
      </c>
      <c r="I1192" t="b">
        <v>0</v>
      </c>
      <c r="J1192" t="b">
        <v>0</v>
      </c>
      <c r="K1192" t="b">
        <v>0</v>
      </c>
    </row>
    <row r="1193" spans="1:11" x14ac:dyDescent="0.25">
      <c r="A1193" t="s">
        <v>5444</v>
      </c>
      <c r="B1193" t="s">
        <v>1508</v>
      </c>
      <c r="C1193" s="14" t="s">
        <v>3400</v>
      </c>
      <c r="D1193" t="b">
        <v>0</v>
      </c>
      <c r="E1193" t="b">
        <v>0</v>
      </c>
      <c r="F1193" t="b">
        <v>0</v>
      </c>
      <c r="G1193" t="b">
        <v>0</v>
      </c>
      <c r="H1193" t="b">
        <v>1</v>
      </c>
      <c r="I1193" t="b">
        <v>0</v>
      </c>
      <c r="J1193" t="b">
        <v>0</v>
      </c>
      <c r="K1193" t="b">
        <v>0</v>
      </c>
    </row>
    <row r="1194" spans="1:11" x14ac:dyDescent="0.25">
      <c r="A1194" t="s">
        <v>5445</v>
      </c>
      <c r="B1194" t="s">
        <v>1509</v>
      </c>
      <c r="C1194" s="14" t="s">
        <v>3400</v>
      </c>
      <c r="D1194" t="b">
        <v>0</v>
      </c>
      <c r="E1194" t="b">
        <v>0</v>
      </c>
      <c r="F1194" t="b">
        <v>0</v>
      </c>
      <c r="G1194" t="b">
        <v>0</v>
      </c>
      <c r="H1194" t="b">
        <v>1</v>
      </c>
      <c r="I1194" t="b">
        <v>0</v>
      </c>
      <c r="J1194" t="b">
        <v>0</v>
      </c>
      <c r="K1194" t="b">
        <v>0</v>
      </c>
    </row>
    <row r="1195" spans="1:11" x14ac:dyDescent="0.25">
      <c r="A1195" t="s">
        <v>5446</v>
      </c>
      <c r="B1195" t="s">
        <v>1510</v>
      </c>
      <c r="C1195" s="14" t="s">
        <v>3400</v>
      </c>
      <c r="D1195" t="b">
        <v>0</v>
      </c>
      <c r="E1195" t="b">
        <v>0</v>
      </c>
      <c r="F1195" t="b">
        <v>0</v>
      </c>
      <c r="G1195" t="b">
        <v>0</v>
      </c>
      <c r="H1195" t="b">
        <v>1</v>
      </c>
      <c r="I1195" t="b">
        <v>0</v>
      </c>
      <c r="J1195" t="b">
        <v>0</v>
      </c>
      <c r="K1195" t="b">
        <v>0</v>
      </c>
    </row>
    <row r="1196" spans="1:11" x14ac:dyDescent="0.25">
      <c r="A1196" t="s">
        <v>5447</v>
      </c>
      <c r="B1196" t="s">
        <v>1511</v>
      </c>
      <c r="C1196" s="14" t="s">
        <v>3400</v>
      </c>
      <c r="D1196" t="b">
        <v>0</v>
      </c>
      <c r="E1196" t="b">
        <v>0</v>
      </c>
      <c r="F1196" t="b">
        <v>0</v>
      </c>
      <c r="G1196" t="b">
        <v>0</v>
      </c>
      <c r="H1196" t="b">
        <v>1</v>
      </c>
      <c r="I1196" t="b">
        <v>0</v>
      </c>
      <c r="J1196" t="b">
        <v>0</v>
      </c>
      <c r="K1196" t="b">
        <v>0</v>
      </c>
    </row>
    <row r="1197" spans="1:11" x14ac:dyDescent="0.25">
      <c r="A1197" t="s">
        <v>5448</v>
      </c>
      <c r="B1197" t="s">
        <v>1512</v>
      </c>
      <c r="C1197" s="14" t="s">
        <v>3400</v>
      </c>
      <c r="D1197" t="b">
        <v>0</v>
      </c>
      <c r="E1197" t="b">
        <v>0</v>
      </c>
      <c r="F1197" t="b">
        <v>0</v>
      </c>
      <c r="G1197" t="b">
        <v>0</v>
      </c>
      <c r="H1197" t="b">
        <v>1</v>
      </c>
      <c r="I1197" t="b">
        <v>0</v>
      </c>
      <c r="J1197" t="b">
        <v>0</v>
      </c>
      <c r="K1197" t="b">
        <v>0</v>
      </c>
    </row>
    <row r="1198" spans="1:11" x14ac:dyDescent="0.25">
      <c r="A1198" t="s">
        <v>5449</v>
      </c>
      <c r="B1198" t="s">
        <v>1513</v>
      </c>
      <c r="C1198" s="14" t="s">
        <v>3400</v>
      </c>
      <c r="D1198" t="b">
        <v>0</v>
      </c>
      <c r="E1198" t="b">
        <v>0</v>
      </c>
      <c r="F1198" t="b">
        <v>0</v>
      </c>
      <c r="G1198" t="b">
        <v>0</v>
      </c>
      <c r="H1198" t="b">
        <v>1</v>
      </c>
      <c r="I1198" t="b">
        <v>0</v>
      </c>
      <c r="J1198" t="b">
        <v>0</v>
      </c>
      <c r="K1198" t="b">
        <v>0</v>
      </c>
    </row>
    <row r="1199" spans="1:11" x14ac:dyDescent="0.25">
      <c r="A1199" t="s">
        <v>5450</v>
      </c>
      <c r="B1199" t="s">
        <v>1514</v>
      </c>
      <c r="C1199" s="14" t="s">
        <v>3400</v>
      </c>
      <c r="D1199" t="b">
        <v>0</v>
      </c>
      <c r="E1199" t="b">
        <v>0</v>
      </c>
      <c r="F1199" t="b">
        <v>0</v>
      </c>
      <c r="G1199" t="b">
        <v>0</v>
      </c>
      <c r="H1199" t="b">
        <v>1</v>
      </c>
      <c r="I1199" t="b">
        <v>0</v>
      </c>
      <c r="J1199" t="b">
        <v>0</v>
      </c>
      <c r="K1199" t="b">
        <v>0</v>
      </c>
    </row>
    <row r="1200" spans="1:11" x14ac:dyDescent="0.25">
      <c r="A1200" t="s">
        <v>5451</v>
      </c>
      <c r="B1200" t="s">
        <v>1515</v>
      </c>
      <c r="C1200" s="14" t="s">
        <v>3400</v>
      </c>
      <c r="D1200" t="b">
        <v>0</v>
      </c>
      <c r="E1200" t="b">
        <v>0</v>
      </c>
      <c r="F1200" t="b">
        <v>0</v>
      </c>
      <c r="G1200" t="b">
        <v>0</v>
      </c>
      <c r="H1200" t="b">
        <v>1</v>
      </c>
      <c r="I1200" t="b">
        <v>0</v>
      </c>
      <c r="J1200" t="b">
        <v>0</v>
      </c>
      <c r="K1200" t="b">
        <v>0</v>
      </c>
    </row>
    <row r="1201" spans="1:11" x14ac:dyDescent="0.25">
      <c r="A1201" t="s">
        <v>5452</v>
      </c>
      <c r="B1201" t="s">
        <v>1516</v>
      </c>
      <c r="C1201" s="14" t="s">
        <v>3400</v>
      </c>
      <c r="D1201" t="b">
        <v>0</v>
      </c>
      <c r="E1201" t="b">
        <v>0</v>
      </c>
      <c r="F1201" t="b">
        <v>0</v>
      </c>
      <c r="G1201" t="b">
        <v>0</v>
      </c>
      <c r="H1201" t="b">
        <v>1</v>
      </c>
      <c r="I1201" t="b">
        <v>0</v>
      </c>
      <c r="J1201" t="b">
        <v>0</v>
      </c>
      <c r="K1201" t="b">
        <v>0</v>
      </c>
    </row>
    <row r="1202" spans="1:11" x14ac:dyDescent="0.25">
      <c r="A1202" t="s">
        <v>5453</v>
      </c>
      <c r="B1202" t="s">
        <v>1517</v>
      </c>
      <c r="C1202" s="14" t="s">
        <v>3400</v>
      </c>
      <c r="D1202" t="b">
        <v>0</v>
      </c>
      <c r="E1202" t="b">
        <v>0</v>
      </c>
      <c r="F1202" t="b">
        <v>0</v>
      </c>
      <c r="G1202" t="b">
        <v>0</v>
      </c>
      <c r="H1202" t="b">
        <v>1</v>
      </c>
      <c r="I1202" t="b">
        <v>0</v>
      </c>
      <c r="J1202" t="b">
        <v>0</v>
      </c>
      <c r="K1202" t="b">
        <v>0</v>
      </c>
    </row>
    <row r="1203" spans="1:11" x14ac:dyDescent="0.25">
      <c r="A1203" t="s">
        <v>5454</v>
      </c>
      <c r="B1203" t="s">
        <v>1518</v>
      </c>
      <c r="C1203" s="14" t="s">
        <v>3400</v>
      </c>
      <c r="D1203" t="b">
        <v>0</v>
      </c>
      <c r="E1203" t="b">
        <v>0</v>
      </c>
      <c r="F1203" t="b">
        <v>0</v>
      </c>
      <c r="G1203" t="b">
        <v>0</v>
      </c>
      <c r="H1203" t="b">
        <v>1</v>
      </c>
      <c r="I1203" t="b">
        <v>0</v>
      </c>
      <c r="J1203" t="b">
        <v>0</v>
      </c>
      <c r="K1203" t="b">
        <v>0</v>
      </c>
    </row>
    <row r="1204" spans="1:11" x14ac:dyDescent="0.25">
      <c r="A1204" t="s">
        <v>5455</v>
      </c>
      <c r="B1204" t="s">
        <v>1519</v>
      </c>
      <c r="C1204" s="14" t="s">
        <v>3400</v>
      </c>
      <c r="D1204" t="b">
        <v>0</v>
      </c>
      <c r="E1204" t="b">
        <v>0</v>
      </c>
      <c r="F1204" t="b">
        <v>0</v>
      </c>
      <c r="G1204" t="b">
        <v>0</v>
      </c>
      <c r="H1204" t="b">
        <v>1</v>
      </c>
      <c r="I1204" t="b">
        <v>0</v>
      </c>
      <c r="J1204" t="b">
        <v>0</v>
      </c>
      <c r="K1204" t="b">
        <v>0</v>
      </c>
    </row>
    <row r="1205" spans="1:11" x14ac:dyDescent="0.25">
      <c r="A1205" t="s">
        <v>5456</v>
      </c>
      <c r="B1205" t="s">
        <v>1520</v>
      </c>
      <c r="C1205" s="14" t="s">
        <v>3400</v>
      </c>
      <c r="D1205" t="b">
        <v>0</v>
      </c>
      <c r="E1205" t="b">
        <v>0</v>
      </c>
      <c r="F1205" t="b">
        <v>0</v>
      </c>
      <c r="G1205" t="b">
        <v>0</v>
      </c>
      <c r="H1205" t="b">
        <v>1</v>
      </c>
      <c r="I1205" t="b">
        <v>0</v>
      </c>
      <c r="J1205" t="b">
        <v>0</v>
      </c>
      <c r="K1205" t="b">
        <v>0</v>
      </c>
    </row>
    <row r="1206" spans="1:11" x14ac:dyDescent="0.25">
      <c r="A1206" t="s">
        <v>5457</v>
      </c>
      <c r="B1206" t="s">
        <v>1521</v>
      </c>
      <c r="C1206" s="14" t="s">
        <v>3400</v>
      </c>
      <c r="D1206" t="b">
        <v>0</v>
      </c>
      <c r="E1206" t="b">
        <v>0</v>
      </c>
      <c r="F1206" t="b">
        <v>0</v>
      </c>
      <c r="G1206" t="b">
        <v>0</v>
      </c>
      <c r="H1206" t="b">
        <v>1</v>
      </c>
      <c r="I1206" t="b">
        <v>0</v>
      </c>
      <c r="J1206" t="b">
        <v>0</v>
      </c>
      <c r="K1206" t="b">
        <v>0</v>
      </c>
    </row>
    <row r="1207" spans="1:11" x14ac:dyDescent="0.25">
      <c r="A1207" t="s">
        <v>5458</v>
      </c>
      <c r="B1207" t="s">
        <v>1522</v>
      </c>
      <c r="C1207" s="14" t="s">
        <v>3400</v>
      </c>
      <c r="D1207" t="b">
        <v>0</v>
      </c>
      <c r="E1207" t="b">
        <v>0</v>
      </c>
      <c r="F1207" t="b">
        <v>0</v>
      </c>
      <c r="G1207" t="b">
        <v>0</v>
      </c>
      <c r="H1207" t="b">
        <v>1</v>
      </c>
      <c r="I1207" t="b">
        <v>0</v>
      </c>
      <c r="J1207" t="b">
        <v>0</v>
      </c>
      <c r="K1207" t="b">
        <v>0</v>
      </c>
    </row>
    <row r="1208" spans="1:11" x14ac:dyDescent="0.25">
      <c r="A1208" t="s">
        <v>5459</v>
      </c>
      <c r="B1208" t="s">
        <v>1523</v>
      </c>
      <c r="C1208" s="14" t="s">
        <v>3400</v>
      </c>
      <c r="D1208" t="b">
        <v>0</v>
      </c>
      <c r="E1208" t="b">
        <v>0</v>
      </c>
      <c r="F1208" t="b">
        <v>0</v>
      </c>
      <c r="G1208" t="b">
        <v>0</v>
      </c>
      <c r="H1208" t="b">
        <v>1</v>
      </c>
      <c r="I1208" t="b">
        <v>0</v>
      </c>
      <c r="J1208" t="b">
        <v>0</v>
      </c>
      <c r="K1208" t="b">
        <v>0</v>
      </c>
    </row>
    <row r="1209" spans="1:11" x14ac:dyDescent="0.25">
      <c r="A1209" t="s">
        <v>5460</v>
      </c>
      <c r="B1209" t="s">
        <v>1524</v>
      </c>
      <c r="C1209" t="s">
        <v>3400</v>
      </c>
      <c r="D1209" t="b">
        <v>0</v>
      </c>
      <c r="E1209" t="b">
        <v>0</v>
      </c>
      <c r="F1209" t="b">
        <v>0</v>
      </c>
      <c r="G1209" t="b">
        <v>0</v>
      </c>
      <c r="H1209" t="b">
        <v>1</v>
      </c>
      <c r="I1209" t="b">
        <v>0</v>
      </c>
      <c r="J1209" t="b">
        <v>0</v>
      </c>
      <c r="K1209" t="b">
        <v>0</v>
      </c>
    </row>
    <row r="1210" spans="1:11" x14ac:dyDescent="0.25">
      <c r="A1210" t="s">
        <v>5461</v>
      </c>
      <c r="B1210" t="s">
        <v>1524</v>
      </c>
      <c r="C1210" s="14" t="s">
        <v>3400</v>
      </c>
      <c r="D1210" t="b">
        <v>0</v>
      </c>
      <c r="E1210" t="b">
        <v>0</v>
      </c>
      <c r="F1210" t="b">
        <v>0</v>
      </c>
      <c r="G1210" t="b">
        <v>0</v>
      </c>
      <c r="H1210" t="b">
        <v>1</v>
      </c>
      <c r="I1210" t="b">
        <v>0</v>
      </c>
      <c r="J1210" t="b">
        <v>0</v>
      </c>
      <c r="K1210" t="b">
        <v>0</v>
      </c>
    </row>
    <row r="1211" spans="1:11" x14ac:dyDescent="0.25">
      <c r="A1211" t="s">
        <v>5462</v>
      </c>
      <c r="B1211" t="s">
        <v>1525</v>
      </c>
      <c r="C1211" t="s">
        <v>3400</v>
      </c>
      <c r="D1211" t="b">
        <v>0</v>
      </c>
      <c r="E1211" t="b">
        <v>0</v>
      </c>
      <c r="F1211" t="b">
        <v>0</v>
      </c>
      <c r="G1211" t="b">
        <v>0</v>
      </c>
      <c r="H1211" t="b">
        <v>1</v>
      </c>
      <c r="I1211" t="b">
        <v>0</v>
      </c>
      <c r="J1211" t="b">
        <v>0</v>
      </c>
      <c r="K1211" t="b">
        <v>0</v>
      </c>
    </row>
    <row r="1212" spans="1:11" x14ac:dyDescent="0.25">
      <c r="A1212" t="s">
        <v>5463</v>
      </c>
      <c r="B1212" t="s">
        <v>1526</v>
      </c>
      <c r="C1212" t="s">
        <v>3400</v>
      </c>
      <c r="D1212" t="b">
        <v>0</v>
      </c>
      <c r="E1212" t="b">
        <v>0</v>
      </c>
      <c r="F1212" t="b">
        <v>0</v>
      </c>
      <c r="G1212" t="b">
        <v>0</v>
      </c>
      <c r="H1212" t="b">
        <v>1</v>
      </c>
      <c r="I1212" t="b">
        <v>0</v>
      </c>
      <c r="J1212" t="b">
        <v>0</v>
      </c>
      <c r="K1212" t="b">
        <v>0</v>
      </c>
    </row>
    <row r="1213" spans="1:11" x14ac:dyDescent="0.25">
      <c r="A1213" t="s">
        <v>5464</v>
      </c>
      <c r="B1213" t="s">
        <v>1527</v>
      </c>
      <c r="C1213" t="s">
        <v>3400</v>
      </c>
      <c r="D1213" t="b">
        <v>0</v>
      </c>
      <c r="E1213" t="b">
        <v>0</v>
      </c>
      <c r="F1213" t="b">
        <v>0</v>
      </c>
      <c r="G1213" t="b">
        <v>0</v>
      </c>
      <c r="H1213" t="b">
        <v>1</v>
      </c>
      <c r="I1213" t="b">
        <v>0</v>
      </c>
      <c r="J1213" t="b">
        <v>0</v>
      </c>
      <c r="K1213" t="b">
        <v>0</v>
      </c>
    </row>
    <row r="1214" spans="1:11" x14ac:dyDescent="0.25">
      <c r="A1214" t="s">
        <v>5465</v>
      </c>
      <c r="B1214" t="s">
        <v>1528</v>
      </c>
      <c r="C1214" t="s">
        <v>3400</v>
      </c>
      <c r="D1214" t="b">
        <v>0</v>
      </c>
      <c r="E1214" t="b">
        <v>0</v>
      </c>
      <c r="F1214" t="b">
        <v>0</v>
      </c>
      <c r="G1214" t="b">
        <v>0</v>
      </c>
      <c r="H1214" t="b">
        <v>1</v>
      </c>
      <c r="I1214" t="b">
        <v>0</v>
      </c>
      <c r="J1214" t="b">
        <v>0</v>
      </c>
      <c r="K1214" t="b">
        <v>0</v>
      </c>
    </row>
    <row r="1215" spans="1:11" x14ac:dyDescent="0.25">
      <c r="A1215" t="s">
        <v>5466</v>
      </c>
      <c r="B1215" t="s">
        <v>1529</v>
      </c>
      <c r="C1215" t="s">
        <v>3400</v>
      </c>
      <c r="D1215" t="b">
        <v>0</v>
      </c>
      <c r="E1215" t="b">
        <v>0</v>
      </c>
      <c r="F1215" t="b">
        <v>0</v>
      </c>
      <c r="G1215" t="b">
        <v>0</v>
      </c>
      <c r="H1215" t="b">
        <v>1</v>
      </c>
      <c r="I1215" t="b">
        <v>0</v>
      </c>
      <c r="J1215" t="b">
        <v>0</v>
      </c>
      <c r="K1215" t="b">
        <v>0</v>
      </c>
    </row>
    <row r="1216" spans="1:11" x14ac:dyDescent="0.25">
      <c r="A1216" t="s">
        <v>5467</v>
      </c>
      <c r="B1216" t="s">
        <v>1530</v>
      </c>
      <c r="C1216" s="14" t="s">
        <v>3400</v>
      </c>
      <c r="D1216" t="b">
        <v>0</v>
      </c>
      <c r="E1216" t="b">
        <v>0</v>
      </c>
      <c r="F1216" t="b">
        <v>0</v>
      </c>
      <c r="G1216" t="b">
        <v>0</v>
      </c>
      <c r="H1216" t="b">
        <v>1</v>
      </c>
      <c r="I1216" t="b">
        <v>0</v>
      </c>
      <c r="J1216" t="b">
        <v>0</v>
      </c>
      <c r="K1216" t="b">
        <v>0</v>
      </c>
    </row>
    <row r="1217" spans="1:11" x14ac:dyDescent="0.25">
      <c r="A1217" t="s">
        <v>5468</v>
      </c>
      <c r="B1217" t="s">
        <v>1531</v>
      </c>
      <c r="C1217" s="14" t="s">
        <v>5469</v>
      </c>
      <c r="D1217" t="b">
        <v>0</v>
      </c>
      <c r="E1217" t="b">
        <v>0</v>
      </c>
      <c r="F1217" t="b">
        <v>0</v>
      </c>
      <c r="G1217" t="b">
        <v>0</v>
      </c>
      <c r="H1217" t="b">
        <v>1</v>
      </c>
      <c r="I1217" t="b">
        <v>0</v>
      </c>
      <c r="J1217" t="b">
        <v>0</v>
      </c>
      <c r="K1217" t="b">
        <v>0</v>
      </c>
    </row>
    <row r="1218" spans="1:11" x14ac:dyDescent="0.25">
      <c r="A1218" t="s">
        <v>5470</v>
      </c>
      <c r="B1218" t="s">
        <v>1532</v>
      </c>
      <c r="C1218" s="14" t="s">
        <v>5469</v>
      </c>
      <c r="D1218" t="b">
        <v>0</v>
      </c>
      <c r="E1218" t="b">
        <v>0</v>
      </c>
      <c r="F1218" t="b">
        <v>0</v>
      </c>
      <c r="G1218" t="b">
        <v>0</v>
      </c>
      <c r="H1218" t="b">
        <v>1</v>
      </c>
      <c r="I1218" t="b">
        <v>0</v>
      </c>
      <c r="J1218" t="b">
        <v>0</v>
      </c>
      <c r="K1218" t="b">
        <v>0</v>
      </c>
    </row>
    <row r="1219" spans="1:11" x14ac:dyDescent="0.25">
      <c r="A1219" t="s">
        <v>5471</v>
      </c>
      <c r="B1219" t="s">
        <v>1533</v>
      </c>
      <c r="C1219" s="14" t="s">
        <v>5469</v>
      </c>
      <c r="D1219" t="b">
        <v>0</v>
      </c>
      <c r="E1219" t="b">
        <v>0</v>
      </c>
      <c r="F1219" t="b">
        <v>0</v>
      </c>
      <c r="G1219" t="b">
        <v>0</v>
      </c>
      <c r="H1219" t="b">
        <v>1</v>
      </c>
      <c r="I1219" t="b">
        <v>0</v>
      </c>
      <c r="J1219" t="b">
        <v>0</v>
      </c>
      <c r="K1219" t="b">
        <v>0</v>
      </c>
    </row>
    <row r="1220" spans="1:11" x14ac:dyDescent="0.25">
      <c r="A1220" t="s">
        <v>5472</v>
      </c>
      <c r="B1220" t="s">
        <v>1534</v>
      </c>
      <c r="C1220" s="14" t="s">
        <v>3401</v>
      </c>
      <c r="D1220" t="b">
        <v>0</v>
      </c>
      <c r="E1220" t="b">
        <v>0</v>
      </c>
      <c r="F1220" t="b">
        <v>0</v>
      </c>
      <c r="G1220" t="b">
        <v>0</v>
      </c>
      <c r="H1220" t="b">
        <v>1</v>
      </c>
      <c r="I1220" t="b">
        <v>0</v>
      </c>
      <c r="J1220" t="b">
        <v>1</v>
      </c>
      <c r="K1220" t="b">
        <v>0</v>
      </c>
    </row>
    <row r="1221" spans="1:11" x14ac:dyDescent="0.25">
      <c r="A1221" t="s">
        <v>5473</v>
      </c>
      <c r="B1221" t="s">
        <v>1535</v>
      </c>
      <c r="C1221" s="14" t="s">
        <v>3401</v>
      </c>
      <c r="D1221" t="b">
        <v>0</v>
      </c>
      <c r="E1221" t="b">
        <v>0</v>
      </c>
      <c r="F1221" t="b">
        <v>0</v>
      </c>
      <c r="G1221" t="b">
        <v>0</v>
      </c>
      <c r="H1221" t="b">
        <v>1</v>
      </c>
      <c r="I1221" t="b">
        <v>0</v>
      </c>
      <c r="J1221" t="b">
        <v>1</v>
      </c>
      <c r="K1221" t="b">
        <v>0</v>
      </c>
    </row>
    <row r="1222" spans="1:11" x14ac:dyDescent="0.25">
      <c r="A1222" t="s">
        <v>5474</v>
      </c>
      <c r="B1222" t="s">
        <v>1536</v>
      </c>
      <c r="C1222" s="14" t="s">
        <v>3401</v>
      </c>
      <c r="D1222" t="b">
        <v>0</v>
      </c>
      <c r="E1222" t="b">
        <v>0</v>
      </c>
      <c r="F1222" t="b">
        <v>0</v>
      </c>
      <c r="G1222" t="b">
        <v>0</v>
      </c>
      <c r="H1222" t="b">
        <v>1</v>
      </c>
      <c r="I1222" t="b">
        <v>0</v>
      </c>
      <c r="J1222" t="b">
        <v>1</v>
      </c>
      <c r="K1222" t="b">
        <v>0</v>
      </c>
    </row>
    <row r="1223" spans="1:11" x14ac:dyDescent="0.25">
      <c r="A1223" t="s">
        <v>5475</v>
      </c>
      <c r="B1223" t="s">
        <v>1537</v>
      </c>
      <c r="C1223" s="14" t="s">
        <v>3402</v>
      </c>
      <c r="D1223" t="b">
        <v>0</v>
      </c>
      <c r="E1223" t="b">
        <v>0</v>
      </c>
      <c r="F1223" t="b">
        <v>0</v>
      </c>
      <c r="G1223" t="b">
        <v>0</v>
      </c>
      <c r="H1223" t="b">
        <v>1</v>
      </c>
      <c r="I1223" t="b">
        <v>0</v>
      </c>
      <c r="J1223" t="b">
        <v>1</v>
      </c>
      <c r="K1223" t="b">
        <v>0</v>
      </c>
    </row>
    <row r="1224" spans="1:11" x14ac:dyDescent="0.25">
      <c r="A1224" t="s">
        <v>5476</v>
      </c>
      <c r="B1224" t="s">
        <v>1538</v>
      </c>
      <c r="C1224" s="14" t="s">
        <v>3402</v>
      </c>
      <c r="D1224" t="b">
        <v>0</v>
      </c>
      <c r="E1224" t="b">
        <v>0</v>
      </c>
      <c r="F1224" t="b">
        <v>0</v>
      </c>
      <c r="G1224" t="b">
        <v>0</v>
      </c>
      <c r="H1224" t="b">
        <v>1</v>
      </c>
      <c r="I1224" t="b">
        <v>0</v>
      </c>
      <c r="J1224" t="b">
        <v>1</v>
      </c>
      <c r="K1224" t="b">
        <v>0</v>
      </c>
    </row>
    <row r="1225" spans="1:11" x14ac:dyDescent="0.25">
      <c r="A1225" t="s">
        <v>5477</v>
      </c>
      <c r="B1225" t="s">
        <v>1539</v>
      </c>
      <c r="C1225" s="14" t="s">
        <v>3402</v>
      </c>
      <c r="D1225" t="b">
        <v>0</v>
      </c>
      <c r="E1225" t="b">
        <v>0</v>
      </c>
      <c r="F1225" t="b">
        <v>0</v>
      </c>
      <c r="G1225" t="b">
        <v>0</v>
      </c>
      <c r="H1225" t="b">
        <v>1</v>
      </c>
      <c r="I1225" t="b">
        <v>0</v>
      </c>
      <c r="J1225" t="b">
        <v>1</v>
      </c>
      <c r="K1225" t="b">
        <v>0</v>
      </c>
    </row>
    <row r="1226" spans="1:11" x14ac:dyDescent="0.25">
      <c r="A1226" t="s">
        <v>5478</v>
      </c>
      <c r="B1226" t="s">
        <v>1540</v>
      </c>
      <c r="C1226" s="14" t="s">
        <v>3939</v>
      </c>
      <c r="D1226" t="b">
        <v>0</v>
      </c>
      <c r="E1226" t="b">
        <v>0</v>
      </c>
      <c r="F1226" t="b">
        <v>0</v>
      </c>
      <c r="G1226" t="b">
        <v>0</v>
      </c>
      <c r="H1226" t="b">
        <v>1</v>
      </c>
      <c r="I1226" t="b">
        <v>0</v>
      </c>
      <c r="J1226" t="b">
        <v>1</v>
      </c>
      <c r="K1226" t="b">
        <v>0</v>
      </c>
    </row>
    <row r="1227" spans="1:11" x14ac:dyDescent="0.25">
      <c r="A1227" t="s">
        <v>5479</v>
      </c>
      <c r="B1227" t="s">
        <v>1541</v>
      </c>
      <c r="C1227" s="14" t="s">
        <v>3405</v>
      </c>
      <c r="D1227" t="b">
        <v>0</v>
      </c>
      <c r="E1227" t="b">
        <v>0</v>
      </c>
      <c r="F1227" t="b">
        <v>0</v>
      </c>
      <c r="G1227" t="b">
        <v>0</v>
      </c>
      <c r="H1227" t="b">
        <v>1</v>
      </c>
      <c r="I1227" t="b">
        <v>0</v>
      </c>
      <c r="J1227" t="b">
        <v>1</v>
      </c>
      <c r="K1227" t="b">
        <v>0</v>
      </c>
    </row>
    <row r="1228" spans="1:11" x14ac:dyDescent="0.25">
      <c r="A1228" t="s">
        <v>5480</v>
      </c>
      <c r="B1228" t="s">
        <v>531</v>
      </c>
      <c r="C1228" s="14" t="s">
        <v>4126</v>
      </c>
      <c r="D1228" t="b">
        <v>0</v>
      </c>
      <c r="E1228" t="b">
        <v>0</v>
      </c>
      <c r="F1228" t="b">
        <v>0</v>
      </c>
      <c r="G1228" t="b">
        <v>0</v>
      </c>
      <c r="H1228" t="b">
        <v>1</v>
      </c>
      <c r="I1228" t="b">
        <v>0</v>
      </c>
      <c r="J1228" t="b">
        <v>0</v>
      </c>
      <c r="K1228" t="b">
        <v>0</v>
      </c>
    </row>
    <row r="1229" spans="1:11" x14ac:dyDescent="0.25">
      <c r="A1229" t="s">
        <v>4356</v>
      </c>
      <c r="B1229" t="s">
        <v>5481</v>
      </c>
      <c r="C1229" s="14" t="s">
        <v>3852</v>
      </c>
      <c r="D1229" t="b">
        <v>0</v>
      </c>
      <c r="E1229" t="b">
        <v>0</v>
      </c>
      <c r="F1229" t="b">
        <v>0</v>
      </c>
      <c r="G1229" t="b">
        <v>0</v>
      </c>
      <c r="H1229" t="b">
        <v>1</v>
      </c>
      <c r="I1229" t="b">
        <v>0</v>
      </c>
      <c r="J1229" t="b">
        <v>0</v>
      </c>
      <c r="K1229" t="b">
        <v>0</v>
      </c>
    </row>
    <row r="1230" spans="1:11" x14ac:dyDescent="0.25">
      <c r="A1230" t="s">
        <v>5482</v>
      </c>
      <c r="B1230" t="s">
        <v>624</v>
      </c>
      <c r="C1230" s="14" t="s">
        <v>4143</v>
      </c>
      <c r="D1230" t="b">
        <v>0</v>
      </c>
      <c r="E1230" t="b">
        <v>0</v>
      </c>
      <c r="F1230" t="b">
        <v>0</v>
      </c>
      <c r="G1230" t="b">
        <v>0</v>
      </c>
      <c r="H1230" t="b">
        <v>1</v>
      </c>
      <c r="I1230" t="b">
        <v>0</v>
      </c>
      <c r="J1230" t="b">
        <v>0</v>
      </c>
      <c r="K1230" t="b">
        <v>1</v>
      </c>
    </row>
    <row r="1231" spans="1:11" x14ac:dyDescent="0.25">
      <c r="A1231" t="s">
        <v>4674</v>
      </c>
      <c r="B1231" t="s">
        <v>625</v>
      </c>
      <c r="C1231" s="14" t="s">
        <v>4469</v>
      </c>
      <c r="D1231" t="b">
        <v>0</v>
      </c>
      <c r="E1231" t="b">
        <v>0</v>
      </c>
      <c r="F1231" t="b">
        <v>0</v>
      </c>
      <c r="G1231" t="b">
        <v>0</v>
      </c>
      <c r="H1231" t="b">
        <v>1</v>
      </c>
      <c r="I1231" t="b">
        <v>0</v>
      </c>
      <c r="J1231" t="b">
        <v>0</v>
      </c>
      <c r="K1231" t="b">
        <v>1</v>
      </c>
    </row>
    <row r="1232" spans="1:11" x14ac:dyDescent="0.25">
      <c r="A1232" t="s">
        <v>4675</v>
      </c>
      <c r="B1232" t="s">
        <v>626</v>
      </c>
      <c r="C1232" s="14" t="s">
        <v>4144</v>
      </c>
      <c r="D1232" t="b">
        <v>0</v>
      </c>
      <c r="E1232" t="b">
        <v>0</v>
      </c>
      <c r="F1232" t="b">
        <v>0</v>
      </c>
      <c r="G1232" t="b">
        <v>0</v>
      </c>
      <c r="H1232" t="b">
        <v>1</v>
      </c>
      <c r="I1232" t="b">
        <v>0</v>
      </c>
      <c r="J1232" t="b">
        <v>0</v>
      </c>
      <c r="K1232" t="b">
        <v>1</v>
      </c>
    </row>
    <row r="1233" spans="1:11" x14ac:dyDescent="0.25">
      <c r="A1233" t="s">
        <v>4676</v>
      </c>
      <c r="B1233" t="s">
        <v>627</v>
      </c>
      <c r="C1233" s="14" t="s">
        <v>4145</v>
      </c>
      <c r="D1233" t="b">
        <v>0</v>
      </c>
      <c r="E1233" t="b">
        <v>0</v>
      </c>
      <c r="F1233" t="b">
        <v>0</v>
      </c>
      <c r="G1233" t="b">
        <v>0</v>
      </c>
      <c r="H1233" t="b">
        <v>1</v>
      </c>
      <c r="I1233" t="b">
        <v>0</v>
      </c>
      <c r="J1233" t="b">
        <v>0</v>
      </c>
      <c r="K1233" t="b">
        <v>1</v>
      </c>
    </row>
    <row r="1234" spans="1:11" x14ac:dyDescent="0.25">
      <c r="A1234" t="s">
        <v>4677</v>
      </c>
      <c r="B1234" t="s">
        <v>628</v>
      </c>
      <c r="C1234" s="14" t="s">
        <v>4146</v>
      </c>
      <c r="D1234" t="b">
        <v>0</v>
      </c>
      <c r="E1234" t="b">
        <v>0</v>
      </c>
      <c r="F1234" t="b">
        <v>0</v>
      </c>
      <c r="G1234" t="b">
        <v>0</v>
      </c>
      <c r="H1234" t="b">
        <v>1</v>
      </c>
      <c r="I1234" t="b">
        <v>0</v>
      </c>
      <c r="J1234" t="b">
        <v>0</v>
      </c>
      <c r="K1234" t="b">
        <v>1</v>
      </c>
    </row>
    <row r="1235" spans="1:11" x14ac:dyDescent="0.25">
      <c r="A1235" t="s">
        <v>4678</v>
      </c>
      <c r="B1235" t="s">
        <v>629</v>
      </c>
      <c r="C1235" s="14" t="s">
        <v>4147</v>
      </c>
      <c r="D1235" t="b">
        <v>0</v>
      </c>
      <c r="E1235" t="b">
        <v>0</v>
      </c>
      <c r="F1235" t="b">
        <v>0</v>
      </c>
      <c r="G1235" t="b">
        <v>0</v>
      </c>
      <c r="H1235" t="b">
        <v>1</v>
      </c>
      <c r="I1235" t="b">
        <v>0</v>
      </c>
      <c r="J1235" t="b">
        <v>0</v>
      </c>
      <c r="K1235" t="b">
        <v>1</v>
      </c>
    </row>
    <row r="1236" spans="1:11" x14ac:dyDescent="0.25">
      <c r="A1236" t="s">
        <v>4679</v>
      </c>
      <c r="B1236" t="s">
        <v>945</v>
      </c>
      <c r="C1236" s="14" t="s">
        <v>4148</v>
      </c>
      <c r="D1236" t="b">
        <v>0</v>
      </c>
      <c r="E1236" t="b">
        <v>0</v>
      </c>
      <c r="F1236" t="b">
        <v>0</v>
      </c>
      <c r="G1236" t="b">
        <v>0</v>
      </c>
      <c r="H1236" t="b">
        <v>1</v>
      </c>
      <c r="I1236" t="b">
        <v>0</v>
      </c>
      <c r="J1236" t="b">
        <v>0</v>
      </c>
      <c r="K1236" t="b">
        <v>1</v>
      </c>
    </row>
    <row r="1237" spans="1:11" x14ac:dyDescent="0.25">
      <c r="A1237" t="s">
        <v>4680</v>
      </c>
      <c r="B1237" t="s">
        <v>946</v>
      </c>
      <c r="C1237" s="14" t="s">
        <v>4148</v>
      </c>
      <c r="D1237" t="b">
        <v>0</v>
      </c>
      <c r="E1237" t="b">
        <v>0</v>
      </c>
      <c r="F1237" t="b">
        <v>0</v>
      </c>
      <c r="G1237" t="b">
        <v>0</v>
      </c>
      <c r="H1237" t="b">
        <v>1</v>
      </c>
      <c r="I1237" t="b">
        <v>0</v>
      </c>
      <c r="J1237" t="b">
        <v>0</v>
      </c>
      <c r="K1237" t="b">
        <v>1</v>
      </c>
    </row>
    <row r="1238" spans="1:11" x14ac:dyDescent="0.25">
      <c r="A1238" t="s">
        <v>4683</v>
      </c>
      <c r="B1238" t="s">
        <v>634</v>
      </c>
      <c r="C1238" s="14" t="s">
        <v>4150</v>
      </c>
      <c r="D1238" t="b">
        <v>0</v>
      </c>
      <c r="E1238" t="b">
        <v>0</v>
      </c>
      <c r="F1238" t="b">
        <v>0</v>
      </c>
      <c r="G1238" t="b">
        <v>0</v>
      </c>
      <c r="H1238" t="b">
        <v>1</v>
      </c>
      <c r="I1238" t="b">
        <v>0</v>
      </c>
      <c r="J1238" t="b">
        <v>0</v>
      </c>
      <c r="K1238" t="b">
        <v>1</v>
      </c>
    </row>
    <row r="1239" spans="1:11" x14ac:dyDescent="0.25">
      <c r="A1239" t="s">
        <v>4684</v>
      </c>
      <c r="B1239" t="s">
        <v>635</v>
      </c>
      <c r="C1239" t="s">
        <v>4150</v>
      </c>
      <c r="D1239" t="b">
        <v>0</v>
      </c>
      <c r="E1239" t="b">
        <v>0</v>
      </c>
      <c r="F1239" t="b">
        <v>0</v>
      </c>
      <c r="G1239" t="b">
        <v>0</v>
      </c>
      <c r="H1239" t="b">
        <v>1</v>
      </c>
      <c r="I1239" t="b">
        <v>0</v>
      </c>
      <c r="J1239" t="b">
        <v>0</v>
      </c>
      <c r="K1239" t="b">
        <v>1</v>
      </c>
    </row>
    <row r="1240" spans="1:11" x14ac:dyDescent="0.25">
      <c r="A1240" t="s">
        <v>4685</v>
      </c>
      <c r="B1240" t="s">
        <v>636</v>
      </c>
      <c r="C1240" t="s">
        <v>4150</v>
      </c>
      <c r="D1240" t="b">
        <v>0</v>
      </c>
      <c r="E1240" t="b">
        <v>0</v>
      </c>
      <c r="F1240" t="b">
        <v>0</v>
      </c>
      <c r="G1240" t="b">
        <v>0</v>
      </c>
      <c r="H1240" t="b">
        <v>1</v>
      </c>
      <c r="I1240" t="b">
        <v>0</v>
      </c>
      <c r="J1240" t="b">
        <v>0</v>
      </c>
      <c r="K1240" t="b">
        <v>1</v>
      </c>
    </row>
    <row r="1241" spans="1:11" x14ac:dyDescent="0.25">
      <c r="A1241" t="s">
        <v>5483</v>
      </c>
      <c r="B1241" t="s">
        <v>640</v>
      </c>
      <c r="C1241" t="s">
        <v>4153</v>
      </c>
      <c r="D1241" t="b">
        <v>0</v>
      </c>
      <c r="E1241" t="b">
        <v>0</v>
      </c>
      <c r="F1241" t="b">
        <v>0</v>
      </c>
      <c r="G1241" t="b">
        <v>0</v>
      </c>
      <c r="H1241" t="b">
        <v>1</v>
      </c>
      <c r="I1241" t="b">
        <v>0</v>
      </c>
      <c r="J1241" t="b">
        <v>0</v>
      </c>
      <c r="K1241" t="b">
        <v>1</v>
      </c>
    </row>
    <row r="1242" spans="1:11" x14ac:dyDescent="0.25">
      <c r="A1242" t="s">
        <v>5484</v>
      </c>
      <c r="B1242" t="s">
        <v>641</v>
      </c>
      <c r="C1242" t="s">
        <v>4155</v>
      </c>
      <c r="D1242" t="b">
        <v>0</v>
      </c>
      <c r="E1242" t="b">
        <v>0</v>
      </c>
      <c r="F1242" t="b">
        <v>0</v>
      </c>
      <c r="G1242" t="b">
        <v>0</v>
      </c>
      <c r="H1242" t="b">
        <v>1</v>
      </c>
      <c r="I1242" t="b">
        <v>1</v>
      </c>
      <c r="J1242" t="b">
        <v>1</v>
      </c>
      <c r="K1242" t="b">
        <v>1</v>
      </c>
    </row>
    <row r="1243" spans="1:11" x14ac:dyDescent="0.25">
      <c r="A1243" t="s">
        <v>5485</v>
      </c>
      <c r="B1243" t="s">
        <v>642</v>
      </c>
      <c r="C1243" t="s">
        <v>1393</v>
      </c>
      <c r="D1243" t="b">
        <v>0</v>
      </c>
      <c r="E1243" t="b">
        <v>0</v>
      </c>
      <c r="F1243" t="b">
        <v>0</v>
      </c>
      <c r="G1243" t="b">
        <v>0</v>
      </c>
      <c r="H1243" t="b">
        <v>1</v>
      </c>
      <c r="I1243" t="b">
        <v>1</v>
      </c>
      <c r="J1243" t="b">
        <v>1</v>
      </c>
      <c r="K1243" t="b">
        <v>1</v>
      </c>
    </row>
    <row r="1244" spans="1:11" x14ac:dyDescent="0.25">
      <c r="A1244" t="s">
        <v>4689</v>
      </c>
      <c r="B1244" t="s">
        <v>5486</v>
      </c>
      <c r="C1244" t="s">
        <v>4033</v>
      </c>
      <c r="D1244" t="b">
        <v>0</v>
      </c>
      <c r="E1244" t="b">
        <v>0</v>
      </c>
      <c r="F1244" t="b">
        <v>0</v>
      </c>
      <c r="G1244" t="b">
        <v>0</v>
      </c>
      <c r="H1244" t="b">
        <v>1</v>
      </c>
      <c r="I1244" t="b">
        <v>0</v>
      </c>
      <c r="J1244" t="b">
        <v>0</v>
      </c>
      <c r="K1244" t="b">
        <v>0</v>
      </c>
    </row>
    <row r="1245" spans="1:11" x14ac:dyDescent="0.25">
      <c r="A1245" t="s">
        <v>4690</v>
      </c>
      <c r="B1245" t="s">
        <v>5487</v>
      </c>
      <c r="C1245" t="s">
        <v>4033</v>
      </c>
      <c r="D1245" t="b">
        <v>0</v>
      </c>
      <c r="E1245" t="b">
        <v>0</v>
      </c>
      <c r="F1245" t="b">
        <v>0</v>
      </c>
      <c r="G1245" t="b">
        <v>0</v>
      </c>
      <c r="H1245" t="b">
        <v>1</v>
      </c>
      <c r="I1245" t="b">
        <v>0</v>
      </c>
      <c r="J1245" t="b">
        <v>0</v>
      </c>
      <c r="K1245" t="b">
        <v>0</v>
      </c>
    </row>
    <row r="1246" spans="1:11" x14ac:dyDescent="0.25">
      <c r="A1246" t="s">
        <v>5488</v>
      </c>
      <c r="B1246" t="s">
        <v>947</v>
      </c>
      <c r="C1246" t="s">
        <v>3875</v>
      </c>
      <c r="D1246" t="b">
        <v>0</v>
      </c>
      <c r="E1246" t="b">
        <v>0</v>
      </c>
      <c r="F1246" t="b">
        <v>0</v>
      </c>
      <c r="G1246" t="b">
        <v>0</v>
      </c>
      <c r="H1246" t="b">
        <v>1</v>
      </c>
      <c r="I1246" t="b">
        <v>0</v>
      </c>
      <c r="J1246" t="b">
        <v>1</v>
      </c>
      <c r="K1246" t="b">
        <v>1</v>
      </c>
    </row>
    <row r="1247" spans="1:11" x14ac:dyDescent="0.25">
      <c r="A1247" t="s">
        <v>5489</v>
      </c>
      <c r="B1247" t="s">
        <v>948</v>
      </c>
      <c r="C1247" t="s">
        <v>3875</v>
      </c>
      <c r="D1247" t="b">
        <v>0</v>
      </c>
      <c r="E1247" t="b">
        <v>0</v>
      </c>
      <c r="F1247" t="b">
        <v>0</v>
      </c>
      <c r="G1247" t="b">
        <v>0</v>
      </c>
      <c r="H1247" t="b">
        <v>1</v>
      </c>
      <c r="I1247" t="b">
        <v>0</v>
      </c>
      <c r="J1247" t="b">
        <v>1</v>
      </c>
      <c r="K1247" t="b">
        <v>1</v>
      </c>
    </row>
    <row r="1248" spans="1:11" x14ac:dyDescent="0.25">
      <c r="A1248" t="s">
        <v>5490</v>
      </c>
      <c r="B1248" t="s">
        <v>949</v>
      </c>
      <c r="C1248" t="s">
        <v>3875</v>
      </c>
      <c r="D1248" t="b">
        <v>0</v>
      </c>
      <c r="E1248" t="b">
        <v>0</v>
      </c>
      <c r="F1248" t="b">
        <v>0</v>
      </c>
      <c r="G1248" t="b">
        <v>0</v>
      </c>
      <c r="H1248" t="b">
        <v>1</v>
      </c>
      <c r="I1248" t="b">
        <v>0</v>
      </c>
      <c r="J1248" t="b">
        <v>1</v>
      </c>
      <c r="K1248" t="b">
        <v>1</v>
      </c>
    </row>
    <row r="1249" spans="1:11" x14ac:dyDescent="0.25">
      <c r="A1249" t="s">
        <v>5491</v>
      </c>
      <c r="B1249" t="s">
        <v>950</v>
      </c>
      <c r="C1249" t="s">
        <v>3875</v>
      </c>
      <c r="D1249" t="b">
        <v>0</v>
      </c>
      <c r="E1249" t="b">
        <v>0</v>
      </c>
      <c r="F1249" t="b">
        <v>0</v>
      </c>
      <c r="G1249" t="b">
        <v>0</v>
      </c>
      <c r="H1249" t="b">
        <v>1</v>
      </c>
      <c r="I1249" t="b">
        <v>0</v>
      </c>
      <c r="J1249" t="b">
        <v>1</v>
      </c>
      <c r="K1249" t="b">
        <v>1</v>
      </c>
    </row>
    <row r="1250" spans="1:11" x14ac:dyDescent="0.25">
      <c r="A1250" t="s">
        <v>5492</v>
      </c>
      <c r="B1250" t="s">
        <v>951</v>
      </c>
      <c r="C1250" t="s">
        <v>3875</v>
      </c>
      <c r="D1250" t="b">
        <v>0</v>
      </c>
      <c r="E1250" t="b">
        <v>0</v>
      </c>
      <c r="F1250" t="b">
        <v>0</v>
      </c>
      <c r="G1250" t="b">
        <v>0</v>
      </c>
      <c r="H1250" t="b">
        <v>1</v>
      </c>
      <c r="I1250" t="b">
        <v>0</v>
      </c>
      <c r="J1250" t="b">
        <v>0</v>
      </c>
      <c r="K1250" t="b">
        <v>1</v>
      </c>
    </row>
    <row r="1251" spans="1:11" x14ac:dyDescent="0.25">
      <c r="A1251" t="s">
        <v>5493</v>
      </c>
      <c r="B1251" t="s">
        <v>1542</v>
      </c>
      <c r="C1251" t="s">
        <v>3875</v>
      </c>
      <c r="D1251" t="b">
        <v>0</v>
      </c>
      <c r="E1251" t="b">
        <v>0</v>
      </c>
      <c r="F1251" t="b">
        <v>0</v>
      </c>
      <c r="G1251" t="b">
        <v>0</v>
      </c>
      <c r="H1251" t="b">
        <v>1</v>
      </c>
      <c r="I1251" t="b">
        <v>0</v>
      </c>
      <c r="J1251" t="b">
        <v>0</v>
      </c>
      <c r="K1251" t="b">
        <v>0</v>
      </c>
    </row>
    <row r="1252" spans="1:11" x14ac:dyDescent="0.25">
      <c r="A1252" t="s">
        <v>4909</v>
      </c>
      <c r="B1252" t="s">
        <v>666</v>
      </c>
      <c r="C1252" t="s">
        <v>4038</v>
      </c>
      <c r="D1252" t="b">
        <v>0</v>
      </c>
      <c r="E1252" t="b">
        <v>0</v>
      </c>
      <c r="F1252" t="b">
        <v>0</v>
      </c>
      <c r="G1252" t="b">
        <v>0</v>
      </c>
      <c r="H1252" t="b">
        <v>1</v>
      </c>
      <c r="I1252" t="b">
        <v>1</v>
      </c>
      <c r="J1252" t="b">
        <v>1</v>
      </c>
      <c r="K1252" t="b">
        <v>1</v>
      </c>
    </row>
    <row r="1253" spans="1:11" x14ac:dyDescent="0.25">
      <c r="A1253" t="s">
        <v>4911</v>
      </c>
      <c r="B1253" t="s">
        <v>667</v>
      </c>
      <c r="C1253" t="s">
        <v>4037</v>
      </c>
      <c r="D1253" t="b">
        <v>0</v>
      </c>
      <c r="E1253" t="b">
        <v>0</v>
      </c>
      <c r="F1253" t="b">
        <v>0</v>
      </c>
      <c r="G1253" t="b">
        <v>0</v>
      </c>
      <c r="H1253" t="b">
        <v>1</v>
      </c>
      <c r="I1253" t="b">
        <v>1</v>
      </c>
      <c r="J1253" t="b">
        <v>1</v>
      </c>
      <c r="K1253" t="b">
        <v>1</v>
      </c>
    </row>
    <row r="1254" spans="1:11" x14ac:dyDescent="0.25">
      <c r="A1254" t="s">
        <v>4913</v>
      </c>
      <c r="B1254" t="s">
        <v>668</v>
      </c>
      <c r="C1254" t="s">
        <v>4037</v>
      </c>
      <c r="D1254" t="b">
        <v>0</v>
      </c>
      <c r="E1254" t="b">
        <v>0</v>
      </c>
      <c r="F1254" t="b">
        <v>0</v>
      </c>
      <c r="G1254" t="b">
        <v>0</v>
      </c>
      <c r="H1254" t="b">
        <v>1</v>
      </c>
      <c r="I1254" t="b">
        <v>1</v>
      </c>
      <c r="J1254" t="b">
        <v>1</v>
      </c>
      <c r="K1254" t="b">
        <v>1</v>
      </c>
    </row>
    <row r="1255" spans="1:11" x14ac:dyDescent="0.25">
      <c r="A1255" t="s">
        <v>4708</v>
      </c>
      <c r="B1255" t="s">
        <v>676</v>
      </c>
      <c r="C1255" t="s">
        <v>4165</v>
      </c>
      <c r="D1255" t="b">
        <v>0</v>
      </c>
      <c r="E1255" t="b">
        <v>0</v>
      </c>
      <c r="F1255" t="b">
        <v>0</v>
      </c>
      <c r="G1255" t="b">
        <v>0</v>
      </c>
      <c r="H1255" t="b">
        <v>1</v>
      </c>
      <c r="I1255" t="b">
        <v>1</v>
      </c>
      <c r="J1255" t="b">
        <v>1</v>
      </c>
      <c r="K1255" t="b">
        <v>0</v>
      </c>
    </row>
    <row r="1256" spans="1:11" x14ac:dyDescent="0.25">
      <c r="A1256" t="s">
        <v>5494</v>
      </c>
      <c r="B1256" t="s">
        <v>11</v>
      </c>
      <c r="C1256" t="s">
        <v>3963</v>
      </c>
      <c r="D1256" t="b">
        <v>0</v>
      </c>
      <c r="E1256" t="b">
        <v>0</v>
      </c>
      <c r="F1256" t="b">
        <v>0</v>
      </c>
      <c r="G1256" t="b">
        <v>0</v>
      </c>
      <c r="H1256" t="b">
        <v>0</v>
      </c>
      <c r="I1256" t="b">
        <v>1</v>
      </c>
      <c r="J1256" t="b">
        <v>0</v>
      </c>
      <c r="K1256" t="b">
        <v>0</v>
      </c>
    </row>
    <row r="1257" spans="1:11" x14ac:dyDescent="0.25">
      <c r="A1257" t="s">
        <v>5495</v>
      </c>
      <c r="B1257" t="s">
        <v>52</v>
      </c>
      <c r="C1257" t="s">
        <v>3314</v>
      </c>
      <c r="D1257" t="b">
        <v>0</v>
      </c>
      <c r="E1257" t="b">
        <v>0</v>
      </c>
      <c r="F1257" t="b">
        <v>0</v>
      </c>
      <c r="G1257" t="b">
        <v>0</v>
      </c>
      <c r="H1257" t="b">
        <v>0</v>
      </c>
      <c r="I1257" t="b">
        <v>1</v>
      </c>
      <c r="J1257" t="b">
        <v>0</v>
      </c>
      <c r="K1257" t="b">
        <v>1</v>
      </c>
    </row>
    <row r="1258" spans="1:11" x14ac:dyDescent="0.25">
      <c r="A1258" t="s">
        <v>5496</v>
      </c>
      <c r="B1258" t="s">
        <v>53</v>
      </c>
      <c r="C1258" t="s">
        <v>3314</v>
      </c>
      <c r="D1258" t="b">
        <v>0</v>
      </c>
      <c r="E1258" t="b">
        <v>0</v>
      </c>
      <c r="F1258" t="b">
        <v>0</v>
      </c>
      <c r="G1258" t="b">
        <v>0</v>
      </c>
      <c r="H1258" t="b">
        <v>0</v>
      </c>
      <c r="I1258" t="b">
        <v>1</v>
      </c>
      <c r="J1258" t="b">
        <v>0</v>
      </c>
      <c r="K1258" t="b">
        <v>1</v>
      </c>
    </row>
    <row r="1259" spans="1:11" x14ac:dyDescent="0.25">
      <c r="A1259" t="s">
        <v>5497</v>
      </c>
      <c r="B1259" t="s">
        <v>54</v>
      </c>
      <c r="C1259" t="s">
        <v>3976</v>
      </c>
      <c r="D1259" t="b">
        <v>0</v>
      </c>
      <c r="E1259" t="b">
        <v>0</v>
      </c>
      <c r="F1259" t="b">
        <v>0</v>
      </c>
      <c r="G1259" t="b">
        <v>0</v>
      </c>
      <c r="H1259" t="b">
        <v>0</v>
      </c>
      <c r="I1259" t="b">
        <v>1</v>
      </c>
      <c r="J1259" t="b">
        <v>0</v>
      </c>
      <c r="K1259" t="b">
        <v>1</v>
      </c>
    </row>
    <row r="1260" spans="1:11" x14ac:dyDescent="0.25">
      <c r="A1260" t="s">
        <v>5498</v>
      </c>
      <c r="B1260" t="s">
        <v>59</v>
      </c>
      <c r="C1260" t="s">
        <v>3979</v>
      </c>
      <c r="D1260" t="b">
        <v>0</v>
      </c>
      <c r="E1260" t="b">
        <v>0</v>
      </c>
      <c r="F1260" t="b">
        <v>0</v>
      </c>
      <c r="G1260" t="b">
        <v>0</v>
      </c>
      <c r="H1260" t="b">
        <v>0</v>
      </c>
      <c r="I1260" t="b">
        <v>1</v>
      </c>
      <c r="J1260" t="b">
        <v>1</v>
      </c>
      <c r="K1260" t="b">
        <v>1</v>
      </c>
    </row>
    <row r="1261" spans="1:11" x14ac:dyDescent="0.25">
      <c r="A1261" t="s">
        <v>5499</v>
      </c>
      <c r="B1261" t="s">
        <v>60</v>
      </c>
      <c r="C1261" t="s">
        <v>3979</v>
      </c>
      <c r="D1261" t="b">
        <v>0</v>
      </c>
      <c r="E1261" t="b">
        <v>0</v>
      </c>
      <c r="F1261" t="b">
        <v>0</v>
      </c>
      <c r="G1261" t="b">
        <v>0</v>
      </c>
      <c r="H1261" t="b">
        <v>0</v>
      </c>
      <c r="I1261" t="b">
        <v>1</v>
      </c>
      <c r="J1261" t="b">
        <v>1</v>
      </c>
      <c r="K1261" t="b">
        <v>1</v>
      </c>
    </row>
    <row r="1262" spans="1:11" x14ac:dyDescent="0.25">
      <c r="A1262" t="s">
        <v>5025</v>
      </c>
      <c r="B1262" t="s">
        <v>96</v>
      </c>
      <c r="C1262" t="s">
        <v>3439</v>
      </c>
      <c r="D1262" t="b">
        <v>0</v>
      </c>
      <c r="E1262" t="b">
        <v>0</v>
      </c>
      <c r="F1262" t="b">
        <v>0</v>
      </c>
      <c r="G1262" t="b">
        <v>0</v>
      </c>
      <c r="H1262" t="b">
        <v>0</v>
      </c>
      <c r="I1262" t="b">
        <v>1</v>
      </c>
      <c r="J1262" t="b">
        <v>1</v>
      </c>
      <c r="K1262" t="b">
        <v>0</v>
      </c>
    </row>
    <row r="1263" spans="1:11" x14ac:dyDescent="0.25">
      <c r="A1263" t="s">
        <v>5027</v>
      </c>
      <c r="B1263" t="s">
        <v>97</v>
      </c>
      <c r="C1263" t="s">
        <v>3440</v>
      </c>
      <c r="D1263" t="b">
        <v>0</v>
      </c>
      <c r="E1263" t="b">
        <v>0</v>
      </c>
      <c r="F1263" t="b">
        <v>0</v>
      </c>
      <c r="G1263" t="b">
        <v>0</v>
      </c>
      <c r="H1263" t="b">
        <v>0</v>
      </c>
      <c r="I1263" t="b">
        <v>1</v>
      </c>
      <c r="J1263" t="b">
        <v>1</v>
      </c>
      <c r="K1263" t="b">
        <v>0</v>
      </c>
    </row>
    <row r="1264" spans="1:11" x14ac:dyDescent="0.25">
      <c r="A1264" t="s">
        <v>5500</v>
      </c>
      <c r="B1264" t="s">
        <v>117</v>
      </c>
      <c r="C1264" t="s">
        <v>3993</v>
      </c>
      <c r="D1264" t="b">
        <v>0</v>
      </c>
      <c r="E1264" t="b">
        <v>0</v>
      </c>
      <c r="F1264" t="b">
        <v>0</v>
      </c>
      <c r="G1264" t="b">
        <v>0</v>
      </c>
      <c r="H1264" t="b">
        <v>0</v>
      </c>
      <c r="I1264" t="b">
        <v>1</v>
      </c>
      <c r="J1264" t="b">
        <v>0</v>
      </c>
      <c r="K1264" t="b">
        <v>1</v>
      </c>
    </row>
    <row r="1265" spans="1:11" x14ac:dyDescent="0.25">
      <c r="A1265" t="s">
        <v>5501</v>
      </c>
      <c r="B1265" t="s">
        <v>118</v>
      </c>
      <c r="C1265" t="s">
        <v>3993</v>
      </c>
      <c r="D1265" t="b">
        <v>0</v>
      </c>
      <c r="E1265" t="b">
        <v>0</v>
      </c>
      <c r="F1265" t="b">
        <v>0</v>
      </c>
      <c r="G1265" t="b">
        <v>0</v>
      </c>
      <c r="H1265" t="b">
        <v>0</v>
      </c>
      <c r="I1265" t="b">
        <v>1</v>
      </c>
      <c r="J1265" t="b">
        <v>0</v>
      </c>
      <c r="K1265" t="b">
        <v>1</v>
      </c>
    </row>
    <row r="1266" spans="1:11" x14ac:dyDescent="0.25">
      <c r="A1266" t="s">
        <v>5502</v>
      </c>
      <c r="B1266" t="s">
        <v>119</v>
      </c>
      <c r="C1266" t="s">
        <v>3977</v>
      </c>
      <c r="D1266" t="b">
        <v>0</v>
      </c>
      <c r="E1266" t="b">
        <v>0</v>
      </c>
      <c r="F1266" t="b">
        <v>0</v>
      </c>
      <c r="G1266" t="b">
        <v>0</v>
      </c>
      <c r="H1266" t="b">
        <v>0</v>
      </c>
      <c r="I1266" t="b">
        <v>1</v>
      </c>
      <c r="J1266" t="b">
        <v>0</v>
      </c>
      <c r="K1266" t="b">
        <v>1</v>
      </c>
    </row>
    <row r="1267" spans="1:11" x14ac:dyDescent="0.25">
      <c r="A1267" t="s">
        <v>5503</v>
      </c>
      <c r="B1267" t="s">
        <v>120</v>
      </c>
      <c r="C1267" t="s">
        <v>3993</v>
      </c>
      <c r="D1267" t="b">
        <v>0</v>
      </c>
      <c r="E1267" t="b">
        <v>0</v>
      </c>
      <c r="F1267" t="b">
        <v>0</v>
      </c>
      <c r="G1267" t="b">
        <v>0</v>
      </c>
      <c r="H1267" t="b">
        <v>0</v>
      </c>
      <c r="I1267" t="b">
        <v>1</v>
      </c>
      <c r="J1267" t="b">
        <v>0</v>
      </c>
      <c r="K1267" t="b">
        <v>1</v>
      </c>
    </row>
    <row r="1268" spans="1:11" x14ac:dyDescent="0.25">
      <c r="A1268" t="s">
        <v>5504</v>
      </c>
      <c r="B1268" t="s">
        <v>121</v>
      </c>
      <c r="C1268" t="s">
        <v>3993</v>
      </c>
      <c r="D1268" t="b">
        <v>0</v>
      </c>
      <c r="E1268" t="b">
        <v>0</v>
      </c>
      <c r="F1268" t="b">
        <v>0</v>
      </c>
      <c r="G1268" t="b">
        <v>0</v>
      </c>
      <c r="H1268" t="b">
        <v>0</v>
      </c>
      <c r="I1268" t="b">
        <v>1</v>
      </c>
      <c r="J1268" t="b">
        <v>0</v>
      </c>
      <c r="K1268" t="b">
        <v>1</v>
      </c>
    </row>
    <row r="1269" spans="1:11" x14ac:dyDescent="0.25">
      <c r="A1269" t="s">
        <v>5505</v>
      </c>
      <c r="B1269" t="s">
        <v>122</v>
      </c>
      <c r="C1269" t="s">
        <v>3977</v>
      </c>
      <c r="D1269" t="b">
        <v>0</v>
      </c>
      <c r="E1269" t="b">
        <v>0</v>
      </c>
      <c r="F1269" t="b">
        <v>0</v>
      </c>
      <c r="G1269" t="b">
        <v>0</v>
      </c>
      <c r="H1269" t="b">
        <v>0</v>
      </c>
      <c r="I1269" t="b">
        <v>1</v>
      </c>
      <c r="J1269" t="b">
        <v>0</v>
      </c>
      <c r="K1269" t="b">
        <v>1</v>
      </c>
    </row>
    <row r="1270" spans="1:11" x14ac:dyDescent="0.25">
      <c r="A1270" t="s">
        <v>5254</v>
      </c>
      <c r="B1270" t="s">
        <v>128</v>
      </c>
      <c r="C1270" t="s">
        <v>3977</v>
      </c>
      <c r="D1270" t="b">
        <v>0</v>
      </c>
      <c r="E1270" t="b">
        <v>0</v>
      </c>
      <c r="F1270" t="b">
        <v>0</v>
      </c>
      <c r="G1270" t="b">
        <v>0</v>
      </c>
      <c r="H1270" t="b">
        <v>0</v>
      </c>
      <c r="I1270" t="b">
        <v>1</v>
      </c>
      <c r="J1270" t="b">
        <v>0</v>
      </c>
      <c r="K1270" t="b">
        <v>1</v>
      </c>
    </row>
    <row r="1271" spans="1:11" x14ac:dyDescent="0.25">
      <c r="A1271" t="s">
        <v>5506</v>
      </c>
      <c r="B1271" t="s">
        <v>155</v>
      </c>
      <c r="C1271" t="s">
        <v>3331</v>
      </c>
      <c r="D1271" t="b">
        <v>0</v>
      </c>
      <c r="E1271" t="b">
        <v>0</v>
      </c>
      <c r="F1271" t="b">
        <v>0</v>
      </c>
      <c r="G1271" t="b">
        <v>0</v>
      </c>
      <c r="H1271" t="b">
        <v>0</v>
      </c>
      <c r="I1271" t="b">
        <v>1</v>
      </c>
      <c r="J1271" t="b">
        <v>1</v>
      </c>
      <c r="K1271" t="b">
        <v>1</v>
      </c>
    </row>
    <row r="1272" spans="1:11" x14ac:dyDescent="0.25">
      <c r="A1272" t="s">
        <v>5507</v>
      </c>
      <c r="B1272" t="s">
        <v>172</v>
      </c>
      <c r="C1272" t="s">
        <v>3333</v>
      </c>
      <c r="D1272" t="b">
        <v>0</v>
      </c>
      <c r="E1272" t="b">
        <v>0</v>
      </c>
      <c r="F1272" t="b">
        <v>0</v>
      </c>
      <c r="G1272" t="b">
        <v>0</v>
      </c>
      <c r="H1272" t="b">
        <v>0</v>
      </c>
      <c r="I1272" t="b">
        <v>1</v>
      </c>
      <c r="J1272" t="b">
        <v>0</v>
      </c>
      <c r="K1272" t="b">
        <v>0</v>
      </c>
    </row>
    <row r="1273" spans="1:11" x14ac:dyDescent="0.25">
      <c r="A1273" t="s">
        <v>5508</v>
      </c>
      <c r="B1273" t="s">
        <v>173</v>
      </c>
      <c r="C1273" t="s">
        <v>3333</v>
      </c>
      <c r="D1273" t="b">
        <v>0</v>
      </c>
      <c r="E1273" t="b">
        <v>0</v>
      </c>
      <c r="F1273" t="b">
        <v>0</v>
      </c>
      <c r="G1273" t="b">
        <v>0</v>
      </c>
      <c r="H1273" t="b">
        <v>0</v>
      </c>
      <c r="I1273" t="b">
        <v>1</v>
      </c>
      <c r="J1273" t="b">
        <v>0</v>
      </c>
      <c r="K1273" t="b">
        <v>0</v>
      </c>
    </row>
    <row r="1274" spans="1:11" x14ac:dyDescent="0.25">
      <c r="A1274" t="s">
        <v>5509</v>
      </c>
      <c r="B1274" t="s">
        <v>174</v>
      </c>
      <c r="C1274" t="s">
        <v>3333</v>
      </c>
      <c r="D1274" t="b">
        <v>0</v>
      </c>
      <c r="E1274" t="b">
        <v>0</v>
      </c>
      <c r="F1274" t="b">
        <v>0</v>
      </c>
      <c r="G1274" t="b">
        <v>0</v>
      </c>
      <c r="H1274" t="b">
        <v>0</v>
      </c>
      <c r="I1274" t="b">
        <v>1</v>
      </c>
      <c r="J1274" t="b">
        <v>0</v>
      </c>
      <c r="K1274" t="b">
        <v>0</v>
      </c>
    </row>
    <row r="1275" spans="1:11" x14ac:dyDescent="0.25">
      <c r="A1275" t="s">
        <v>5510</v>
      </c>
      <c r="B1275" t="s">
        <v>175</v>
      </c>
      <c r="C1275" t="s">
        <v>3333</v>
      </c>
      <c r="D1275" t="b">
        <v>0</v>
      </c>
      <c r="E1275" t="b">
        <v>0</v>
      </c>
      <c r="F1275" t="b">
        <v>0</v>
      </c>
      <c r="G1275" t="b">
        <v>0</v>
      </c>
      <c r="H1275" t="b">
        <v>0</v>
      </c>
      <c r="I1275" t="b">
        <v>1</v>
      </c>
      <c r="J1275" t="b">
        <v>0</v>
      </c>
      <c r="K1275" t="b">
        <v>0</v>
      </c>
    </row>
    <row r="1276" spans="1:11" x14ac:dyDescent="0.25">
      <c r="A1276" t="s">
        <v>5511</v>
      </c>
      <c r="B1276" t="s">
        <v>176</v>
      </c>
      <c r="C1276" t="s">
        <v>3333</v>
      </c>
      <c r="D1276" t="b">
        <v>0</v>
      </c>
      <c r="E1276" t="b">
        <v>0</v>
      </c>
      <c r="F1276" t="b">
        <v>0</v>
      </c>
      <c r="G1276" t="b">
        <v>0</v>
      </c>
      <c r="H1276" t="b">
        <v>0</v>
      </c>
      <c r="I1276" t="b">
        <v>1</v>
      </c>
      <c r="J1276" t="b">
        <v>0</v>
      </c>
      <c r="K1276" t="b">
        <v>0</v>
      </c>
    </row>
    <row r="1277" spans="1:11" x14ac:dyDescent="0.25">
      <c r="A1277" t="s">
        <v>5512</v>
      </c>
      <c r="B1277" t="s">
        <v>177</v>
      </c>
      <c r="C1277" t="s">
        <v>3333</v>
      </c>
      <c r="D1277" t="b">
        <v>0</v>
      </c>
      <c r="E1277" t="b">
        <v>0</v>
      </c>
      <c r="F1277" t="b">
        <v>0</v>
      </c>
      <c r="G1277" t="b">
        <v>0</v>
      </c>
      <c r="H1277" t="b">
        <v>0</v>
      </c>
      <c r="I1277" t="b">
        <v>1</v>
      </c>
      <c r="J1277" t="b">
        <v>0</v>
      </c>
      <c r="K1277" t="b">
        <v>0</v>
      </c>
    </row>
    <row r="1278" spans="1:11" x14ac:dyDescent="0.25">
      <c r="A1278" t="s">
        <v>5513</v>
      </c>
      <c r="B1278" t="s">
        <v>178</v>
      </c>
      <c r="C1278" t="s">
        <v>3333</v>
      </c>
      <c r="D1278" t="b">
        <v>0</v>
      </c>
      <c r="E1278" t="b">
        <v>0</v>
      </c>
      <c r="F1278" t="b">
        <v>0</v>
      </c>
      <c r="G1278" t="b">
        <v>0</v>
      </c>
      <c r="H1278" t="b">
        <v>0</v>
      </c>
      <c r="I1278" t="b">
        <v>1</v>
      </c>
      <c r="J1278" t="b">
        <v>0</v>
      </c>
      <c r="K1278" t="b">
        <v>0</v>
      </c>
    </row>
    <row r="1279" spans="1:11" x14ac:dyDescent="0.25">
      <c r="A1279" t="s">
        <v>5514</v>
      </c>
      <c r="B1279" t="s">
        <v>179</v>
      </c>
      <c r="C1279" t="s">
        <v>3334</v>
      </c>
      <c r="D1279" t="b">
        <v>0</v>
      </c>
      <c r="E1279" t="b">
        <v>0</v>
      </c>
      <c r="F1279" t="b">
        <v>0</v>
      </c>
      <c r="G1279" t="b">
        <v>0</v>
      </c>
      <c r="H1279" t="b">
        <v>0</v>
      </c>
      <c r="I1279" t="b">
        <v>1</v>
      </c>
      <c r="J1279" t="b">
        <v>0</v>
      </c>
      <c r="K1279" t="b">
        <v>0</v>
      </c>
    </row>
    <row r="1280" spans="1:11" x14ac:dyDescent="0.25">
      <c r="A1280" t="s">
        <v>5515</v>
      </c>
      <c r="B1280" t="s">
        <v>180</v>
      </c>
      <c r="C1280" t="s">
        <v>3335</v>
      </c>
      <c r="D1280" t="b">
        <v>0</v>
      </c>
      <c r="E1280" t="b">
        <v>0</v>
      </c>
      <c r="F1280" t="b">
        <v>0</v>
      </c>
      <c r="G1280" t="b">
        <v>0</v>
      </c>
      <c r="H1280" t="b">
        <v>0</v>
      </c>
      <c r="I1280" t="b">
        <v>1</v>
      </c>
      <c r="J1280" t="b">
        <v>0</v>
      </c>
      <c r="K1280" t="b">
        <v>0</v>
      </c>
    </row>
    <row r="1281" spans="1:11" x14ac:dyDescent="0.25">
      <c r="A1281" t="s">
        <v>5516</v>
      </c>
      <c r="B1281" t="s">
        <v>190</v>
      </c>
      <c r="C1281" t="s">
        <v>3351</v>
      </c>
      <c r="D1281" t="b">
        <v>0</v>
      </c>
      <c r="E1281" t="b">
        <v>0</v>
      </c>
      <c r="F1281" t="b">
        <v>0</v>
      </c>
      <c r="G1281" t="b">
        <v>0</v>
      </c>
      <c r="H1281" t="b">
        <v>0</v>
      </c>
      <c r="I1281" t="b">
        <v>1</v>
      </c>
      <c r="J1281" t="b">
        <v>0</v>
      </c>
      <c r="K1281" t="b">
        <v>0</v>
      </c>
    </row>
    <row r="1282" spans="1:11" x14ac:dyDescent="0.25">
      <c r="A1282" t="s">
        <v>5517</v>
      </c>
      <c r="B1282" t="s">
        <v>191</v>
      </c>
      <c r="C1282" t="s">
        <v>3351</v>
      </c>
      <c r="D1282" t="b">
        <v>0</v>
      </c>
      <c r="E1282" t="b">
        <v>0</v>
      </c>
      <c r="F1282" t="b">
        <v>0</v>
      </c>
      <c r="G1282" t="b">
        <v>0</v>
      </c>
      <c r="H1282" t="b">
        <v>0</v>
      </c>
      <c r="I1282" t="b">
        <v>1</v>
      </c>
      <c r="J1282" t="b">
        <v>0</v>
      </c>
      <c r="K1282" t="b">
        <v>0</v>
      </c>
    </row>
    <row r="1283" spans="1:11" x14ac:dyDescent="0.25">
      <c r="A1283" t="s">
        <v>5518</v>
      </c>
      <c r="B1283" t="s">
        <v>192</v>
      </c>
      <c r="C1283" t="s">
        <v>3352</v>
      </c>
      <c r="D1283" t="b">
        <v>0</v>
      </c>
      <c r="E1283" t="b">
        <v>0</v>
      </c>
      <c r="F1283" t="b">
        <v>0</v>
      </c>
      <c r="G1283" t="b">
        <v>0</v>
      </c>
      <c r="H1283" t="b">
        <v>0</v>
      </c>
      <c r="I1283" t="b">
        <v>1</v>
      </c>
      <c r="J1283" t="b">
        <v>1</v>
      </c>
      <c r="K1283" t="b">
        <v>1</v>
      </c>
    </row>
    <row r="1284" spans="1:11" x14ac:dyDescent="0.25">
      <c r="A1284" t="s">
        <v>5519</v>
      </c>
      <c r="B1284" t="s">
        <v>193</v>
      </c>
      <c r="C1284" t="s">
        <v>3352</v>
      </c>
      <c r="D1284" t="b">
        <v>0</v>
      </c>
      <c r="E1284" t="b">
        <v>0</v>
      </c>
      <c r="F1284" t="b">
        <v>0</v>
      </c>
      <c r="G1284" t="b">
        <v>0</v>
      </c>
      <c r="H1284" t="b">
        <v>0</v>
      </c>
      <c r="I1284" t="b">
        <v>1</v>
      </c>
      <c r="J1284" t="b">
        <v>1</v>
      </c>
      <c r="K1284" t="b">
        <v>1</v>
      </c>
    </row>
    <row r="1285" spans="1:11" x14ac:dyDescent="0.25">
      <c r="A1285" t="s">
        <v>5520</v>
      </c>
      <c r="B1285" t="s">
        <v>194</v>
      </c>
      <c r="C1285" t="s">
        <v>3352</v>
      </c>
      <c r="D1285" t="b">
        <v>0</v>
      </c>
      <c r="E1285" t="b">
        <v>0</v>
      </c>
      <c r="F1285" t="b">
        <v>0</v>
      </c>
      <c r="G1285" t="b">
        <v>0</v>
      </c>
      <c r="H1285" t="b">
        <v>0</v>
      </c>
      <c r="I1285" t="b">
        <v>1</v>
      </c>
      <c r="J1285" t="b">
        <v>1</v>
      </c>
      <c r="K1285" t="b">
        <v>1</v>
      </c>
    </row>
    <row r="1286" spans="1:11" x14ac:dyDescent="0.25">
      <c r="A1286" t="s">
        <v>5060</v>
      </c>
      <c r="B1286" t="s">
        <v>196</v>
      </c>
      <c r="C1286" t="s">
        <v>3356</v>
      </c>
      <c r="D1286" t="b">
        <v>0</v>
      </c>
      <c r="E1286" t="b">
        <v>0</v>
      </c>
      <c r="F1286" t="b">
        <v>0</v>
      </c>
      <c r="G1286" t="b">
        <v>0</v>
      </c>
      <c r="H1286" t="b">
        <v>0</v>
      </c>
      <c r="I1286" t="b">
        <v>1</v>
      </c>
      <c r="J1286" t="b">
        <v>0</v>
      </c>
      <c r="K1286" t="b">
        <v>0</v>
      </c>
    </row>
    <row r="1287" spans="1:11" x14ac:dyDescent="0.25">
      <c r="A1287" t="s">
        <v>5521</v>
      </c>
      <c r="B1287" t="s">
        <v>235</v>
      </c>
      <c r="C1287" t="s">
        <v>235</v>
      </c>
      <c r="D1287" t="b">
        <v>0</v>
      </c>
      <c r="E1287" t="b">
        <v>0</v>
      </c>
      <c r="F1287" t="b">
        <v>0</v>
      </c>
      <c r="G1287" t="b">
        <v>0</v>
      </c>
      <c r="H1287" t="b">
        <v>0</v>
      </c>
      <c r="I1287" t="b">
        <v>1</v>
      </c>
      <c r="J1287" t="b">
        <v>1</v>
      </c>
      <c r="K1287" t="b">
        <v>1</v>
      </c>
    </row>
    <row r="1288" spans="1:11" x14ac:dyDescent="0.25">
      <c r="A1288" t="s">
        <v>5522</v>
      </c>
      <c r="B1288" t="s">
        <v>271</v>
      </c>
      <c r="C1288" t="s">
        <v>271</v>
      </c>
      <c r="D1288" t="b">
        <v>0</v>
      </c>
      <c r="E1288" t="b">
        <v>0</v>
      </c>
      <c r="F1288" t="b">
        <v>0</v>
      </c>
      <c r="G1288" t="b">
        <v>0</v>
      </c>
      <c r="H1288" t="b">
        <v>0</v>
      </c>
      <c r="I1288" t="b">
        <v>1</v>
      </c>
      <c r="J1288" t="b">
        <v>1</v>
      </c>
      <c r="K1288" t="b">
        <v>1</v>
      </c>
    </row>
    <row r="1289" spans="1:11" x14ac:dyDescent="0.25">
      <c r="A1289" t="s">
        <v>5328</v>
      </c>
      <c r="B1289" t="s">
        <v>279</v>
      </c>
      <c r="C1289" t="s">
        <v>5116</v>
      </c>
      <c r="D1289" t="b">
        <v>0</v>
      </c>
      <c r="E1289" t="b">
        <v>0</v>
      </c>
      <c r="F1289" t="b">
        <v>0</v>
      </c>
      <c r="G1289" t="b">
        <v>0</v>
      </c>
      <c r="H1289" t="b">
        <v>0</v>
      </c>
      <c r="I1289" t="b">
        <v>1</v>
      </c>
      <c r="J1289" t="b">
        <v>1</v>
      </c>
      <c r="K1289" t="b">
        <v>1</v>
      </c>
    </row>
    <row r="1290" spans="1:11" x14ac:dyDescent="0.25">
      <c r="A1290" t="s">
        <v>5523</v>
      </c>
      <c r="B1290" t="s">
        <v>291</v>
      </c>
      <c r="C1290" t="s">
        <v>3373</v>
      </c>
      <c r="D1290" t="b">
        <v>0</v>
      </c>
      <c r="E1290" t="b">
        <v>0</v>
      </c>
      <c r="F1290" t="b">
        <v>0</v>
      </c>
      <c r="G1290" t="b">
        <v>0</v>
      </c>
      <c r="H1290" t="b">
        <v>0</v>
      </c>
      <c r="I1290" t="b">
        <v>1</v>
      </c>
      <c r="J1290" t="b">
        <v>0</v>
      </c>
      <c r="K1290" t="b">
        <v>1</v>
      </c>
    </row>
    <row r="1291" spans="1:11" x14ac:dyDescent="0.25">
      <c r="A1291" t="s">
        <v>5524</v>
      </c>
      <c r="B1291" t="s">
        <v>292</v>
      </c>
      <c r="C1291" t="s">
        <v>3373</v>
      </c>
      <c r="D1291" t="b">
        <v>0</v>
      </c>
      <c r="E1291" t="b">
        <v>0</v>
      </c>
      <c r="F1291" t="b">
        <v>0</v>
      </c>
      <c r="G1291" t="b">
        <v>0</v>
      </c>
      <c r="H1291" t="b">
        <v>0</v>
      </c>
      <c r="I1291" t="b">
        <v>1</v>
      </c>
      <c r="J1291" t="b">
        <v>0</v>
      </c>
      <c r="K1291" t="b">
        <v>1</v>
      </c>
    </row>
    <row r="1292" spans="1:11" x14ac:dyDescent="0.25">
      <c r="A1292" t="s">
        <v>5525</v>
      </c>
      <c r="B1292" t="s">
        <v>301</v>
      </c>
      <c r="C1292" t="s">
        <v>301</v>
      </c>
      <c r="D1292" t="b">
        <v>0</v>
      </c>
      <c r="E1292" t="b">
        <v>0</v>
      </c>
      <c r="F1292" t="b">
        <v>0</v>
      </c>
      <c r="G1292" t="b">
        <v>0</v>
      </c>
      <c r="H1292" t="b">
        <v>0</v>
      </c>
      <c r="I1292" t="b">
        <v>1</v>
      </c>
      <c r="J1292" t="b">
        <v>1</v>
      </c>
      <c r="K1292" t="b">
        <v>1</v>
      </c>
    </row>
    <row r="1293" spans="1:11" x14ac:dyDescent="0.25">
      <c r="A1293" t="s">
        <v>5526</v>
      </c>
      <c r="B1293" t="s">
        <v>302</v>
      </c>
      <c r="C1293" t="s">
        <v>4015</v>
      </c>
      <c r="D1293" t="b">
        <v>0</v>
      </c>
      <c r="E1293" t="b">
        <v>0</v>
      </c>
      <c r="F1293" t="b">
        <v>0</v>
      </c>
      <c r="G1293" t="b">
        <v>0</v>
      </c>
      <c r="H1293" t="b">
        <v>0</v>
      </c>
      <c r="I1293" t="b">
        <v>1</v>
      </c>
      <c r="J1293" t="b">
        <v>1</v>
      </c>
      <c r="K1293" t="b">
        <v>1</v>
      </c>
    </row>
    <row r="1294" spans="1:11" x14ac:dyDescent="0.25">
      <c r="A1294" t="s">
        <v>5527</v>
      </c>
      <c r="B1294" t="s">
        <v>303</v>
      </c>
      <c r="C1294" t="s">
        <v>3379</v>
      </c>
      <c r="D1294" t="b">
        <v>0</v>
      </c>
      <c r="E1294" t="b">
        <v>0</v>
      </c>
      <c r="F1294" t="b">
        <v>0</v>
      </c>
      <c r="G1294" t="b">
        <v>0</v>
      </c>
      <c r="H1294" t="b">
        <v>0</v>
      </c>
      <c r="I1294" t="b">
        <v>1</v>
      </c>
      <c r="J1294" t="b">
        <v>1</v>
      </c>
      <c r="K1294" t="b">
        <v>1</v>
      </c>
    </row>
    <row r="1295" spans="1:11" x14ac:dyDescent="0.25">
      <c r="A1295" t="s">
        <v>5528</v>
      </c>
      <c r="B1295" t="s">
        <v>304</v>
      </c>
      <c r="C1295" t="s">
        <v>3379</v>
      </c>
      <c r="D1295" t="b">
        <v>0</v>
      </c>
      <c r="E1295" t="b">
        <v>0</v>
      </c>
      <c r="F1295" t="b">
        <v>0</v>
      </c>
      <c r="G1295" t="b">
        <v>0</v>
      </c>
      <c r="H1295" t="b">
        <v>0</v>
      </c>
      <c r="I1295" t="b">
        <v>1</v>
      </c>
      <c r="J1295" t="b">
        <v>1</v>
      </c>
      <c r="K1295" t="b">
        <v>1</v>
      </c>
    </row>
    <row r="1296" spans="1:11" x14ac:dyDescent="0.25">
      <c r="A1296" t="s">
        <v>5529</v>
      </c>
      <c r="B1296" t="s">
        <v>305</v>
      </c>
      <c r="C1296" t="s">
        <v>3379</v>
      </c>
      <c r="D1296" t="b">
        <v>0</v>
      </c>
      <c r="E1296" t="b">
        <v>0</v>
      </c>
      <c r="F1296" t="b">
        <v>0</v>
      </c>
      <c r="G1296" t="b">
        <v>0</v>
      </c>
      <c r="H1296" t="b">
        <v>0</v>
      </c>
      <c r="I1296" t="b">
        <v>1</v>
      </c>
      <c r="J1296" t="b">
        <v>1</v>
      </c>
      <c r="K1296" t="b">
        <v>0</v>
      </c>
    </row>
    <row r="1297" spans="1:11" x14ac:dyDescent="0.25">
      <c r="A1297" t="s">
        <v>5530</v>
      </c>
      <c r="B1297" t="s">
        <v>306</v>
      </c>
      <c r="C1297" t="s">
        <v>3379</v>
      </c>
      <c r="D1297" t="b">
        <v>0</v>
      </c>
      <c r="E1297" t="b">
        <v>0</v>
      </c>
      <c r="F1297" t="b">
        <v>0</v>
      </c>
      <c r="G1297" t="b">
        <v>0</v>
      </c>
      <c r="H1297" t="b">
        <v>0</v>
      </c>
      <c r="I1297" t="b">
        <v>1</v>
      </c>
      <c r="J1297" t="b">
        <v>1</v>
      </c>
      <c r="K1297" t="b">
        <v>0</v>
      </c>
    </row>
    <row r="1298" spans="1:11" x14ac:dyDescent="0.25">
      <c r="A1298" t="s">
        <v>5531</v>
      </c>
      <c r="B1298" t="s">
        <v>307</v>
      </c>
      <c r="C1298" t="s">
        <v>3379</v>
      </c>
      <c r="D1298" t="b">
        <v>0</v>
      </c>
      <c r="E1298" t="b">
        <v>0</v>
      </c>
      <c r="F1298" t="b">
        <v>0</v>
      </c>
      <c r="G1298" t="b">
        <v>0</v>
      </c>
      <c r="H1298" t="b">
        <v>0</v>
      </c>
      <c r="I1298" t="b">
        <v>1</v>
      </c>
      <c r="J1298" t="b">
        <v>1</v>
      </c>
      <c r="K1298" t="b">
        <v>0</v>
      </c>
    </row>
    <row r="1299" spans="1:11" x14ac:dyDescent="0.25">
      <c r="A1299" t="s">
        <v>5532</v>
      </c>
      <c r="B1299" t="s">
        <v>308</v>
      </c>
      <c r="C1299" t="s">
        <v>3380</v>
      </c>
      <c r="D1299" t="b">
        <v>0</v>
      </c>
      <c r="E1299" t="b">
        <v>0</v>
      </c>
      <c r="F1299" t="b">
        <v>0</v>
      </c>
      <c r="G1299" t="b">
        <v>0</v>
      </c>
      <c r="H1299" t="b">
        <v>0</v>
      </c>
      <c r="I1299" t="b">
        <v>1</v>
      </c>
      <c r="J1299" t="b">
        <v>1</v>
      </c>
      <c r="K1299" t="b">
        <v>1</v>
      </c>
    </row>
    <row r="1300" spans="1:11" x14ac:dyDescent="0.25">
      <c r="A1300" t="s">
        <v>5533</v>
      </c>
      <c r="B1300" t="s">
        <v>309</v>
      </c>
      <c r="C1300" t="s">
        <v>3381</v>
      </c>
      <c r="D1300" t="b">
        <v>0</v>
      </c>
      <c r="E1300" t="b">
        <v>0</v>
      </c>
      <c r="F1300" t="b">
        <v>0</v>
      </c>
      <c r="G1300" t="b">
        <v>0</v>
      </c>
      <c r="H1300" t="b">
        <v>0</v>
      </c>
      <c r="I1300" t="b">
        <v>1</v>
      </c>
      <c r="J1300" t="b">
        <v>1</v>
      </c>
      <c r="K1300" t="b">
        <v>1</v>
      </c>
    </row>
    <row r="1301" spans="1:11" x14ac:dyDescent="0.25">
      <c r="A1301" t="s">
        <v>5534</v>
      </c>
      <c r="B1301" t="s">
        <v>310</v>
      </c>
      <c r="C1301" t="s">
        <v>4016</v>
      </c>
      <c r="D1301" t="b">
        <v>0</v>
      </c>
      <c r="E1301" t="b">
        <v>0</v>
      </c>
      <c r="F1301" t="b">
        <v>0</v>
      </c>
      <c r="G1301" t="b">
        <v>0</v>
      </c>
      <c r="H1301" t="b">
        <v>0</v>
      </c>
      <c r="I1301" t="b">
        <v>1</v>
      </c>
      <c r="J1301" t="b">
        <v>1</v>
      </c>
      <c r="K1301" t="b">
        <v>1</v>
      </c>
    </row>
    <row r="1302" spans="1:11" x14ac:dyDescent="0.25">
      <c r="A1302" t="s">
        <v>5535</v>
      </c>
      <c r="B1302" t="s">
        <v>340</v>
      </c>
      <c r="C1302" t="s">
        <v>3396</v>
      </c>
      <c r="D1302" t="b">
        <v>0</v>
      </c>
      <c r="E1302" t="b">
        <v>0</v>
      </c>
      <c r="F1302" t="b">
        <v>0</v>
      </c>
      <c r="G1302" t="b">
        <v>0</v>
      </c>
      <c r="H1302" t="b">
        <v>0</v>
      </c>
      <c r="I1302" t="b">
        <v>1</v>
      </c>
      <c r="J1302" t="b">
        <v>0</v>
      </c>
      <c r="K1302" t="b">
        <v>0</v>
      </c>
    </row>
    <row r="1303" spans="1:11" x14ac:dyDescent="0.25">
      <c r="A1303" t="s">
        <v>5536</v>
      </c>
      <c r="B1303" t="s">
        <v>341</v>
      </c>
      <c r="C1303" t="s">
        <v>3396</v>
      </c>
      <c r="D1303" t="b">
        <v>0</v>
      </c>
      <c r="E1303" t="b">
        <v>0</v>
      </c>
      <c r="F1303" t="b">
        <v>0</v>
      </c>
      <c r="G1303" t="b">
        <v>0</v>
      </c>
      <c r="H1303" t="b">
        <v>0</v>
      </c>
      <c r="I1303" t="b">
        <v>1</v>
      </c>
      <c r="J1303" t="b">
        <v>0</v>
      </c>
      <c r="K1303" t="b">
        <v>0</v>
      </c>
    </row>
    <row r="1304" spans="1:11" x14ac:dyDescent="0.25">
      <c r="A1304" t="s">
        <v>5537</v>
      </c>
      <c r="B1304" t="s">
        <v>342</v>
      </c>
      <c r="C1304" t="s">
        <v>3396</v>
      </c>
      <c r="D1304" t="b">
        <v>0</v>
      </c>
      <c r="E1304" t="b">
        <v>0</v>
      </c>
      <c r="F1304" t="b">
        <v>0</v>
      </c>
      <c r="G1304" t="b">
        <v>0</v>
      </c>
      <c r="H1304" t="b">
        <v>0</v>
      </c>
      <c r="I1304" t="b">
        <v>1</v>
      </c>
      <c r="J1304" t="b">
        <v>0</v>
      </c>
      <c r="K1304" t="b">
        <v>1</v>
      </c>
    </row>
    <row r="1305" spans="1:11" x14ac:dyDescent="0.25">
      <c r="A1305" t="s">
        <v>5538</v>
      </c>
      <c r="B1305" t="s">
        <v>343</v>
      </c>
      <c r="C1305" t="s">
        <v>3396</v>
      </c>
      <c r="D1305" t="b">
        <v>0</v>
      </c>
      <c r="E1305" t="b">
        <v>0</v>
      </c>
      <c r="F1305" t="b">
        <v>0</v>
      </c>
      <c r="G1305" t="b">
        <v>0</v>
      </c>
      <c r="H1305" t="b">
        <v>0</v>
      </c>
      <c r="I1305" t="b">
        <v>1</v>
      </c>
      <c r="J1305" t="b">
        <v>0</v>
      </c>
      <c r="K1305" t="b">
        <v>0</v>
      </c>
    </row>
    <row r="1306" spans="1:11" x14ac:dyDescent="0.25">
      <c r="A1306" t="s">
        <v>5539</v>
      </c>
      <c r="B1306" t="s">
        <v>344</v>
      </c>
      <c r="C1306" t="s">
        <v>3396</v>
      </c>
      <c r="D1306" t="b">
        <v>0</v>
      </c>
      <c r="E1306" t="b">
        <v>0</v>
      </c>
      <c r="F1306" t="b">
        <v>0</v>
      </c>
      <c r="G1306" t="b">
        <v>0</v>
      </c>
      <c r="H1306" t="b">
        <v>0</v>
      </c>
      <c r="I1306" t="b">
        <v>1</v>
      </c>
      <c r="J1306" t="b">
        <v>0</v>
      </c>
      <c r="K1306" t="b">
        <v>1</v>
      </c>
    </row>
    <row r="1307" spans="1:11" x14ac:dyDescent="0.25">
      <c r="A1307" t="s">
        <v>5540</v>
      </c>
      <c r="B1307" t="s">
        <v>345</v>
      </c>
      <c r="C1307" t="s">
        <v>3397</v>
      </c>
      <c r="D1307" t="b">
        <v>0</v>
      </c>
      <c r="E1307" t="b">
        <v>0</v>
      </c>
      <c r="F1307" t="b">
        <v>0</v>
      </c>
      <c r="G1307" t="b">
        <v>0</v>
      </c>
      <c r="H1307" t="b">
        <v>0</v>
      </c>
      <c r="I1307" t="b">
        <v>1</v>
      </c>
      <c r="J1307" t="b">
        <v>0</v>
      </c>
      <c r="K1307" t="b">
        <v>1</v>
      </c>
    </row>
    <row r="1308" spans="1:11" x14ac:dyDescent="0.25">
      <c r="A1308" t="s">
        <v>5541</v>
      </c>
      <c r="B1308" t="s">
        <v>346</v>
      </c>
      <c r="C1308" t="s">
        <v>3397</v>
      </c>
      <c r="D1308" t="b">
        <v>0</v>
      </c>
      <c r="E1308" t="b">
        <v>0</v>
      </c>
      <c r="F1308" t="b">
        <v>0</v>
      </c>
      <c r="G1308" t="b">
        <v>0</v>
      </c>
      <c r="H1308" t="b">
        <v>0</v>
      </c>
      <c r="I1308" t="b">
        <v>1</v>
      </c>
      <c r="J1308" t="b">
        <v>0</v>
      </c>
      <c r="K1308" t="b">
        <v>1</v>
      </c>
    </row>
    <row r="1309" spans="1:11" x14ac:dyDescent="0.25">
      <c r="A1309" t="s">
        <v>5542</v>
      </c>
      <c r="B1309" t="s">
        <v>347</v>
      </c>
      <c r="C1309" t="s">
        <v>3397</v>
      </c>
      <c r="D1309" t="b">
        <v>0</v>
      </c>
      <c r="E1309" t="b">
        <v>0</v>
      </c>
      <c r="F1309" t="b">
        <v>0</v>
      </c>
      <c r="G1309" t="b">
        <v>0</v>
      </c>
      <c r="H1309" t="b">
        <v>0</v>
      </c>
      <c r="I1309" t="b">
        <v>1</v>
      </c>
      <c r="J1309" t="b">
        <v>0</v>
      </c>
      <c r="K1309" t="b">
        <v>1</v>
      </c>
    </row>
    <row r="1310" spans="1:11" x14ac:dyDescent="0.25">
      <c r="A1310" t="s">
        <v>5543</v>
      </c>
      <c r="B1310" t="s">
        <v>348</v>
      </c>
      <c r="C1310" t="s">
        <v>3397</v>
      </c>
      <c r="D1310" t="b">
        <v>0</v>
      </c>
      <c r="E1310" t="b">
        <v>0</v>
      </c>
      <c r="F1310" t="b">
        <v>0</v>
      </c>
      <c r="G1310" t="b">
        <v>0</v>
      </c>
      <c r="H1310" t="b">
        <v>0</v>
      </c>
      <c r="I1310" t="b">
        <v>1</v>
      </c>
      <c r="J1310" t="b">
        <v>0</v>
      </c>
      <c r="K1310" t="b">
        <v>1</v>
      </c>
    </row>
    <row r="1311" spans="1:11" x14ac:dyDescent="0.25">
      <c r="A1311" t="s">
        <v>5544</v>
      </c>
      <c r="B1311" t="s">
        <v>349</v>
      </c>
      <c r="C1311" t="s">
        <v>3397</v>
      </c>
      <c r="D1311" t="b">
        <v>0</v>
      </c>
      <c r="E1311" t="b">
        <v>0</v>
      </c>
      <c r="F1311" t="b">
        <v>0</v>
      </c>
      <c r="G1311" t="b">
        <v>0</v>
      </c>
      <c r="H1311" t="b">
        <v>0</v>
      </c>
      <c r="I1311" t="b">
        <v>1</v>
      </c>
      <c r="J1311" t="b">
        <v>0</v>
      </c>
      <c r="K1311" t="b">
        <v>1</v>
      </c>
    </row>
    <row r="1312" spans="1:11" x14ac:dyDescent="0.25">
      <c r="A1312" t="s">
        <v>5545</v>
      </c>
      <c r="B1312" t="s">
        <v>350</v>
      </c>
      <c r="C1312" t="s">
        <v>3397</v>
      </c>
      <c r="D1312" t="b">
        <v>0</v>
      </c>
      <c r="E1312" t="b">
        <v>0</v>
      </c>
      <c r="F1312" t="b">
        <v>0</v>
      </c>
      <c r="G1312" t="b">
        <v>0</v>
      </c>
      <c r="H1312" t="b">
        <v>0</v>
      </c>
      <c r="I1312" t="b">
        <v>1</v>
      </c>
      <c r="J1312" t="b">
        <v>0</v>
      </c>
      <c r="K1312" t="b">
        <v>1</v>
      </c>
    </row>
    <row r="1313" spans="1:11" x14ac:dyDescent="0.25">
      <c r="A1313" t="s">
        <v>5546</v>
      </c>
      <c r="B1313" t="s">
        <v>351</v>
      </c>
      <c r="C1313" t="s">
        <v>3397</v>
      </c>
      <c r="D1313" t="b">
        <v>0</v>
      </c>
      <c r="E1313" t="b">
        <v>0</v>
      </c>
      <c r="F1313" t="b">
        <v>0</v>
      </c>
      <c r="G1313" t="b">
        <v>0</v>
      </c>
      <c r="H1313" t="b">
        <v>0</v>
      </c>
      <c r="I1313" t="b">
        <v>1</v>
      </c>
      <c r="J1313" t="b">
        <v>0</v>
      </c>
      <c r="K1313" t="b">
        <v>1</v>
      </c>
    </row>
    <row r="1314" spans="1:11" x14ac:dyDescent="0.25">
      <c r="A1314" t="s">
        <v>5547</v>
      </c>
      <c r="B1314" t="s">
        <v>352</v>
      </c>
      <c r="C1314" t="s">
        <v>3397</v>
      </c>
      <c r="D1314" t="b">
        <v>0</v>
      </c>
      <c r="E1314" t="b">
        <v>0</v>
      </c>
      <c r="F1314" t="b">
        <v>0</v>
      </c>
      <c r="G1314" t="b">
        <v>0</v>
      </c>
      <c r="H1314" t="b">
        <v>0</v>
      </c>
      <c r="I1314" t="b">
        <v>1</v>
      </c>
      <c r="J1314" t="b">
        <v>0</v>
      </c>
      <c r="K1314" t="b">
        <v>1</v>
      </c>
    </row>
    <row r="1315" spans="1:11" x14ac:dyDescent="0.25">
      <c r="A1315" t="s">
        <v>5548</v>
      </c>
      <c r="B1315" t="s">
        <v>353</v>
      </c>
      <c r="C1315" t="s">
        <v>3397</v>
      </c>
      <c r="D1315" t="b">
        <v>0</v>
      </c>
      <c r="E1315" t="b">
        <v>0</v>
      </c>
      <c r="F1315" t="b">
        <v>0</v>
      </c>
      <c r="G1315" t="b">
        <v>0</v>
      </c>
      <c r="H1315" t="b">
        <v>0</v>
      </c>
      <c r="I1315" t="b">
        <v>1</v>
      </c>
      <c r="J1315" t="b">
        <v>0</v>
      </c>
      <c r="K1315" t="b">
        <v>1</v>
      </c>
    </row>
    <row r="1316" spans="1:11" x14ac:dyDescent="0.25">
      <c r="A1316" t="s">
        <v>5549</v>
      </c>
      <c r="B1316" t="s">
        <v>354</v>
      </c>
      <c r="C1316" t="s">
        <v>3397</v>
      </c>
      <c r="D1316" t="b">
        <v>0</v>
      </c>
      <c r="E1316" t="b">
        <v>0</v>
      </c>
      <c r="F1316" t="b">
        <v>0</v>
      </c>
      <c r="G1316" t="b">
        <v>0</v>
      </c>
      <c r="H1316" t="b">
        <v>0</v>
      </c>
      <c r="I1316" t="b">
        <v>1</v>
      </c>
      <c r="J1316" t="b">
        <v>0</v>
      </c>
      <c r="K1316" t="b">
        <v>1</v>
      </c>
    </row>
    <row r="1317" spans="1:11" x14ac:dyDescent="0.25">
      <c r="A1317" t="s">
        <v>5550</v>
      </c>
      <c r="B1317" t="s">
        <v>355</v>
      </c>
      <c r="C1317" t="s">
        <v>3397</v>
      </c>
      <c r="D1317" t="b">
        <v>0</v>
      </c>
      <c r="E1317" t="b">
        <v>0</v>
      </c>
      <c r="F1317" t="b">
        <v>0</v>
      </c>
      <c r="G1317" t="b">
        <v>0</v>
      </c>
      <c r="H1317" t="b">
        <v>0</v>
      </c>
      <c r="I1317" t="b">
        <v>1</v>
      </c>
      <c r="J1317" t="b">
        <v>0</v>
      </c>
      <c r="K1317" t="b">
        <v>0</v>
      </c>
    </row>
    <row r="1318" spans="1:11" x14ac:dyDescent="0.25">
      <c r="A1318" t="s">
        <v>5551</v>
      </c>
      <c r="B1318" t="s">
        <v>356</v>
      </c>
      <c r="C1318" t="s">
        <v>3397</v>
      </c>
      <c r="D1318" t="b">
        <v>0</v>
      </c>
      <c r="E1318" t="b">
        <v>0</v>
      </c>
      <c r="F1318" t="b">
        <v>0</v>
      </c>
      <c r="G1318" t="b">
        <v>0</v>
      </c>
      <c r="H1318" t="b">
        <v>0</v>
      </c>
      <c r="I1318" t="b">
        <v>1</v>
      </c>
      <c r="J1318" t="b">
        <v>0</v>
      </c>
      <c r="K1318" t="b">
        <v>1</v>
      </c>
    </row>
    <row r="1319" spans="1:11" x14ac:dyDescent="0.25">
      <c r="A1319" t="s">
        <v>5552</v>
      </c>
      <c r="B1319" t="s">
        <v>357</v>
      </c>
      <c r="C1319" t="s">
        <v>3590</v>
      </c>
      <c r="D1319" t="b">
        <v>0</v>
      </c>
      <c r="E1319" t="b">
        <v>0</v>
      </c>
      <c r="F1319" t="b">
        <v>0</v>
      </c>
      <c r="G1319" t="b">
        <v>0</v>
      </c>
      <c r="H1319" t="b">
        <v>0</v>
      </c>
      <c r="I1319" t="b">
        <v>1</v>
      </c>
      <c r="J1319" t="b">
        <v>0</v>
      </c>
      <c r="K1319" t="b">
        <v>1</v>
      </c>
    </row>
    <row r="1320" spans="1:11" x14ac:dyDescent="0.25">
      <c r="A1320" t="s">
        <v>5553</v>
      </c>
      <c r="B1320" t="s">
        <v>358</v>
      </c>
      <c r="C1320" t="s">
        <v>3590</v>
      </c>
      <c r="D1320" t="b">
        <v>0</v>
      </c>
      <c r="E1320" t="b">
        <v>0</v>
      </c>
      <c r="F1320" t="b">
        <v>0</v>
      </c>
      <c r="G1320" t="b">
        <v>0</v>
      </c>
      <c r="H1320" t="b">
        <v>0</v>
      </c>
      <c r="I1320" t="b">
        <v>1</v>
      </c>
      <c r="J1320" t="b">
        <v>0</v>
      </c>
      <c r="K1320" t="b">
        <v>1</v>
      </c>
    </row>
    <row r="1321" spans="1:11" x14ac:dyDescent="0.25">
      <c r="A1321" t="s">
        <v>5554</v>
      </c>
      <c r="B1321" t="s">
        <v>359</v>
      </c>
      <c r="C1321" t="s">
        <v>3590</v>
      </c>
      <c r="D1321" t="b">
        <v>0</v>
      </c>
      <c r="E1321" t="b">
        <v>0</v>
      </c>
      <c r="F1321" t="b">
        <v>0</v>
      </c>
      <c r="G1321" t="b">
        <v>0</v>
      </c>
      <c r="H1321" t="b">
        <v>0</v>
      </c>
      <c r="I1321" t="b">
        <v>1</v>
      </c>
      <c r="J1321" t="b">
        <v>0</v>
      </c>
      <c r="K1321" t="b">
        <v>1</v>
      </c>
    </row>
    <row r="1322" spans="1:11" x14ac:dyDescent="0.25">
      <c r="A1322" t="s">
        <v>5555</v>
      </c>
      <c r="B1322" t="s">
        <v>360</v>
      </c>
      <c r="C1322" t="s">
        <v>3590</v>
      </c>
      <c r="D1322" t="b">
        <v>0</v>
      </c>
      <c r="E1322" t="b">
        <v>0</v>
      </c>
      <c r="F1322" t="b">
        <v>0</v>
      </c>
      <c r="G1322" t="b">
        <v>0</v>
      </c>
      <c r="H1322" t="b">
        <v>0</v>
      </c>
      <c r="I1322" t="b">
        <v>1</v>
      </c>
      <c r="J1322" t="b">
        <v>0</v>
      </c>
      <c r="K1322" t="b">
        <v>1</v>
      </c>
    </row>
    <row r="1323" spans="1:11" x14ac:dyDescent="0.25">
      <c r="A1323" t="s">
        <v>5556</v>
      </c>
      <c r="B1323" t="s">
        <v>361</v>
      </c>
      <c r="C1323" t="s">
        <v>3590</v>
      </c>
      <c r="D1323" t="b">
        <v>0</v>
      </c>
      <c r="E1323" t="b">
        <v>0</v>
      </c>
      <c r="F1323" t="b">
        <v>0</v>
      </c>
      <c r="G1323" t="b">
        <v>0</v>
      </c>
      <c r="H1323" t="b">
        <v>0</v>
      </c>
      <c r="I1323" t="b">
        <v>1</v>
      </c>
      <c r="J1323" t="b">
        <v>0</v>
      </c>
      <c r="K1323" t="b">
        <v>1</v>
      </c>
    </row>
    <row r="1324" spans="1:11" x14ac:dyDescent="0.25">
      <c r="A1324" t="s">
        <v>5557</v>
      </c>
      <c r="B1324" t="s">
        <v>362</v>
      </c>
      <c r="C1324" t="s">
        <v>4021</v>
      </c>
      <c r="D1324" t="b">
        <v>0</v>
      </c>
      <c r="E1324" t="b">
        <v>0</v>
      </c>
      <c r="F1324" t="b">
        <v>0</v>
      </c>
      <c r="G1324" t="b">
        <v>0</v>
      </c>
      <c r="H1324" t="b">
        <v>0</v>
      </c>
      <c r="I1324" t="b">
        <v>1</v>
      </c>
      <c r="J1324" t="b">
        <v>1</v>
      </c>
      <c r="K1324" t="b">
        <v>1</v>
      </c>
    </row>
    <row r="1325" spans="1:11" x14ac:dyDescent="0.25">
      <c r="A1325" t="s">
        <v>5558</v>
      </c>
      <c r="B1325" t="s">
        <v>363</v>
      </c>
      <c r="C1325" t="s">
        <v>4021</v>
      </c>
      <c r="D1325" t="b">
        <v>0</v>
      </c>
      <c r="E1325" t="b">
        <v>0</v>
      </c>
      <c r="F1325" t="b">
        <v>0</v>
      </c>
      <c r="G1325" t="b">
        <v>0</v>
      </c>
      <c r="H1325" t="b">
        <v>0</v>
      </c>
      <c r="I1325" t="b">
        <v>1</v>
      </c>
      <c r="J1325" t="b">
        <v>1</v>
      </c>
      <c r="K1325" t="b">
        <v>1</v>
      </c>
    </row>
    <row r="1326" spans="1:11" x14ac:dyDescent="0.25">
      <c r="A1326" t="s">
        <v>5559</v>
      </c>
      <c r="B1326" t="s">
        <v>364</v>
      </c>
      <c r="C1326" t="s">
        <v>4021</v>
      </c>
      <c r="D1326" t="b">
        <v>0</v>
      </c>
      <c r="E1326" t="b">
        <v>0</v>
      </c>
      <c r="F1326" t="b">
        <v>0</v>
      </c>
      <c r="G1326" t="b">
        <v>0</v>
      </c>
      <c r="H1326" t="b">
        <v>0</v>
      </c>
      <c r="I1326" t="b">
        <v>1</v>
      </c>
      <c r="J1326" t="b">
        <v>1</v>
      </c>
      <c r="K1326" t="b">
        <v>1</v>
      </c>
    </row>
    <row r="1327" spans="1:11" x14ac:dyDescent="0.25">
      <c r="A1327" t="s">
        <v>5560</v>
      </c>
      <c r="B1327" t="s">
        <v>365</v>
      </c>
      <c r="C1327" t="s">
        <v>4021</v>
      </c>
      <c r="D1327" t="b">
        <v>0</v>
      </c>
      <c r="E1327" t="b">
        <v>0</v>
      </c>
      <c r="F1327" t="b">
        <v>0</v>
      </c>
      <c r="G1327" t="b">
        <v>0</v>
      </c>
      <c r="H1327" t="b">
        <v>0</v>
      </c>
      <c r="I1327" t="b">
        <v>1</v>
      </c>
      <c r="J1327" t="b">
        <v>1</v>
      </c>
      <c r="K1327" t="b">
        <v>1</v>
      </c>
    </row>
    <row r="1328" spans="1:11" x14ac:dyDescent="0.25">
      <c r="A1328" t="s">
        <v>5561</v>
      </c>
      <c r="B1328" t="s">
        <v>366</v>
      </c>
      <c r="C1328" t="s">
        <v>4021</v>
      </c>
      <c r="D1328" t="b">
        <v>0</v>
      </c>
      <c r="E1328" t="b">
        <v>0</v>
      </c>
      <c r="F1328" t="b">
        <v>0</v>
      </c>
      <c r="G1328" t="b">
        <v>0</v>
      </c>
      <c r="H1328" t="b">
        <v>0</v>
      </c>
      <c r="I1328" t="b">
        <v>1</v>
      </c>
      <c r="J1328" t="b">
        <v>1</v>
      </c>
      <c r="K1328" t="b">
        <v>1</v>
      </c>
    </row>
    <row r="1329" spans="1:11" x14ac:dyDescent="0.25">
      <c r="A1329" t="s">
        <v>5562</v>
      </c>
      <c r="B1329" t="s">
        <v>367</v>
      </c>
      <c r="C1329" t="s">
        <v>4021</v>
      </c>
      <c r="D1329" t="b">
        <v>0</v>
      </c>
      <c r="E1329" t="b">
        <v>0</v>
      </c>
      <c r="F1329" t="b">
        <v>0</v>
      </c>
      <c r="G1329" t="b">
        <v>0</v>
      </c>
      <c r="H1329" t="b">
        <v>0</v>
      </c>
      <c r="I1329" t="b">
        <v>1</v>
      </c>
      <c r="J1329" t="b">
        <v>1</v>
      </c>
      <c r="K1329" t="b">
        <v>1</v>
      </c>
    </row>
    <row r="1330" spans="1:11" x14ac:dyDescent="0.25">
      <c r="A1330" t="s">
        <v>5563</v>
      </c>
      <c r="B1330" t="s">
        <v>368</v>
      </c>
      <c r="C1330" t="s">
        <v>4021</v>
      </c>
      <c r="D1330" t="b">
        <v>0</v>
      </c>
      <c r="E1330" t="b">
        <v>0</v>
      </c>
      <c r="F1330" t="b">
        <v>0</v>
      </c>
      <c r="G1330" t="b">
        <v>0</v>
      </c>
      <c r="H1330" t="b">
        <v>0</v>
      </c>
      <c r="I1330" t="b">
        <v>1</v>
      </c>
      <c r="J1330" t="b">
        <v>1</v>
      </c>
      <c r="K1330" t="b">
        <v>1</v>
      </c>
    </row>
    <row r="1331" spans="1:11" x14ac:dyDescent="0.25">
      <c r="A1331" t="s">
        <v>5564</v>
      </c>
      <c r="B1331" t="s">
        <v>369</v>
      </c>
      <c r="C1331" t="s">
        <v>4021</v>
      </c>
      <c r="D1331" t="b">
        <v>0</v>
      </c>
      <c r="E1331" t="b">
        <v>0</v>
      </c>
      <c r="F1331" t="b">
        <v>0</v>
      </c>
      <c r="G1331" t="b">
        <v>0</v>
      </c>
      <c r="H1331" t="b">
        <v>0</v>
      </c>
      <c r="I1331" t="b">
        <v>1</v>
      </c>
      <c r="J1331" t="b">
        <v>1</v>
      </c>
      <c r="K1331" t="b">
        <v>1</v>
      </c>
    </row>
    <row r="1332" spans="1:11" x14ac:dyDescent="0.25">
      <c r="A1332" t="s">
        <v>5565</v>
      </c>
      <c r="B1332" t="s">
        <v>370</v>
      </c>
      <c r="C1332" t="s">
        <v>4021</v>
      </c>
      <c r="D1332" t="b">
        <v>0</v>
      </c>
      <c r="E1332" t="b">
        <v>0</v>
      </c>
      <c r="F1332" t="b">
        <v>0</v>
      </c>
      <c r="G1332" t="b">
        <v>0</v>
      </c>
      <c r="H1332" t="b">
        <v>0</v>
      </c>
      <c r="I1332" t="b">
        <v>1</v>
      </c>
      <c r="J1332" t="b">
        <v>1</v>
      </c>
      <c r="K1332" t="b">
        <v>1</v>
      </c>
    </row>
    <row r="1333" spans="1:11" x14ac:dyDescent="0.25">
      <c r="A1333" t="s">
        <v>5566</v>
      </c>
      <c r="B1333" t="s">
        <v>371</v>
      </c>
      <c r="C1333" t="s">
        <v>4021</v>
      </c>
      <c r="D1333" t="b">
        <v>0</v>
      </c>
      <c r="E1333" t="b">
        <v>0</v>
      </c>
      <c r="F1333" t="b">
        <v>0</v>
      </c>
      <c r="G1333" t="b">
        <v>0</v>
      </c>
      <c r="H1333" t="b">
        <v>0</v>
      </c>
      <c r="I1333" t="b">
        <v>1</v>
      </c>
      <c r="J1333" t="b">
        <v>1</v>
      </c>
      <c r="K1333" t="b">
        <v>1</v>
      </c>
    </row>
    <row r="1334" spans="1:11" x14ac:dyDescent="0.25">
      <c r="A1334" t="s">
        <v>5567</v>
      </c>
      <c r="B1334" t="s">
        <v>372</v>
      </c>
      <c r="C1334" t="s">
        <v>372</v>
      </c>
      <c r="D1334" t="b">
        <v>0</v>
      </c>
      <c r="E1334" t="b">
        <v>0</v>
      </c>
      <c r="F1334" t="b">
        <v>0</v>
      </c>
      <c r="G1334" t="b">
        <v>0</v>
      </c>
      <c r="H1334" t="b">
        <v>0</v>
      </c>
      <c r="I1334" t="b">
        <v>1</v>
      </c>
      <c r="J1334" t="b">
        <v>1</v>
      </c>
      <c r="K1334" t="b">
        <v>1</v>
      </c>
    </row>
    <row r="1335" spans="1:11" x14ac:dyDescent="0.25">
      <c r="A1335" t="s">
        <v>5568</v>
      </c>
      <c r="B1335" t="s">
        <v>373</v>
      </c>
      <c r="C1335" t="s">
        <v>373</v>
      </c>
      <c r="D1335" t="b">
        <v>0</v>
      </c>
      <c r="E1335" t="b">
        <v>0</v>
      </c>
      <c r="F1335" t="b">
        <v>0</v>
      </c>
      <c r="G1335" t="b">
        <v>0</v>
      </c>
      <c r="H1335" t="b">
        <v>0</v>
      </c>
      <c r="I1335" t="b">
        <v>1</v>
      </c>
      <c r="J1335" t="b">
        <v>1</v>
      </c>
      <c r="K1335" t="b">
        <v>1</v>
      </c>
    </row>
    <row r="1336" spans="1:11" x14ac:dyDescent="0.25">
      <c r="A1336" t="s">
        <v>5569</v>
      </c>
      <c r="B1336" t="s">
        <v>374</v>
      </c>
      <c r="C1336" t="s">
        <v>4022</v>
      </c>
      <c r="D1336" t="b">
        <v>0</v>
      </c>
      <c r="E1336" t="b">
        <v>0</v>
      </c>
      <c r="F1336" t="b">
        <v>0</v>
      </c>
      <c r="G1336" t="b">
        <v>0</v>
      </c>
      <c r="H1336" t="b">
        <v>0</v>
      </c>
      <c r="I1336" t="b">
        <v>1</v>
      </c>
      <c r="J1336" t="b">
        <v>0</v>
      </c>
      <c r="K1336" t="b">
        <v>0</v>
      </c>
    </row>
    <row r="1337" spans="1:11" x14ac:dyDescent="0.25">
      <c r="A1337" t="s">
        <v>5570</v>
      </c>
      <c r="B1337" t="s">
        <v>375</v>
      </c>
      <c r="C1337" t="s">
        <v>4022</v>
      </c>
      <c r="D1337" t="b">
        <v>0</v>
      </c>
      <c r="E1337" t="b">
        <v>0</v>
      </c>
      <c r="F1337" t="b">
        <v>0</v>
      </c>
      <c r="G1337" t="b">
        <v>0</v>
      </c>
      <c r="H1337" t="b">
        <v>0</v>
      </c>
      <c r="I1337" t="b">
        <v>1</v>
      </c>
      <c r="J1337" t="b">
        <v>0</v>
      </c>
      <c r="K1337" t="b">
        <v>0</v>
      </c>
    </row>
    <row r="1338" spans="1:11" x14ac:dyDescent="0.25">
      <c r="A1338" t="s">
        <v>5571</v>
      </c>
      <c r="B1338" t="s">
        <v>376</v>
      </c>
      <c r="C1338" t="s">
        <v>4022</v>
      </c>
      <c r="D1338" t="b">
        <v>0</v>
      </c>
      <c r="E1338" t="b">
        <v>0</v>
      </c>
      <c r="F1338" t="b">
        <v>0</v>
      </c>
      <c r="G1338" t="b">
        <v>0</v>
      </c>
      <c r="H1338" t="b">
        <v>0</v>
      </c>
      <c r="I1338" t="b">
        <v>1</v>
      </c>
      <c r="J1338" t="b">
        <v>0</v>
      </c>
      <c r="K1338" t="b">
        <v>0</v>
      </c>
    </row>
    <row r="1339" spans="1:11" x14ac:dyDescent="0.25">
      <c r="A1339" t="s">
        <v>5572</v>
      </c>
      <c r="B1339" t="s">
        <v>377</v>
      </c>
      <c r="C1339" t="s">
        <v>4022</v>
      </c>
      <c r="D1339" t="b">
        <v>0</v>
      </c>
      <c r="E1339" t="b">
        <v>0</v>
      </c>
      <c r="F1339" t="b">
        <v>0</v>
      </c>
      <c r="G1339" t="b">
        <v>0</v>
      </c>
      <c r="H1339" t="b">
        <v>0</v>
      </c>
      <c r="I1339" t="b">
        <v>1</v>
      </c>
      <c r="J1339" t="b">
        <v>0</v>
      </c>
      <c r="K1339" t="b">
        <v>0</v>
      </c>
    </row>
    <row r="1340" spans="1:11" x14ac:dyDescent="0.25">
      <c r="A1340" t="s">
        <v>5573</v>
      </c>
      <c r="B1340" t="s">
        <v>378</v>
      </c>
      <c r="C1340" t="s">
        <v>4022</v>
      </c>
      <c r="D1340" t="b">
        <v>0</v>
      </c>
      <c r="E1340" t="b">
        <v>0</v>
      </c>
      <c r="F1340" t="b">
        <v>0</v>
      </c>
      <c r="G1340" t="b">
        <v>0</v>
      </c>
      <c r="H1340" t="b">
        <v>0</v>
      </c>
      <c r="I1340" t="b">
        <v>1</v>
      </c>
      <c r="J1340" t="b">
        <v>0</v>
      </c>
      <c r="K1340" t="b">
        <v>0</v>
      </c>
    </row>
    <row r="1341" spans="1:11" x14ac:dyDescent="0.25">
      <c r="A1341" t="s">
        <v>5574</v>
      </c>
      <c r="B1341" t="s">
        <v>379</v>
      </c>
      <c r="C1341" t="s">
        <v>4022</v>
      </c>
      <c r="D1341" t="b">
        <v>0</v>
      </c>
      <c r="E1341" t="b">
        <v>0</v>
      </c>
      <c r="F1341" t="b">
        <v>0</v>
      </c>
      <c r="G1341" t="b">
        <v>0</v>
      </c>
      <c r="H1341" t="b">
        <v>0</v>
      </c>
      <c r="I1341" t="b">
        <v>1</v>
      </c>
      <c r="J1341" t="b">
        <v>0</v>
      </c>
      <c r="K1341" t="b">
        <v>0</v>
      </c>
    </row>
    <row r="1342" spans="1:11" x14ac:dyDescent="0.25">
      <c r="A1342" t="s">
        <v>5575</v>
      </c>
      <c r="B1342" t="s">
        <v>380</v>
      </c>
      <c r="C1342" t="s">
        <v>4022</v>
      </c>
      <c r="D1342" t="b">
        <v>0</v>
      </c>
      <c r="E1342" t="b">
        <v>0</v>
      </c>
      <c r="F1342" t="b">
        <v>0</v>
      </c>
      <c r="G1342" t="b">
        <v>0</v>
      </c>
      <c r="H1342" t="b">
        <v>0</v>
      </c>
      <c r="I1342" t="b">
        <v>1</v>
      </c>
      <c r="J1342" t="b">
        <v>0</v>
      </c>
      <c r="K1342" t="b">
        <v>0</v>
      </c>
    </row>
    <row r="1343" spans="1:11" x14ac:dyDescent="0.25">
      <c r="A1343" t="s">
        <v>5576</v>
      </c>
      <c r="B1343" t="s">
        <v>381</v>
      </c>
      <c r="C1343" t="s">
        <v>4022</v>
      </c>
      <c r="D1343" t="b">
        <v>0</v>
      </c>
      <c r="E1343" t="b">
        <v>0</v>
      </c>
      <c r="F1343" t="b">
        <v>0</v>
      </c>
      <c r="G1343" t="b">
        <v>0</v>
      </c>
      <c r="H1343" t="b">
        <v>0</v>
      </c>
      <c r="I1343" t="b">
        <v>1</v>
      </c>
      <c r="J1343" t="b">
        <v>0</v>
      </c>
      <c r="K1343" t="b">
        <v>0</v>
      </c>
    </row>
    <row r="1344" spans="1:11" x14ac:dyDescent="0.25">
      <c r="A1344" t="s">
        <v>5577</v>
      </c>
      <c r="B1344" t="s">
        <v>382</v>
      </c>
      <c r="C1344" t="s">
        <v>4022</v>
      </c>
      <c r="D1344" t="b">
        <v>0</v>
      </c>
      <c r="E1344" t="b">
        <v>0</v>
      </c>
      <c r="F1344" t="b">
        <v>0</v>
      </c>
      <c r="G1344" t="b">
        <v>0</v>
      </c>
      <c r="H1344" t="b">
        <v>0</v>
      </c>
      <c r="I1344" t="b">
        <v>1</v>
      </c>
      <c r="J1344" t="b">
        <v>0</v>
      </c>
      <c r="K1344" t="b">
        <v>0</v>
      </c>
    </row>
    <row r="1345" spans="1:11" x14ac:dyDescent="0.25">
      <c r="A1345" t="s">
        <v>5578</v>
      </c>
      <c r="B1345" t="s">
        <v>383</v>
      </c>
      <c r="C1345" t="s">
        <v>198</v>
      </c>
      <c r="D1345" t="b">
        <v>0</v>
      </c>
      <c r="E1345" t="b">
        <v>0</v>
      </c>
      <c r="F1345" t="b">
        <v>0</v>
      </c>
      <c r="G1345" t="b">
        <v>0</v>
      </c>
      <c r="H1345" t="b">
        <v>0</v>
      </c>
      <c r="I1345" t="b">
        <v>1</v>
      </c>
      <c r="J1345" t="b">
        <v>0</v>
      </c>
      <c r="K1345" t="b">
        <v>0</v>
      </c>
    </row>
    <row r="1346" spans="1:11" x14ac:dyDescent="0.25">
      <c r="A1346" t="s">
        <v>5579</v>
      </c>
      <c r="B1346" t="s">
        <v>384</v>
      </c>
      <c r="C1346" t="s">
        <v>198</v>
      </c>
      <c r="D1346" t="b">
        <v>0</v>
      </c>
      <c r="E1346" t="b">
        <v>0</v>
      </c>
      <c r="F1346" t="b">
        <v>0</v>
      </c>
      <c r="G1346" t="b">
        <v>0</v>
      </c>
      <c r="H1346" t="b">
        <v>0</v>
      </c>
      <c r="I1346" t="b">
        <v>1</v>
      </c>
      <c r="J1346" t="b">
        <v>0</v>
      </c>
      <c r="K1346" t="b">
        <v>0</v>
      </c>
    </row>
    <row r="1347" spans="1:11" x14ac:dyDescent="0.25">
      <c r="A1347" t="s">
        <v>5580</v>
      </c>
      <c r="B1347" t="s">
        <v>385</v>
      </c>
      <c r="C1347" t="s">
        <v>198</v>
      </c>
      <c r="D1347" t="b">
        <v>0</v>
      </c>
      <c r="E1347" t="b">
        <v>0</v>
      </c>
      <c r="F1347" t="b">
        <v>0</v>
      </c>
      <c r="G1347" t="b">
        <v>0</v>
      </c>
      <c r="H1347" t="b">
        <v>0</v>
      </c>
      <c r="I1347" t="b">
        <v>1</v>
      </c>
      <c r="J1347" t="b">
        <v>0</v>
      </c>
      <c r="K1347" t="b">
        <v>0</v>
      </c>
    </row>
    <row r="1348" spans="1:11" x14ac:dyDescent="0.25">
      <c r="A1348" t="s">
        <v>5581</v>
      </c>
      <c r="B1348" t="s">
        <v>386</v>
      </c>
      <c r="C1348" t="s">
        <v>198</v>
      </c>
      <c r="D1348" t="b">
        <v>0</v>
      </c>
      <c r="E1348" t="b">
        <v>0</v>
      </c>
      <c r="F1348" t="b">
        <v>0</v>
      </c>
      <c r="G1348" t="b">
        <v>0</v>
      </c>
      <c r="H1348" t="b">
        <v>0</v>
      </c>
      <c r="I1348" t="b">
        <v>1</v>
      </c>
      <c r="J1348" t="b">
        <v>0</v>
      </c>
      <c r="K1348" t="b">
        <v>0</v>
      </c>
    </row>
    <row r="1349" spans="1:11" x14ac:dyDescent="0.25">
      <c r="A1349" t="s">
        <v>5582</v>
      </c>
      <c r="B1349" t="s">
        <v>387</v>
      </c>
      <c r="C1349" t="s">
        <v>198</v>
      </c>
      <c r="D1349" t="b">
        <v>0</v>
      </c>
      <c r="E1349" t="b">
        <v>0</v>
      </c>
      <c r="F1349" t="b">
        <v>0</v>
      </c>
      <c r="G1349" t="b">
        <v>0</v>
      </c>
      <c r="H1349" t="b">
        <v>0</v>
      </c>
      <c r="I1349" t="b">
        <v>1</v>
      </c>
      <c r="J1349" t="b">
        <v>0</v>
      </c>
      <c r="K1349" t="b">
        <v>0</v>
      </c>
    </row>
    <row r="1350" spans="1:11" x14ac:dyDescent="0.25">
      <c r="A1350" t="s">
        <v>5583</v>
      </c>
      <c r="B1350" t="s">
        <v>388</v>
      </c>
      <c r="C1350" t="s">
        <v>198</v>
      </c>
      <c r="D1350" t="b">
        <v>0</v>
      </c>
      <c r="E1350" t="b">
        <v>0</v>
      </c>
      <c r="F1350" t="b">
        <v>0</v>
      </c>
      <c r="G1350" t="b">
        <v>0</v>
      </c>
      <c r="H1350" t="b">
        <v>0</v>
      </c>
      <c r="I1350" t="b">
        <v>1</v>
      </c>
      <c r="J1350" t="b">
        <v>1</v>
      </c>
      <c r="K1350" t="b">
        <v>0</v>
      </c>
    </row>
    <row r="1351" spans="1:11" x14ac:dyDescent="0.25">
      <c r="A1351" t="s">
        <v>5584</v>
      </c>
      <c r="B1351" t="s">
        <v>389</v>
      </c>
      <c r="C1351" t="s">
        <v>198</v>
      </c>
      <c r="D1351" t="b">
        <v>0</v>
      </c>
      <c r="E1351" t="b">
        <v>0</v>
      </c>
      <c r="F1351" t="b">
        <v>0</v>
      </c>
      <c r="G1351" t="b">
        <v>0</v>
      </c>
      <c r="H1351" t="b">
        <v>0</v>
      </c>
      <c r="I1351" t="b">
        <v>1</v>
      </c>
      <c r="J1351" t="b">
        <v>1</v>
      </c>
      <c r="K1351" t="b">
        <v>1</v>
      </c>
    </row>
    <row r="1352" spans="1:11" x14ac:dyDescent="0.25">
      <c r="A1352" t="s">
        <v>5585</v>
      </c>
      <c r="B1352" t="s">
        <v>390</v>
      </c>
      <c r="C1352" t="s">
        <v>198</v>
      </c>
      <c r="D1352" t="b">
        <v>0</v>
      </c>
      <c r="E1352" t="b">
        <v>0</v>
      </c>
      <c r="F1352" t="b">
        <v>0</v>
      </c>
      <c r="G1352" t="b">
        <v>0</v>
      </c>
      <c r="H1352" t="b">
        <v>0</v>
      </c>
      <c r="I1352" t="b">
        <v>1</v>
      </c>
      <c r="J1352" t="b">
        <v>1</v>
      </c>
      <c r="K1352" t="b">
        <v>1</v>
      </c>
    </row>
    <row r="1353" spans="1:11" x14ac:dyDescent="0.25">
      <c r="A1353" t="s">
        <v>5586</v>
      </c>
      <c r="B1353" t="s">
        <v>391</v>
      </c>
      <c r="C1353" t="s">
        <v>198</v>
      </c>
      <c r="D1353" t="b">
        <v>0</v>
      </c>
      <c r="E1353" t="b">
        <v>0</v>
      </c>
      <c r="F1353" t="b">
        <v>0</v>
      </c>
      <c r="G1353" t="b">
        <v>0</v>
      </c>
      <c r="H1353" t="b">
        <v>0</v>
      </c>
      <c r="I1353" t="b">
        <v>1</v>
      </c>
      <c r="J1353" t="b">
        <v>1</v>
      </c>
      <c r="K1353" t="b">
        <v>0</v>
      </c>
    </row>
    <row r="1354" spans="1:11" x14ac:dyDescent="0.25">
      <c r="A1354" t="s">
        <v>5587</v>
      </c>
      <c r="B1354" t="s">
        <v>392</v>
      </c>
      <c r="C1354" t="s">
        <v>198</v>
      </c>
      <c r="D1354" t="b">
        <v>0</v>
      </c>
      <c r="E1354" t="b">
        <v>0</v>
      </c>
      <c r="F1354" t="b">
        <v>0</v>
      </c>
      <c r="G1354" t="b">
        <v>0</v>
      </c>
      <c r="H1354" t="b">
        <v>0</v>
      </c>
      <c r="I1354" t="b">
        <v>1</v>
      </c>
      <c r="J1354" t="b">
        <v>1</v>
      </c>
      <c r="K1354" t="b">
        <v>0</v>
      </c>
    </row>
    <row r="1355" spans="1:11" x14ac:dyDescent="0.25">
      <c r="A1355" t="s">
        <v>5588</v>
      </c>
      <c r="B1355" t="s">
        <v>393</v>
      </c>
      <c r="C1355" t="s">
        <v>198</v>
      </c>
      <c r="D1355" t="b">
        <v>0</v>
      </c>
      <c r="E1355" t="b">
        <v>0</v>
      </c>
      <c r="F1355" t="b">
        <v>0</v>
      </c>
      <c r="G1355" t="b">
        <v>0</v>
      </c>
      <c r="H1355" t="b">
        <v>0</v>
      </c>
      <c r="I1355" t="b">
        <v>1</v>
      </c>
      <c r="J1355" t="b">
        <v>1</v>
      </c>
      <c r="K1355" t="b">
        <v>0</v>
      </c>
    </row>
    <row r="1356" spans="1:11" x14ac:dyDescent="0.25">
      <c r="A1356" t="s">
        <v>5589</v>
      </c>
      <c r="B1356" t="s">
        <v>394</v>
      </c>
      <c r="C1356" t="s">
        <v>198</v>
      </c>
      <c r="D1356" t="b">
        <v>0</v>
      </c>
      <c r="E1356" t="b">
        <v>0</v>
      </c>
      <c r="F1356" t="b">
        <v>0</v>
      </c>
      <c r="G1356" t="b">
        <v>0</v>
      </c>
      <c r="H1356" t="b">
        <v>0</v>
      </c>
      <c r="I1356" t="b">
        <v>1</v>
      </c>
      <c r="J1356" t="b">
        <v>1</v>
      </c>
      <c r="K1356" t="b">
        <v>0</v>
      </c>
    </row>
    <row r="1357" spans="1:11" x14ac:dyDescent="0.25">
      <c r="A1357" t="s">
        <v>5590</v>
      </c>
      <c r="B1357" t="s">
        <v>395</v>
      </c>
      <c r="C1357" t="s">
        <v>198</v>
      </c>
      <c r="D1357" t="b">
        <v>0</v>
      </c>
      <c r="E1357" t="b">
        <v>0</v>
      </c>
      <c r="F1357" t="b">
        <v>0</v>
      </c>
      <c r="G1357" t="b">
        <v>0</v>
      </c>
      <c r="H1357" t="b">
        <v>0</v>
      </c>
      <c r="I1357" t="b">
        <v>1</v>
      </c>
      <c r="J1357" t="b">
        <v>1</v>
      </c>
      <c r="K1357" t="b">
        <v>0</v>
      </c>
    </row>
    <row r="1358" spans="1:11" x14ac:dyDescent="0.25">
      <c r="A1358" t="s">
        <v>5591</v>
      </c>
      <c r="B1358" t="s">
        <v>396</v>
      </c>
      <c r="C1358" t="s">
        <v>198</v>
      </c>
      <c r="D1358" t="b">
        <v>0</v>
      </c>
      <c r="E1358" t="b">
        <v>0</v>
      </c>
      <c r="F1358" t="b">
        <v>0</v>
      </c>
      <c r="G1358" t="b">
        <v>0</v>
      </c>
      <c r="H1358" t="b">
        <v>0</v>
      </c>
      <c r="I1358" t="b">
        <v>1</v>
      </c>
      <c r="J1358" t="b">
        <v>1</v>
      </c>
      <c r="K1358" t="b">
        <v>0</v>
      </c>
    </row>
    <row r="1359" spans="1:11" x14ac:dyDescent="0.25">
      <c r="A1359" t="s">
        <v>5592</v>
      </c>
      <c r="B1359" t="s">
        <v>397</v>
      </c>
      <c r="C1359" t="s">
        <v>198</v>
      </c>
      <c r="D1359" t="b">
        <v>0</v>
      </c>
      <c r="E1359" t="b">
        <v>0</v>
      </c>
      <c r="F1359" t="b">
        <v>0</v>
      </c>
      <c r="G1359" t="b">
        <v>0</v>
      </c>
      <c r="H1359" t="b">
        <v>0</v>
      </c>
      <c r="I1359" t="b">
        <v>1</v>
      </c>
      <c r="J1359" t="b">
        <v>1</v>
      </c>
      <c r="K1359" t="b">
        <v>0</v>
      </c>
    </row>
    <row r="1360" spans="1:11" x14ac:dyDescent="0.25">
      <c r="A1360" t="s">
        <v>5593</v>
      </c>
      <c r="B1360" t="s">
        <v>398</v>
      </c>
      <c r="C1360" t="s">
        <v>198</v>
      </c>
      <c r="D1360" t="b">
        <v>0</v>
      </c>
      <c r="E1360" t="b">
        <v>0</v>
      </c>
      <c r="F1360" t="b">
        <v>0</v>
      </c>
      <c r="G1360" t="b">
        <v>0</v>
      </c>
      <c r="H1360" t="b">
        <v>0</v>
      </c>
      <c r="I1360" t="b">
        <v>1</v>
      </c>
      <c r="J1360" t="b">
        <v>1</v>
      </c>
      <c r="K1360" t="b">
        <v>0</v>
      </c>
    </row>
    <row r="1361" spans="1:11" x14ac:dyDescent="0.25">
      <c r="A1361" t="s">
        <v>5594</v>
      </c>
      <c r="B1361" t="s">
        <v>399</v>
      </c>
      <c r="C1361" t="s">
        <v>198</v>
      </c>
      <c r="D1361" t="b">
        <v>0</v>
      </c>
      <c r="E1361" t="b">
        <v>0</v>
      </c>
      <c r="F1361" t="b">
        <v>0</v>
      </c>
      <c r="G1361" t="b">
        <v>0</v>
      </c>
      <c r="H1361" t="b">
        <v>0</v>
      </c>
      <c r="I1361" t="b">
        <v>1</v>
      </c>
      <c r="J1361" t="b">
        <v>1</v>
      </c>
      <c r="K1361" t="b">
        <v>0</v>
      </c>
    </row>
    <row r="1362" spans="1:11" x14ac:dyDescent="0.25">
      <c r="A1362" t="s">
        <v>5595</v>
      </c>
      <c r="B1362" t="s">
        <v>400</v>
      </c>
      <c r="C1362" t="s">
        <v>198</v>
      </c>
      <c r="D1362" t="b">
        <v>0</v>
      </c>
      <c r="E1362" t="b">
        <v>0</v>
      </c>
      <c r="F1362" t="b">
        <v>0</v>
      </c>
      <c r="G1362" t="b">
        <v>0</v>
      </c>
      <c r="H1362" t="b">
        <v>0</v>
      </c>
      <c r="I1362" t="b">
        <v>1</v>
      </c>
      <c r="J1362" t="b">
        <v>1</v>
      </c>
      <c r="K1362" t="b">
        <v>0</v>
      </c>
    </row>
    <row r="1363" spans="1:11" x14ac:dyDescent="0.25">
      <c r="A1363" t="s">
        <v>5596</v>
      </c>
      <c r="B1363" t="s">
        <v>401</v>
      </c>
      <c r="C1363" t="s">
        <v>198</v>
      </c>
      <c r="D1363" t="b">
        <v>0</v>
      </c>
      <c r="E1363" t="b">
        <v>0</v>
      </c>
      <c r="F1363" t="b">
        <v>0</v>
      </c>
      <c r="G1363" t="b">
        <v>0</v>
      </c>
      <c r="H1363" t="b">
        <v>0</v>
      </c>
      <c r="I1363" t="b">
        <v>1</v>
      </c>
      <c r="J1363" t="b">
        <v>1</v>
      </c>
      <c r="K1363" t="b">
        <v>0</v>
      </c>
    </row>
    <row r="1364" spans="1:11" x14ac:dyDescent="0.25">
      <c r="A1364" t="s">
        <v>5597</v>
      </c>
      <c r="B1364" t="s">
        <v>402</v>
      </c>
      <c r="C1364" t="s">
        <v>198</v>
      </c>
      <c r="D1364" t="b">
        <v>0</v>
      </c>
      <c r="E1364" t="b">
        <v>0</v>
      </c>
      <c r="F1364" t="b">
        <v>0</v>
      </c>
      <c r="G1364" t="b">
        <v>0</v>
      </c>
      <c r="H1364" t="b">
        <v>0</v>
      </c>
      <c r="I1364" t="b">
        <v>1</v>
      </c>
      <c r="J1364" t="b">
        <v>1</v>
      </c>
      <c r="K1364" t="b">
        <v>0</v>
      </c>
    </row>
    <row r="1365" spans="1:11" x14ac:dyDescent="0.25">
      <c r="A1365" t="s">
        <v>5598</v>
      </c>
      <c r="B1365" t="s">
        <v>403</v>
      </c>
      <c r="C1365" t="s">
        <v>198</v>
      </c>
      <c r="D1365" t="b">
        <v>0</v>
      </c>
      <c r="E1365" t="b">
        <v>0</v>
      </c>
      <c r="F1365" t="b">
        <v>0</v>
      </c>
      <c r="G1365" t="b">
        <v>0</v>
      </c>
      <c r="H1365" t="b">
        <v>0</v>
      </c>
      <c r="I1365" t="b">
        <v>1</v>
      </c>
      <c r="J1365" t="b">
        <v>1</v>
      </c>
      <c r="K1365" t="b">
        <v>0</v>
      </c>
    </row>
    <row r="1366" spans="1:11" x14ac:dyDescent="0.25">
      <c r="A1366" t="s">
        <v>5599</v>
      </c>
      <c r="B1366" t="s">
        <v>404</v>
      </c>
      <c r="C1366" t="s">
        <v>4223</v>
      </c>
      <c r="D1366" t="b">
        <v>0</v>
      </c>
      <c r="E1366" t="b">
        <v>0</v>
      </c>
      <c r="F1366" t="b">
        <v>0</v>
      </c>
      <c r="G1366" t="b">
        <v>0</v>
      </c>
      <c r="H1366" t="b">
        <v>0</v>
      </c>
      <c r="I1366" t="b">
        <v>1</v>
      </c>
      <c r="J1366" t="b">
        <v>1</v>
      </c>
      <c r="K1366" t="b">
        <v>0</v>
      </c>
    </row>
    <row r="1367" spans="1:11" x14ac:dyDescent="0.25">
      <c r="A1367" t="s">
        <v>5600</v>
      </c>
      <c r="B1367" t="s">
        <v>405</v>
      </c>
      <c r="C1367" t="s">
        <v>4223</v>
      </c>
      <c r="D1367" t="b">
        <v>0</v>
      </c>
      <c r="E1367" t="b">
        <v>0</v>
      </c>
      <c r="F1367" t="b">
        <v>0</v>
      </c>
      <c r="G1367" t="b">
        <v>0</v>
      </c>
      <c r="H1367" t="b">
        <v>0</v>
      </c>
      <c r="I1367" t="b">
        <v>1</v>
      </c>
      <c r="J1367" t="b">
        <v>1</v>
      </c>
      <c r="K1367" t="b">
        <v>0</v>
      </c>
    </row>
    <row r="1368" spans="1:11" x14ac:dyDescent="0.25">
      <c r="A1368" t="s">
        <v>5601</v>
      </c>
      <c r="B1368" t="s">
        <v>406</v>
      </c>
      <c r="C1368" t="s">
        <v>4223</v>
      </c>
      <c r="D1368" t="b">
        <v>0</v>
      </c>
      <c r="E1368" t="b">
        <v>0</v>
      </c>
      <c r="F1368" t="b">
        <v>0</v>
      </c>
      <c r="G1368" t="b">
        <v>0</v>
      </c>
      <c r="H1368" t="b">
        <v>0</v>
      </c>
      <c r="I1368" t="b">
        <v>1</v>
      </c>
      <c r="J1368" t="b">
        <v>1</v>
      </c>
      <c r="K1368" t="b">
        <v>0</v>
      </c>
    </row>
    <row r="1369" spans="1:11" x14ac:dyDescent="0.25">
      <c r="A1369" t="s">
        <v>5602</v>
      </c>
      <c r="B1369" t="s">
        <v>407</v>
      </c>
      <c r="C1369" t="s">
        <v>4223</v>
      </c>
      <c r="D1369" t="b">
        <v>0</v>
      </c>
      <c r="E1369" t="b">
        <v>0</v>
      </c>
      <c r="F1369" t="b">
        <v>0</v>
      </c>
      <c r="G1369" t="b">
        <v>0</v>
      </c>
      <c r="H1369" t="b">
        <v>0</v>
      </c>
      <c r="I1369" t="b">
        <v>1</v>
      </c>
      <c r="J1369" t="b">
        <v>1</v>
      </c>
      <c r="K1369" t="b">
        <v>0</v>
      </c>
    </row>
    <row r="1370" spans="1:11" x14ac:dyDescent="0.25">
      <c r="A1370" t="s">
        <v>5603</v>
      </c>
      <c r="B1370" t="s">
        <v>408</v>
      </c>
      <c r="C1370" t="s">
        <v>4223</v>
      </c>
      <c r="D1370" t="b">
        <v>0</v>
      </c>
      <c r="E1370" t="b">
        <v>0</v>
      </c>
      <c r="F1370" t="b">
        <v>0</v>
      </c>
      <c r="G1370" t="b">
        <v>0</v>
      </c>
      <c r="H1370" t="b">
        <v>0</v>
      </c>
      <c r="I1370" t="b">
        <v>1</v>
      </c>
      <c r="J1370" t="b">
        <v>1</v>
      </c>
      <c r="K1370" t="b">
        <v>0</v>
      </c>
    </row>
    <row r="1371" spans="1:11" x14ac:dyDescent="0.25">
      <c r="A1371" t="s">
        <v>5604</v>
      </c>
      <c r="B1371" t="s">
        <v>409</v>
      </c>
      <c r="C1371" t="s">
        <v>4223</v>
      </c>
      <c r="D1371" t="b">
        <v>0</v>
      </c>
      <c r="E1371" t="b">
        <v>0</v>
      </c>
      <c r="F1371" t="b">
        <v>0</v>
      </c>
      <c r="G1371" t="b">
        <v>0</v>
      </c>
      <c r="H1371" t="b">
        <v>0</v>
      </c>
      <c r="I1371" t="b">
        <v>1</v>
      </c>
      <c r="J1371" t="b">
        <v>1</v>
      </c>
      <c r="K1371" t="b">
        <v>1</v>
      </c>
    </row>
    <row r="1372" spans="1:11" x14ac:dyDescent="0.25">
      <c r="A1372" t="s">
        <v>5605</v>
      </c>
      <c r="B1372" t="s">
        <v>410</v>
      </c>
      <c r="C1372" t="s">
        <v>4223</v>
      </c>
      <c r="D1372" t="b">
        <v>0</v>
      </c>
      <c r="E1372" t="b">
        <v>0</v>
      </c>
      <c r="F1372" t="b">
        <v>0</v>
      </c>
      <c r="G1372" t="b">
        <v>0</v>
      </c>
      <c r="H1372" t="b">
        <v>0</v>
      </c>
      <c r="I1372" t="b">
        <v>1</v>
      </c>
      <c r="J1372" t="b">
        <v>1</v>
      </c>
      <c r="K1372" t="b">
        <v>1</v>
      </c>
    </row>
    <row r="1373" spans="1:11" x14ac:dyDescent="0.25">
      <c r="A1373" t="s">
        <v>5606</v>
      </c>
      <c r="B1373" t="s">
        <v>411</v>
      </c>
      <c r="C1373" t="s">
        <v>4223</v>
      </c>
      <c r="D1373" t="b">
        <v>0</v>
      </c>
      <c r="E1373" t="b">
        <v>0</v>
      </c>
      <c r="F1373" t="b">
        <v>0</v>
      </c>
      <c r="G1373" t="b">
        <v>0</v>
      </c>
      <c r="H1373" t="b">
        <v>0</v>
      </c>
      <c r="I1373" t="b">
        <v>1</v>
      </c>
      <c r="J1373" t="b">
        <v>1</v>
      </c>
      <c r="K1373" t="b">
        <v>1</v>
      </c>
    </row>
    <row r="1374" spans="1:11" x14ac:dyDescent="0.25">
      <c r="A1374" t="s">
        <v>5607</v>
      </c>
      <c r="B1374" t="s">
        <v>412</v>
      </c>
      <c r="C1374" t="s">
        <v>4223</v>
      </c>
      <c r="D1374" t="b">
        <v>0</v>
      </c>
      <c r="E1374" t="b">
        <v>0</v>
      </c>
      <c r="F1374" t="b">
        <v>0</v>
      </c>
      <c r="G1374" t="b">
        <v>0</v>
      </c>
      <c r="H1374" t="b">
        <v>0</v>
      </c>
      <c r="I1374" t="b">
        <v>1</v>
      </c>
      <c r="J1374" t="b">
        <v>1</v>
      </c>
      <c r="K1374" t="b">
        <v>1</v>
      </c>
    </row>
    <row r="1375" spans="1:11" x14ac:dyDescent="0.25">
      <c r="A1375" t="s">
        <v>5608</v>
      </c>
      <c r="B1375" t="s">
        <v>413</v>
      </c>
      <c r="C1375" t="s">
        <v>4223</v>
      </c>
      <c r="D1375" t="b">
        <v>0</v>
      </c>
      <c r="E1375" t="b">
        <v>0</v>
      </c>
      <c r="F1375" t="b">
        <v>0</v>
      </c>
      <c r="G1375" t="b">
        <v>0</v>
      </c>
      <c r="H1375" t="b">
        <v>0</v>
      </c>
      <c r="I1375" t="b">
        <v>1</v>
      </c>
      <c r="J1375" t="b">
        <v>1</v>
      </c>
      <c r="K1375" t="b">
        <v>1</v>
      </c>
    </row>
    <row r="1376" spans="1:11" x14ac:dyDescent="0.25">
      <c r="A1376" t="s">
        <v>5609</v>
      </c>
      <c r="B1376" t="s">
        <v>414</v>
      </c>
      <c r="C1376" t="s">
        <v>4223</v>
      </c>
      <c r="D1376" t="b">
        <v>0</v>
      </c>
      <c r="E1376" t="b">
        <v>0</v>
      </c>
      <c r="F1376" t="b">
        <v>0</v>
      </c>
      <c r="G1376" t="b">
        <v>0</v>
      </c>
      <c r="H1376" t="b">
        <v>0</v>
      </c>
      <c r="I1376" t="b">
        <v>1</v>
      </c>
      <c r="J1376" t="b">
        <v>1</v>
      </c>
      <c r="K1376" t="b">
        <v>1</v>
      </c>
    </row>
    <row r="1377" spans="1:11" x14ac:dyDescent="0.25">
      <c r="A1377" t="s">
        <v>5610</v>
      </c>
      <c r="B1377" t="s">
        <v>415</v>
      </c>
      <c r="C1377" t="s">
        <v>4223</v>
      </c>
      <c r="D1377" t="b">
        <v>0</v>
      </c>
      <c r="E1377" t="b">
        <v>0</v>
      </c>
      <c r="F1377" t="b">
        <v>0</v>
      </c>
      <c r="G1377" t="b">
        <v>0</v>
      </c>
      <c r="H1377" t="b">
        <v>0</v>
      </c>
      <c r="I1377" t="b">
        <v>1</v>
      </c>
      <c r="J1377" t="b">
        <v>1</v>
      </c>
      <c r="K1377" t="b">
        <v>1</v>
      </c>
    </row>
    <row r="1378" spans="1:11" x14ac:dyDescent="0.25">
      <c r="A1378" t="s">
        <v>5611</v>
      </c>
      <c r="B1378" t="s">
        <v>416</v>
      </c>
      <c r="C1378" t="s">
        <v>4224</v>
      </c>
      <c r="D1378" t="b">
        <v>0</v>
      </c>
      <c r="E1378" t="b">
        <v>0</v>
      </c>
      <c r="F1378" t="b">
        <v>0</v>
      </c>
      <c r="G1378" t="b">
        <v>0</v>
      </c>
      <c r="H1378" t="b">
        <v>0</v>
      </c>
      <c r="I1378" t="b">
        <v>1</v>
      </c>
      <c r="J1378" t="b">
        <v>1</v>
      </c>
      <c r="K1378" t="b">
        <v>1</v>
      </c>
    </row>
    <row r="1379" spans="1:11" x14ac:dyDescent="0.25">
      <c r="A1379" t="s">
        <v>5612</v>
      </c>
      <c r="B1379" t="s">
        <v>417</v>
      </c>
      <c r="C1379" t="s">
        <v>4224</v>
      </c>
      <c r="D1379" t="b">
        <v>0</v>
      </c>
      <c r="E1379" t="b">
        <v>0</v>
      </c>
      <c r="F1379" t="b">
        <v>0</v>
      </c>
      <c r="G1379" t="b">
        <v>0</v>
      </c>
      <c r="H1379" t="b">
        <v>0</v>
      </c>
      <c r="I1379" t="b">
        <v>1</v>
      </c>
      <c r="J1379" t="b">
        <v>1</v>
      </c>
      <c r="K1379" t="b">
        <v>1</v>
      </c>
    </row>
    <row r="1380" spans="1:11" x14ac:dyDescent="0.25">
      <c r="A1380" t="s">
        <v>5613</v>
      </c>
      <c r="B1380" t="s">
        <v>418</v>
      </c>
      <c r="C1380" t="s">
        <v>5116</v>
      </c>
      <c r="D1380" t="b">
        <v>0</v>
      </c>
      <c r="E1380" t="b">
        <v>0</v>
      </c>
      <c r="F1380" t="b">
        <v>0</v>
      </c>
      <c r="G1380" t="b">
        <v>0</v>
      </c>
      <c r="H1380" t="b">
        <v>0</v>
      </c>
      <c r="I1380" t="b">
        <v>1</v>
      </c>
      <c r="J1380" t="b">
        <v>1</v>
      </c>
      <c r="K1380" t="b">
        <v>1</v>
      </c>
    </row>
    <row r="1381" spans="1:11" x14ac:dyDescent="0.25">
      <c r="A1381" t="s">
        <v>5614</v>
      </c>
      <c r="B1381" t="s">
        <v>419</v>
      </c>
      <c r="C1381" t="s">
        <v>5116</v>
      </c>
      <c r="D1381" t="b">
        <v>0</v>
      </c>
      <c r="E1381" t="b">
        <v>0</v>
      </c>
      <c r="F1381" t="b">
        <v>0</v>
      </c>
      <c r="G1381" t="b">
        <v>0</v>
      </c>
      <c r="H1381" t="b">
        <v>0</v>
      </c>
      <c r="I1381" t="b">
        <v>1</v>
      </c>
      <c r="J1381" t="b">
        <v>1</v>
      </c>
      <c r="K1381" t="b">
        <v>1</v>
      </c>
    </row>
    <row r="1382" spans="1:11" x14ac:dyDescent="0.25">
      <c r="A1382" t="s">
        <v>5615</v>
      </c>
      <c r="B1382" t="s">
        <v>420</v>
      </c>
      <c r="C1382" t="s">
        <v>5116</v>
      </c>
      <c r="D1382" t="b">
        <v>0</v>
      </c>
      <c r="E1382" t="b">
        <v>0</v>
      </c>
      <c r="F1382" t="b">
        <v>0</v>
      </c>
      <c r="G1382" t="b">
        <v>0</v>
      </c>
      <c r="H1382" t="b">
        <v>0</v>
      </c>
      <c r="I1382" t="b">
        <v>1</v>
      </c>
      <c r="J1382" t="b">
        <v>1</v>
      </c>
      <c r="K1382" t="b">
        <v>1</v>
      </c>
    </row>
    <row r="1383" spans="1:11" x14ac:dyDescent="0.25">
      <c r="A1383" t="s">
        <v>5616</v>
      </c>
      <c r="B1383" t="s">
        <v>421</v>
      </c>
      <c r="C1383" t="s">
        <v>5116</v>
      </c>
      <c r="D1383" t="b">
        <v>0</v>
      </c>
      <c r="E1383" t="b">
        <v>0</v>
      </c>
      <c r="F1383" t="b">
        <v>0</v>
      </c>
      <c r="G1383" t="b">
        <v>0</v>
      </c>
      <c r="H1383" t="b">
        <v>0</v>
      </c>
      <c r="I1383" t="b">
        <v>1</v>
      </c>
      <c r="J1383" t="b">
        <v>1</v>
      </c>
      <c r="K1383" t="b">
        <v>1</v>
      </c>
    </row>
    <row r="1384" spans="1:11" x14ac:dyDescent="0.25">
      <c r="A1384" t="s">
        <v>5617</v>
      </c>
      <c r="B1384" t="s">
        <v>422</v>
      </c>
      <c r="C1384" t="s">
        <v>5116</v>
      </c>
      <c r="D1384" t="b">
        <v>0</v>
      </c>
      <c r="E1384" t="b">
        <v>0</v>
      </c>
      <c r="F1384" t="b">
        <v>0</v>
      </c>
      <c r="G1384" t="b">
        <v>0</v>
      </c>
      <c r="H1384" t="b">
        <v>0</v>
      </c>
      <c r="I1384" t="b">
        <v>1</v>
      </c>
      <c r="J1384" t="b">
        <v>1</v>
      </c>
      <c r="K1384" t="b">
        <v>1</v>
      </c>
    </row>
    <row r="1385" spans="1:11" x14ac:dyDescent="0.25">
      <c r="A1385" t="s">
        <v>5618</v>
      </c>
      <c r="B1385" t="s">
        <v>423</v>
      </c>
      <c r="C1385" t="s">
        <v>5116</v>
      </c>
      <c r="D1385" t="b">
        <v>0</v>
      </c>
      <c r="E1385" t="b">
        <v>0</v>
      </c>
      <c r="F1385" t="b">
        <v>0</v>
      </c>
      <c r="G1385" t="b">
        <v>0</v>
      </c>
      <c r="H1385" t="b">
        <v>0</v>
      </c>
      <c r="I1385" t="b">
        <v>1</v>
      </c>
      <c r="J1385" t="b">
        <v>1</v>
      </c>
      <c r="K1385" t="b">
        <v>1</v>
      </c>
    </row>
    <row r="1386" spans="1:11" x14ac:dyDescent="0.25">
      <c r="A1386" t="s">
        <v>5619</v>
      </c>
      <c r="B1386" t="s">
        <v>424</v>
      </c>
      <c r="C1386" t="s">
        <v>5116</v>
      </c>
      <c r="D1386" t="b">
        <v>0</v>
      </c>
      <c r="E1386" t="b">
        <v>0</v>
      </c>
      <c r="F1386" t="b">
        <v>0</v>
      </c>
      <c r="G1386" t="b">
        <v>0</v>
      </c>
      <c r="H1386" t="b">
        <v>0</v>
      </c>
      <c r="I1386" t="b">
        <v>1</v>
      </c>
      <c r="J1386" t="b">
        <v>1</v>
      </c>
      <c r="K1386" t="b">
        <v>1</v>
      </c>
    </row>
    <row r="1387" spans="1:11" x14ac:dyDescent="0.25">
      <c r="A1387" t="s">
        <v>5620</v>
      </c>
      <c r="B1387" t="s">
        <v>5621</v>
      </c>
      <c r="C1387" t="s">
        <v>5116</v>
      </c>
      <c r="D1387" t="b">
        <v>0</v>
      </c>
      <c r="E1387" t="b">
        <v>0</v>
      </c>
      <c r="F1387" t="b">
        <v>0</v>
      </c>
      <c r="G1387" t="b">
        <v>0</v>
      </c>
      <c r="H1387" t="b">
        <v>0</v>
      </c>
      <c r="I1387" t="b">
        <v>1</v>
      </c>
      <c r="J1387" t="b">
        <v>1</v>
      </c>
      <c r="K1387" t="b">
        <v>1</v>
      </c>
    </row>
    <row r="1388" spans="1:11" x14ac:dyDescent="0.25">
      <c r="A1388" t="s">
        <v>5622</v>
      </c>
      <c r="B1388" t="s">
        <v>425</v>
      </c>
      <c r="C1388" t="s">
        <v>3327</v>
      </c>
      <c r="D1388" t="b">
        <v>0</v>
      </c>
      <c r="E1388" t="b">
        <v>0</v>
      </c>
      <c r="F1388" t="b">
        <v>0</v>
      </c>
      <c r="G1388" t="b">
        <v>0</v>
      </c>
      <c r="H1388" t="b">
        <v>0</v>
      </c>
      <c r="I1388" t="b">
        <v>1</v>
      </c>
      <c r="J1388" t="b">
        <v>1</v>
      </c>
      <c r="K1388" t="b">
        <v>0</v>
      </c>
    </row>
    <row r="1389" spans="1:11" x14ac:dyDescent="0.25">
      <c r="A1389" t="s">
        <v>5623</v>
      </c>
      <c r="B1389" t="s">
        <v>426</v>
      </c>
      <c r="C1389" t="s">
        <v>3327</v>
      </c>
      <c r="D1389" t="b">
        <v>0</v>
      </c>
      <c r="E1389" t="b">
        <v>0</v>
      </c>
      <c r="F1389" t="b">
        <v>0</v>
      </c>
      <c r="G1389" t="b">
        <v>0</v>
      </c>
      <c r="H1389" t="b">
        <v>0</v>
      </c>
      <c r="I1389" t="b">
        <v>1</v>
      </c>
      <c r="J1389" t="b">
        <v>1</v>
      </c>
      <c r="K1389" t="b">
        <v>0</v>
      </c>
    </row>
    <row r="1390" spans="1:11" x14ac:dyDescent="0.25">
      <c r="A1390" t="s">
        <v>5624</v>
      </c>
      <c r="B1390" t="s">
        <v>427</v>
      </c>
      <c r="C1390" t="s">
        <v>3327</v>
      </c>
      <c r="D1390" t="b">
        <v>0</v>
      </c>
      <c r="E1390" t="b">
        <v>0</v>
      </c>
      <c r="F1390" t="b">
        <v>0</v>
      </c>
      <c r="G1390" t="b">
        <v>0</v>
      </c>
      <c r="H1390" t="b">
        <v>0</v>
      </c>
      <c r="I1390" t="b">
        <v>1</v>
      </c>
      <c r="J1390" t="b">
        <v>1</v>
      </c>
      <c r="K1390" t="b">
        <v>0</v>
      </c>
    </row>
    <row r="1391" spans="1:11" x14ac:dyDescent="0.25">
      <c r="A1391" t="s">
        <v>5625</v>
      </c>
      <c r="B1391" t="s">
        <v>428</v>
      </c>
      <c r="C1391" t="s">
        <v>3327</v>
      </c>
      <c r="D1391" t="b">
        <v>0</v>
      </c>
      <c r="E1391" t="b">
        <v>0</v>
      </c>
      <c r="F1391" t="b">
        <v>0</v>
      </c>
      <c r="G1391" t="b">
        <v>0</v>
      </c>
      <c r="H1391" t="b">
        <v>0</v>
      </c>
      <c r="I1391" t="b">
        <v>1</v>
      </c>
      <c r="J1391" t="b">
        <v>1</v>
      </c>
      <c r="K1391" t="b">
        <v>0</v>
      </c>
    </row>
    <row r="1392" spans="1:11" x14ac:dyDescent="0.25">
      <c r="A1392" t="s">
        <v>5626</v>
      </c>
      <c r="B1392" t="s">
        <v>429</v>
      </c>
      <c r="C1392" t="s">
        <v>3327</v>
      </c>
      <c r="D1392" t="b">
        <v>0</v>
      </c>
      <c r="E1392" t="b">
        <v>0</v>
      </c>
      <c r="F1392" t="b">
        <v>0</v>
      </c>
      <c r="G1392" t="b">
        <v>0</v>
      </c>
      <c r="H1392" t="b">
        <v>0</v>
      </c>
      <c r="I1392" t="b">
        <v>1</v>
      </c>
      <c r="J1392" t="b">
        <v>1</v>
      </c>
      <c r="K1392" t="b">
        <v>0</v>
      </c>
    </row>
    <row r="1393" spans="1:11" x14ac:dyDescent="0.25">
      <c r="A1393" t="s">
        <v>5627</v>
      </c>
      <c r="B1393" t="s">
        <v>430</v>
      </c>
      <c r="C1393" t="s">
        <v>3327</v>
      </c>
      <c r="D1393" t="b">
        <v>0</v>
      </c>
      <c r="E1393" t="b">
        <v>0</v>
      </c>
      <c r="F1393" t="b">
        <v>0</v>
      </c>
      <c r="G1393" t="b">
        <v>0</v>
      </c>
      <c r="H1393" t="b">
        <v>0</v>
      </c>
      <c r="I1393" t="b">
        <v>1</v>
      </c>
      <c r="J1393" t="b">
        <v>1</v>
      </c>
      <c r="K1393" t="b">
        <v>0</v>
      </c>
    </row>
    <row r="1394" spans="1:11" x14ac:dyDescent="0.25">
      <c r="A1394" t="s">
        <v>5628</v>
      </c>
      <c r="B1394" t="s">
        <v>431</v>
      </c>
      <c r="C1394" t="s">
        <v>3327</v>
      </c>
      <c r="D1394" t="b">
        <v>0</v>
      </c>
      <c r="E1394" t="b">
        <v>0</v>
      </c>
      <c r="F1394" t="b">
        <v>0</v>
      </c>
      <c r="G1394" t="b">
        <v>0</v>
      </c>
      <c r="H1394" t="b">
        <v>0</v>
      </c>
      <c r="I1394" t="b">
        <v>1</v>
      </c>
      <c r="J1394" t="b">
        <v>1</v>
      </c>
      <c r="K1394" t="b">
        <v>0</v>
      </c>
    </row>
    <row r="1395" spans="1:11" x14ac:dyDescent="0.25">
      <c r="A1395" t="s">
        <v>5629</v>
      </c>
      <c r="B1395" t="s">
        <v>432</v>
      </c>
      <c r="C1395" t="s">
        <v>3327</v>
      </c>
      <c r="D1395" t="b">
        <v>0</v>
      </c>
      <c r="E1395" t="b">
        <v>0</v>
      </c>
      <c r="F1395" t="b">
        <v>0</v>
      </c>
      <c r="G1395" t="b">
        <v>0</v>
      </c>
      <c r="H1395" t="b">
        <v>0</v>
      </c>
      <c r="I1395" t="b">
        <v>1</v>
      </c>
      <c r="J1395" t="b">
        <v>1</v>
      </c>
      <c r="K1395" t="b">
        <v>0</v>
      </c>
    </row>
    <row r="1396" spans="1:11" x14ac:dyDescent="0.25">
      <c r="A1396" t="s">
        <v>5630</v>
      </c>
      <c r="B1396" t="s">
        <v>433</v>
      </c>
      <c r="C1396" t="s">
        <v>3327</v>
      </c>
      <c r="D1396" t="b">
        <v>0</v>
      </c>
      <c r="E1396" t="b">
        <v>0</v>
      </c>
      <c r="F1396" t="b">
        <v>0</v>
      </c>
      <c r="G1396" t="b">
        <v>0</v>
      </c>
      <c r="H1396" t="b">
        <v>0</v>
      </c>
      <c r="I1396" t="b">
        <v>1</v>
      </c>
      <c r="J1396" t="b">
        <v>1</v>
      </c>
      <c r="K1396" t="b">
        <v>1</v>
      </c>
    </row>
    <row r="1397" spans="1:11" x14ac:dyDescent="0.25">
      <c r="A1397" t="s">
        <v>5631</v>
      </c>
      <c r="B1397" t="s">
        <v>434</v>
      </c>
      <c r="C1397" t="s">
        <v>4223</v>
      </c>
      <c r="D1397" t="b">
        <v>0</v>
      </c>
      <c r="E1397" t="b">
        <v>0</v>
      </c>
      <c r="F1397" t="b">
        <v>0</v>
      </c>
      <c r="G1397" t="b">
        <v>0</v>
      </c>
      <c r="H1397" t="b">
        <v>0</v>
      </c>
      <c r="I1397" t="b">
        <v>1</v>
      </c>
      <c r="J1397" t="b">
        <v>1</v>
      </c>
      <c r="K1397" t="b">
        <v>1</v>
      </c>
    </row>
    <row r="1398" spans="1:11" x14ac:dyDescent="0.25">
      <c r="A1398" t="s">
        <v>5632</v>
      </c>
      <c r="B1398" t="s">
        <v>435</v>
      </c>
      <c r="C1398" t="s">
        <v>4223</v>
      </c>
      <c r="D1398" t="b">
        <v>0</v>
      </c>
      <c r="E1398" t="b">
        <v>0</v>
      </c>
      <c r="F1398" t="b">
        <v>0</v>
      </c>
      <c r="G1398" t="b">
        <v>0</v>
      </c>
      <c r="H1398" t="b">
        <v>0</v>
      </c>
      <c r="I1398" t="b">
        <v>1</v>
      </c>
      <c r="J1398" t="b">
        <v>1</v>
      </c>
      <c r="K1398" t="b">
        <v>1</v>
      </c>
    </row>
    <row r="1399" spans="1:11" x14ac:dyDescent="0.25">
      <c r="A1399" t="s">
        <v>5633</v>
      </c>
      <c r="B1399" t="s">
        <v>436</v>
      </c>
      <c r="C1399" t="s">
        <v>4223</v>
      </c>
      <c r="D1399" t="b">
        <v>0</v>
      </c>
      <c r="E1399" t="b">
        <v>0</v>
      </c>
      <c r="F1399" t="b">
        <v>0</v>
      </c>
      <c r="G1399" t="b">
        <v>0</v>
      </c>
      <c r="H1399" t="b">
        <v>0</v>
      </c>
      <c r="I1399" t="b">
        <v>1</v>
      </c>
      <c r="J1399" t="b">
        <v>1</v>
      </c>
      <c r="K1399" t="b">
        <v>1</v>
      </c>
    </row>
    <row r="1400" spans="1:11" x14ac:dyDescent="0.25">
      <c r="A1400" t="s">
        <v>5634</v>
      </c>
      <c r="B1400" t="s">
        <v>437</v>
      </c>
      <c r="C1400" t="s">
        <v>4223</v>
      </c>
      <c r="D1400" t="b">
        <v>0</v>
      </c>
      <c r="E1400" t="b">
        <v>0</v>
      </c>
      <c r="F1400" t="b">
        <v>0</v>
      </c>
      <c r="G1400" t="b">
        <v>0</v>
      </c>
      <c r="H1400" t="b">
        <v>0</v>
      </c>
      <c r="I1400" t="b">
        <v>1</v>
      </c>
      <c r="J1400" t="b">
        <v>1</v>
      </c>
      <c r="K1400" t="b">
        <v>1</v>
      </c>
    </row>
    <row r="1401" spans="1:11" x14ac:dyDescent="0.25">
      <c r="A1401" t="s">
        <v>5635</v>
      </c>
      <c r="B1401" t="s">
        <v>438</v>
      </c>
      <c r="C1401" t="s">
        <v>4223</v>
      </c>
      <c r="D1401" t="b">
        <v>0</v>
      </c>
      <c r="E1401" t="b">
        <v>0</v>
      </c>
      <c r="F1401" t="b">
        <v>0</v>
      </c>
      <c r="G1401" t="b">
        <v>0</v>
      </c>
      <c r="H1401" t="b">
        <v>0</v>
      </c>
      <c r="I1401" t="b">
        <v>1</v>
      </c>
      <c r="J1401" t="b">
        <v>1</v>
      </c>
      <c r="K1401" t="b">
        <v>1</v>
      </c>
    </row>
    <row r="1402" spans="1:11" x14ac:dyDescent="0.25">
      <c r="A1402" t="s">
        <v>5636</v>
      </c>
      <c r="B1402" t="s">
        <v>439</v>
      </c>
      <c r="C1402" t="s">
        <v>4223</v>
      </c>
      <c r="D1402" t="b">
        <v>0</v>
      </c>
      <c r="E1402" t="b">
        <v>0</v>
      </c>
      <c r="F1402" t="b">
        <v>0</v>
      </c>
      <c r="G1402" t="b">
        <v>0</v>
      </c>
      <c r="H1402" t="b">
        <v>0</v>
      </c>
      <c r="I1402" t="b">
        <v>1</v>
      </c>
      <c r="J1402" t="b">
        <v>1</v>
      </c>
      <c r="K1402" t="b">
        <v>1</v>
      </c>
    </row>
    <row r="1403" spans="1:11" x14ac:dyDescent="0.25">
      <c r="A1403" t="s">
        <v>5637</v>
      </c>
      <c r="B1403" t="s">
        <v>440</v>
      </c>
      <c r="C1403" t="s">
        <v>4223</v>
      </c>
      <c r="D1403" t="b">
        <v>0</v>
      </c>
      <c r="E1403" t="b">
        <v>0</v>
      </c>
      <c r="F1403" t="b">
        <v>0</v>
      </c>
      <c r="G1403" t="b">
        <v>0</v>
      </c>
      <c r="H1403" t="b">
        <v>0</v>
      </c>
      <c r="I1403" t="b">
        <v>1</v>
      </c>
      <c r="J1403" t="b">
        <v>1</v>
      </c>
      <c r="K1403" t="b">
        <v>1</v>
      </c>
    </row>
    <row r="1404" spans="1:11" x14ac:dyDescent="0.25">
      <c r="A1404" t="s">
        <v>5638</v>
      </c>
      <c r="B1404" t="s">
        <v>441</v>
      </c>
      <c r="C1404" t="s">
        <v>4223</v>
      </c>
      <c r="D1404" t="b">
        <v>0</v>
      </c>
      <c r="E1404" t="b">
        <v>0</v>
      </c>
      <c r="F1404" t="b">
        <v>0</v>
      </c>
      <c r="G1404" t="b">
        <v>0</v>
      </c>
      <c r="H1404" t="b">
        <v>0</v>
      </c>
      <c r="I1404" t="b">
        <v>1</v>
      </c>
      <c r="J1404" t="b">
        <v>1</v>
      </c>
      <c r="K1404" t="b">
        <v>1</v>
      </c>
    </row>
    <row r="1405" spans="1:11" x14ac:dyDescent="0.25">
      <c r="A1405" t="s">
        <v>5639</v>
      </c>
      <c r="B1405" t="s">
        <v>442</v>
      </c>
      <c r="C1405" t="s">
        <v>4223</v>
      </c>
      <c r="D1405" t="b">
        <v>0</v>
      </c>
      <c r="E1405" t="b">
        <v>0</v>
      </c>
      <c r="F1405" t="b">
        <v>0</v>
      </c>
      <c r="G1405" t="b">
        <v>0</v>
      </c>
      <c r="H1405" t="b">
        <v>0</v>
      </c>
      <c r="I1405" t="b">
        <v>1</v>
      </c>
      <c r="J1405" t="b">
        <v>1</v>
      </c>
      <c r="K1405" t="b">
        <v>1</v>
      </c>
    </row>
    <row r="1406" spans="1:11" x14ac:dyDescent="0.25">
      <c r="A1406" t="s">
        <v>5640</v>
      </c>
      <c r="B1406" t="s">
        <v>443</v>
      </c>
      <c r="C1406" t="s">
        <v>4223</v>
      </c>
      <c r="D1406" t="b">
        <v>0</v>
      </c>
      <c r="E1406" t="b">
        <v>0</v>
      </c>
      <c r="F1406" t="b">
        <v>0</v>
      </c>
      <c r="G1406" t="b">
        <v>0</v>
      </c>
      <c r="H1406" t="b">
        <v>0</v>
      </c>
      <c r="I1406" t="b">
        <v>1</v>
      </c>
      <c r="J1406" t="b">
        <v>1</v>
      </c>
      <c r="K1406" t="b">
        <v>1</v>
      </c>
    </row>
    <row r="1407" spans="1:11" x14ac:dyDescent="0.25">
      <c r="A1407" t="s">
        <v>5641</v>
      </c>
      <c r="B1407" t="s">
        <v>444</v>
      </c>
      <c r="C1407" t="s">
        <v>4223</v>
      </c>
      <c r="D1407" t="b">
        <v>0</v>
      </c>
      <c r="E1407" t="b">
        <v>0</v>
      </c>
      <c r="F1407" t="b">
        <v>0</v>
      </c>
      <c r="G1407" t="b">
        <v>0</v>
      </c>
      <c r="H1407" t="b">
        <v>0</v>
      </c>
      <c r="I1407" t="b">
        <v>1</v>
      </c>
      <c r="J1407" t="b">
        <v>1</v>
      </c>
      <c r="K1407" t="b">
        <v>1</v>
      </c>
    </row>
    <row r="1408" spans="1:11" x14ac:dyDescent="0.25">
      <c r="A1408" t="s">
        <v>5642</v>
      </c>
      <c r="B1408" t="s">
        <v>445</v>
      </c>
      <c r="C1408" t="s">
        <v>4223</v>
      </c>
      <c r="D1408" t="b">
        <v>0</v>
      </c>
      <c r="E1408" t="b">
        <v>0</v>
      </c>
      <c r="F1408" t="b">
        <v>0</v>
      </c>
      <c r="G1408" t="b">
        <v>0</v>
      </c>
      <c r="H1408" t="b">
        <v>0</v>
      </c>
      <c r="I1408" t="b">
        <v>1</v>
      </c>
      <c r="J1408" t="b">
        <v>1</v>
      </c>
      <c r="K1408" t="b">
        <v>1</v>
      </c>
    </row>
    <row r="1409" spans="1:11" x14ac:dyDescent="0.25">
      <c r="A1409" t="s">
        <v>5643</v>
      </c>
      <c r="B1409" t="s">
        <v>446</v>
      </c>
      <c r="C1409" t="s">
        <v>4224</v>
      </c>
      <c r="D1409" t="b">
        <v>0</v>
      </c>
      <c r="E1409" t="b">
        <v>0</v>
      </c>
      <c r="F1409" t="b">
        <v>0</v>
      </c>
      <c r="G1409" t="b">
        <v>0</v>
      </c>
      <c r="H1409" t="b">
        <v>0</v>
      </c>
      <c r="I1409" t="b">
        <v>1</v>
      </c>
      <c r="J1409" t="b">
        <v>1</v>
      </c>
      <c r="K1409" t="b">
        <v>1</v>
      </c>
    </row>
    <row r="1410" spans="1:11" x14ac:dyDescent="0.25">
      <c r="A1410" t="s">
        <v>5644</v>
      </c>
      <c r="B1410" t="s">
        <v>447</v>
      </c>
      <c r="C1410" t="s">
        <v>4224</v>
      </c>
      <c r="D1410" t="b">
        <v>0</v>
      </c>
      <c r="E1410" t="b">
        <v>0</v>
      </c>
      <c r="F1410" t="b">
        <v>0</v>
      </c>
      <c r="G1410" t="b">
        <v>0</v>
      </c>
      <c r="H1410" t="b">
        <v>0</v>
      </c>
      <c r="I1410" t="b">
        <v>1</v>
      </c>
      <c r="J1410" t="b">
        <v>1</v>
      </c>
      <c r="K1410" t="b">
        <v>1</v>
      </c>
    </row>
    <row r="1411" spans="1:11" x14ac:dyDescent="0.25">
      <c r="A1411" t="s">
        <v>5645</v>
      </c>
      <c r="B1411" t="s">
        <v>448</v>
      </c>
      <c r="C1411" t="s">
        <v>5116</v>
      </c>
      <c r="D1411" t="b">
        <v>0</v>
      </c>
      <c r="E1411" t="b">
        <v>0</v>
      </c>
      <c r="F1411" t="b">
        <v>0</v>
      </c>
      <c r="G1411" t="b">
        <v>0</v>
      </c>
      <c r="H1411" t="b">
        <v>0</v>
      </c>
      <c r="I1411" t="b">
        <v>1</v>
      </c>
      <c r="J1411" t="b">
        <v>1</v>
      </c>
      <c r="K1411" t="b">
        <v>1</v>
      </c>
    </row>
    <row r="1412" spans="1:11" x14ac:dyDescent="0.25">
      <c r="A1412" t="s">
        <v>5646</v>
      </c>
      <c r="B1412" t="s">
        <v>449</v>
      </c>
      <c r="C1412" t="s">
        <v>5116</v>
      </c>
      <c r="D1412" t="b">
        <v>0</v>
      </c>
      <c r="E1412" t="b">
        <v>0</v>
      </c>
      <c r="F1412" t="b">
        <v>0</v>
      </c>
      <c r="G1412" t="b">
        <v>0</v>
      </c>
      <c r="H1412" t="b">
        <v>0</v>
      </c>
      <c r="I1412" t="b">
        <v>1</v>
      </c>
      <c r="J1412" t="b">
        <v>1</v>
      </c>
      <c r="K1412" t="b">
        <v>1</v>
      </c>
    </row>
    <row r="1413" spans="1:11" x14ac:dyDescent="0.25">
      <c r="A1413" t="s">
        <v>5647</v>
      </c>
      <c r="B1413" t="s">
        <v>450</v>
      </c>
      <c r="C1413" t="s">
        <v>5116</v>
      </c>
      <c r="D1413" t="b">
        <v>0</v>
      </c>
      <c r="E1413" t="b">
        <v>0</v>
      </c>
      <c r="F1413" t="b">
        <v>0</v>
      </c>
      <c r="G1413" t="b">
        <v>0</v>
      </c>
      <c r="H1413" t="b">
        <v>0</v>
      </c>
      <c r="I1413" t="b">
        <v>1</v>
      </c>
      <c r="J1413" t="b">
        <v>1</v>
      </c>
      <c r="K1413" t="b">
        <v>1</v>
      </c>
    </row>
    <row r="1414" spans="1:11" x14ac:dyDescent="0.25">
      <c r="A1414" t="s">
        <v>5648</v>
      </c>
      <c r="B1414" t="s">
        <v>451</v>
      </c>
      <c r="C1414" t="s">
        <v>5116</v>
      </c>
      <c r="D1414" t="b">
        <v>0</v>
      </c>
      <c r="E1414" t="b">
        <v>0</v>
      </c>
      <c r="F1414" t="b">
        <v>0</v>
      </c>
      <c r="G1414" t="b">
        <v>0</v>
      </c>
      <c r="H1414" t="b">
        <v>0</v>
      </c>
      <c r="I1414" t="b">
        <v>1</v>
      </c>
      <c r="J1414" t="b">
        <v>1</v>
      </c>
      <c r="K1414" t="b">
        <v>1</v>
      </c>
    </row>
    <row r="1415" spans="1:11" x14ac:dyDescent="0.25">
      <c r="A1415" t="s">
        <v>5649</v>
      </c>
      <c r="B1415" t="s">
        <v>452</v>
      </c>
      <c r="C1415" t="s">
        <v>5116</v>
      </c>
      <c r="D1415" t="b">
        <v>0</v>
      </c>
      <c r="E1415" t="b">
        <v>0</v>
      </c>
      <c r="F1415" t="b">
        <v>0</v>
      </c>
      <c r="G1415" t="b">
        <v>0</v>
      </c>
      <c r="H1415" t="b">
        <v>0</v>
      </c>
      <c r="I1415" t="b">
        <v>1</v>
      </c>
      <c r="J1415" t="b">
        <v>1</v>
      </c>
      <c r="K1415" t="b">
        <v>1</v>
      </c>
    </row>
    <row r="1416" spans="1:11" x14ac:dyDescent="0.25">
      <c r="A1416" t="s">
        <v>5650</v>
      </c>
      <c r="B1416" t="s">
        <v>453</v>
      </c>
      <c r="C1416" t="s">
        <v>5116</v>
      </c>
      <c r="D1416" t="b">
        <v>0</v>
      </c>
      <c r="E1416" t="b">
        <v>0</v>
      </c>
      <c r="F1416" t="b">
        <v>0</v>
      </c>
      <c r="G1416" t="b">
        <v>0</v>
      </c>
      <c r="H1416" t="b">
        <v>0</v>
      </c>
      <c r="I1416" t="b">
        <v>1</v>
      </c>
      <c r="J1416" t="b">
        <v>1</v>
      </c>
      <c r="K1416" t="b">
        <v>1</v>
      </c>
    </row>
    <row r="1417" spans="1:11" x14ac:dyDescent="0.25">
      <c r="A1417" t="s">
        <v>5651</v>
      </c>
      <c r="B1417" t="s">
        <v>454</v>
      </c>
      <c r="C1417" t="s">
        <v>5116</v>
      </c>
      <c r="D1417" t="b">
        <v>0</v>
      </c>
      <c r="E1417" t="b">
        <v>0</v>
      </c>
      <c r="F1417" t="b">
        <v>0</v>
      </c>
      <c r="G1417" t="b">
        <v>0</v>
      </c>
      <c r="H1417" t="b">
        <v>0</v>
      </c>
      <c r="I1417" t="b">
        <v>1</v>
      </c>
      <c r="J1417" t="b">
        <v>1</v>
      </c>
      <c r="K1417" t="b">
        <v>1</v>
      </c>
    </row>
    <row r="1418" spans="1:11" x14ac:dyDescent="0.25">
      <c r="A1418" t="s">
        <v>5652</v>
      </c>
      <c r="B1418" t="s">
        <v>455</v>
      </c>
      <c r="C1418" t="s">
        <v>5116</v>
      </c>
      <c r="D1418" t="b">
        <v>0</v>
      </c>
      <c r="E1418" t="b">
        <v>0</v>
      </c>
      <c r="F1418" t="b">
        <v>0</v>
      </c>
      <c r="G1418" t="b">
        <v>0</v>
      </c>
      <c r="H1418" t="b">
        <v>0</v>
      </c>
      <c r="I1418" t="b">
        <v>1</v>
      </c>
      <c r="J1418" t="b">
        <v>1</v>
      </c>
      <c r="K1418" t="b">
        <v>1</v>
      </c>
    </row>
    <row r="1419" spans="1:11" x14ac:dyDescent="0.25">
      <c r="A1419" t="s">
        <v>5653</v>
      </c>
      <c r="B1419" t="s">
        <v>456</v>
      </c>
      <c r="C1419" t="s">
        <v>3327</v>
      </c>
      <c r="D1419" t="b">
        <v>0</v>
      </c>
      <c r="E1419" t="b">
        <v>0</v>
      </c>
      <c r="F1419" t="b">
        <v>0</v>
      </c>
      <c r="G1419" t="b">
        <v>0</v>
      </c>
      <c r="H1419" t="b">
        <v>0</v>
      </c>
      <c r="I1419" t="b">
        <v>1</v>
      </c>
      <c r="J1419" t="b">
        <v>1</v>
      </c>
      <c r="K1419" t="b">
        <v>1</v>
      </c>
    </row>
    <row r="1420" spans="1:11" x14ac:dyDescent="0.25">
      <c r="A1420" t="s">
        <v>5654</v>
      </c>
      <c r="B1420" t="s">
        <v>457</v>
      </c>
      <c r="C1420" t="s">
        <v>3327</v>
      </c>
      <c r="D1420" t="b">
        <v>0</v>
      </c>
      <c r="E1420" t="b">
        <v>0</v>
      </c>
      <c r="F1420" t="b">
        <v>0</v>
      </c>
      <c r="G1420" t="b">
        <v>0</v>
      </c>
      <c r="H1420" t="b">
        <v>0</v>
      </c>
      <c r="I1420" t="b">
        <v>1</v>
      </c>
      <c r="J1420" t="b">
        <v>1</v>
      </c>
      <c r="K1420" t="b">
        <v>1</v>
      </c>
    </row>
    <row r="1421" spans="1:11" x14ac:dyDescent="0.25">
      <c r="A1421" t="s">
        <v>5655</v>
      </c>
      <c r="B1421" t="s">
        <v>458</v>
      </c>
      <c r="C1421" t="s">
        <v>3327</v>
      </c>
      <c r="D1421" t="b">
        <v>0</v>
      </c>
      <c r="E1421" t="b">
        <v>0</v>
      </c>
      <c r="F1421" t="b">
        <v>0</v>
      </c>
      <c r="G1421" t="b">
        <v>0</v>
      </c>
      <c r="H1421" t="b">
        <v>0</v>
      </c>
      <c r="I1421" t="b">
        <v>1</v>
      </c>
      <c r="J1421" t="b">
        <v>1</v>
      </c>
      <c r="K1421" t="b">
        <v>1</v>
      </c>
    </row>
    <row r="1422" spans="1:11" x14ac:dyDescent="0.25">
      <c r="A1422" t="s">
        <v>5656</v>
      </c>
      <c r="B1422" t="s">
        <v>459</v>
      </c>
      <c r="C1422" t="s">
        <v>3327</v>
      </c>
      <c r="D1422" t="b">
        <v>0</v>
      </c>
      <c r="E1422" t="b">
        <v>0</v>
      </c>
      <c r="F1422" t="b">
        <v>0</v>
      </c>
      <c r="G1422" t="b">
        <v>0</v>
      </c>
      <c r="H1422" t="b">
        <v>0</v>
      </c>
      <c r="I1422" t="b">
        <v>1</v>
      </c>
      <c r="J1422" t="b">
        <v>1</v>
      </c>
      <c r="K1422" t="b">
        <v>1</v>
      </c>
    </row>
    <row r="1423" spans="1:11" x14ac:dyDescent="0.25">
      <c r="A1423" t="s">
        <v>5657</v>
      </c>
      <c r="B1423" t="s">
        <v>460</v>
      </c>
      <c r="C1423" t="s">
        <v>3327</v>
      </c>
      <c r="D1423" t="b">
        <v>0</v>
      </c>
      <c r="E1423" t="b">
        <v>0</v>
      </c>
      <c r="F1423" t="b">
        <v>0</v>
      </c>
      <c r="G1423" t="b">
        <v>0</v>
      </c>
      <c r="H1423" t="b">
        <v>0</v>
      </c>
      <c r="I1423" t="b">
        <v>1</v>
      </c>
      <c r="J1423" t="b">
        <v>1</v>
      </c>
      <c r="K1423" t="b">
        <v>1</v>
      </c>
    </row>
    <row r="1424" spans="1:11" x14ac:dyDescent="0.25">
      <c r="A1424" t="s">
        <v>5658</v>
      </c>
      <c r="B1424" t="s">
        <v>461</v>
      </c>
      <c r="C1424" t="s">
        <v>3327</v>
      </c>
      <c r="D1424" t="b">
        <v>0</v>
      </c>
      <c r="E1424" t="b">
        <v>0</v>
      </c>
      <c r="F1424" t="b">
        <v>0</v>
      </c>
      <c r="G1424" t="b">
        <v>0</v>
      </c>
      <c r="H1424" t="b">
        <v>0</v>
      </c>
      <c r="I1424" t="b">
        <v>1</v>
      </c>
      <c r="J1424" t="b">
        <v>1</v>
      </c>
      <c r="K1424" t="b">
        <v>1</v>
      </c>
    </row>
    <row r="1425" spans="1:11" x14ac:dyDescent="0.25">
      <c r="A1425" t="s">
        <v>5659</v>
      </c>
      <c r="B1425" t="s">
        <v>462</v>
      </c>
      <c r="C1425" t="s">
        <v>3327</v>
      </c>
      <c r="D1425" t="b">
        <v>0</v>
      </c>
      <c r="E1425" t="b">
        <v>0</v>
      </c>
      <c r="F1425" t="b">
        <v>0</v>
      </c>
      <c r="G1425" t="b">
        <v>0</v>
      </c>
      <c r="H1425" t="b">
        <v>0</v>
      </c>
      <c r="I1425" t="b">
        <v>1</v>
      </c>
      <c r="J1425" t="b">
        <v>1</v>
      </c>
      <c r="K1425" t="b">
        <v>1</v>
      </c>
    </row>
    <row r="1426" spans="1:11" x14ac:dyDescent="0.25">
      <c r="A1426" t="s">
        <v>5660</v>
      </c>
      <c r="B1426" t="s">
        <v>463</v>
      </c>
      <c r="C1426" t="s">
        <v>3327</v>
      </c>
      <c r="D1426" t="b">
        <v>0</v>
      </c>
      <c r="E1426" t="b">
        <v>0</v>
      </c>
      <c r="F1426" t="b">
        <v>0</v>
      </c>
      <c r="G1426" t="b">
        <v>0</v>
      </c>
      <c r="H1426" t="b">
        <v>0</v>
      </c>
      <c r="I1426" t="b">
        <v>1</v>
      </c>
      <c r="J1426" t="b">
        <v>1</v>
      </c>
      <c r="K1426" t="b">
        <v>1</v>
      </c>
    </row>
    <row r="1427" spans="1:11" x14ac:dyDescent="0.25">
      <c r="A1427" t="s">
        <v>5661</v>
      </c>
      <c r="B1427" t="s">
        <v>464</v>
      </c>
      <c r="C1427" t="s">
        <v>3936</v>
      </c>
      <c r="D1427" t="b">
        <v>0</v>
      </c>
      <c r="E1427" t="b">
        <v>0</v>
      </c>
      <c r="F1427" t="b">
        <v>0</v>
      </c>
      <c r="G1427" t="b">
        <v>0</v>
      </c>
      <c r="H1427" t="b">
        <v>0</v>
      </c>
      <c r="I1427" t="b">
        <v>1</v>
      </c>
      <c r="J1427" t="b">
        <v>1</v>
      </c>
      <c r="K1427" t="b">
        <v>0</v>
      </c>
    </row>
    <row r="1428" spans="1:11" x14ac:dyDescent="0.25">
      <c r="A1428" t="s">
        <v>5662</v>
      </c>
      <c r="B1428" t="s">
        <v>465</v>
      </c>
      <c r="C1428" t="s">
        <v>3936</v>
      </c>
      <c r="D1428" t="b">
        <v>0</v>
      </c>
      <c r="E1428" t="b">
        <v>0</v>
      </c>
      <c r="F1428" t="b">
        <v>0</v>
      </c>
      <c r="G1428" t="b">
        <v>0</v>
      </c>
      <c r="H1428" t="b">
        <v>0</v>
      </c>
      <c r="I1428" t="b">
        <v>1</v>
      </c>
      <c r="J1428" t="b">
        <v>1</v>
      </c>
      <c r="K1428" t="b">
        <v>0</v>
      </c>
    </row>
    <row r="1429" spans="1:11" x14ac:dyDescent="0.25">
      <c r="A1429" t="s">
        <v>5663</v>
      </c>
      <c r="B1429" t="s">
        <v>466</v>
      </c>
      <c r="C1429" t="s">
        <v>466</v>
      </c>
      <c r="D1429" t="b">
        <v>0</v>
      </c>
      <c r="E1429" t="b">
        <v>0</v>
      </c>
      <c r="F1429" t="b">
        <v>0</v>
      </c>
      <c r="G1429" t="b">
        <v>0</v>
      </c>
      <c r="H1429" t="b">
        <v>0</v>
      </c>
      <c r="I1429" t="b">
        <v>1</v>
      </c>
      <c r="J1429" t="b">
        <v>1</v>
      </c>
      <c r="K1429" t="b">
        <v>0</v>
      </c>
    </row>
    <row r="1430" spans="1:11" x14ac:dyDescent="0.25">
      <c r="A1430" t="s">
        <v>5664</v>
      </c>
      <c r="B1430" t="s">
        <v>467</v>
      </c>
      <c r="C1430" t="s">
        <v>466</v>
      </c>
      <c r="D1430" t="b">
        <v>0</v>
      </c>
      <c r="E1430" t="b">
        <v>0</v>
      </c>
      <c r="F1430" t="b">
        <v>0</v>
      </c>
      <c r="G1430" t="b">
        <v>0</v>
      </c>
      <c r="H1430" t="b">
        <v>0</v>
      </c>
      <c r="I1430" t="b">
        <v>1</v>
      </c>
      <c r="J1430" t="b">
        <v>1</v>
      </c>
      <c r="K1430" t="b">
        <v>0</v>
      </c>
    </row>
    <row r="1431" spans="1:11" x14ac:dyDescent="0.25">
      <c r="A1431" t="s">
        <v>5665</v>
      </c>
      <c r="B1431" t="s">
        <v>468</v>
      </c>
      <c r="C1431" t="s">
        <v>466</v>
      </c>
      <c r="D1431" t="b">
        <v>0</v>
      </c>
      <c r="E1431" t="b">
        <v>0</v>
      </c>
      <c r="F1431" t="b">
        <v>0</v>
      </c>
      <c r="G1431" t="b">
        <v>0</v>
      </c>
      <c r="H1431" t="b">
        <v>0</v>
      </c>
      <c r="I1431" t="b">
        <v>1</v>
      </c>
      <c r="J1431" t="b">
        <v>1</v>
      </c>
      <c r="K1431" t="b">
        <v>0</v>
      </c>
    </row>
    <row r="1432" spans="1:11" x14ac:dyDescent="0.25">
      <c r="A1432" t="s">
        <v>5666</v>
      </c>
      <c r="B1432" t="s">
        <v>469</v>
      </c>
      <c r="C1432" t="s">
        <v>1351</v>
      </c>
      <c r="D1432" t="b">
        <v>0</v>
      </c>
      <c r="E1432" t="b">
        <v>0</v>
      </c>
      <c r="F1432" t="b">
        <v>0</v>
      </c>
      <c r="G1432" t="b">
        <v>0</v>
      </c>
      <c r="H1432" t="b">
        <v>0</v>
      </c>
      <c r="I1432" t="b">
        <v>1</v>
      </c>
      <c r="J1432" t="b">
        <v>1</v>
      </c>
      <c r="K1432" t="b">
        <v>0</v>
      </c>
    </row>
    <row r="1433" spans="1:11" x14ac:dyDescent="0.25">
      <c r="A1433" t="s">
        <v>5667</v>
      </c>
      <c r="B1433" t="s">
        <v>470</v>
      </c>
      <c r="C1433" t="s">
        <v>1351</v>
      </c>
      <c r="D1433" t="b">
        <v>0</v>
      </c>
      <c r="E1433" t="b">
        <v>0</v>
      </c>
      <c r="F1433" t="b">
        <v>0</v>
      </c>
      <c r="G1433" t="b">
        <v>0</v>
      </c>
      <c r="H1433" t="b">
        <v>0</v>
      </c>
      <c r="I1433" t="b">
        <v>1</v>
      </c>
      <c r="J1433" t="b">
        <v>1</v>
      </c>
      <c r="K1433" t="b">
        <v>0</v>
      </c>
    </row>
    <row r="1434" spans="1:11" x14ac:dyDescent="0.25">
      <c r="A1434" t="s">
        <v>5668</v>
      </c>
      <c r="B1434" t="s">
        <v>471</v>
      </c>
      <c r="C1434" t="s">
        <v>4223</v>
      </c>
      <c r="D1434" t="b">
        <v>0</v>
      </c>
      <c r="E1434" t="b">
        <v>0</v>
      </c>
      <c r="F1434" t="b">
        <v>0</v>
      </c>
      <c r="G1434" t="b">
        <v>0</v>
      </c>
      <c r="H1434" t="b">
        <v>0</v>
      </c>
      <c r="I1434" t="b">
        <v>1</v>
      </c>
      <c r="J1434" t="b">
        <v>1</v>
      </c>
      <c r="K1434" t="b">
        <v>0</v>
      </c>
    </row>
    <row r="1435" spans="1:11" x14ac:dyDescent="0.25">
      <c r="A1435" t="s">
        <v>5669</v>
      </c>
      <c r="B1435" t="s">
        <v>472</v>
      </c>
      <c r="C1435" t="s">
        <v>4223</v>
      </c>
      <c r="D1435" t="b">
        <v>0</v>
      </c>
      <c r="E1435" t="b">
        <v>0</v>
      </c>
      <c r="F1435" t="b">
        <v>0</v>
      </c>
      <c r="G1435" t="b">
        <v>0</v>
      </c>
      <c r="H1435" t="b">
        <v>0</v>
      </c>
      <c r="I1435" t="b">
        <v>1</v>
      </c>
      <c r="J1435" t="b">
        <v>1</v>
      </c>
      <c r="K1435" t="b">
        <v>0</v>
      </c>
    </row>
    <row r="1436" spans="1:11" x14ac:dyDescent="0.25">
      <c r="A1436" t="s">
        <v>5670</v>
      </c>
      <c r="B1436" t="s">
        <v>473</v>
      </c>
      <c r="C1436" t="s">
        <v>4223</v>
      </c>
      <c r="D1436" t="b">
        <v>0</v>
      </c>
      <c r="E1436" t="b">
        <v>0</v>
      </c>
      <c r="F1436" t="b">
        <v>0</v>
      </c>
      <c r="G1436" t="b">
        <v>0</v>
      </c>
      <c r="H1436" t="b">
        <v>0</v>
      </c>
      <c r="I1436" t="b">
        <v>1</v>
      </c>
      <c r="J1436" t="b">
        <v>1</v>
      </c>
      <c r="K1436" t="b">
        <v>0</v>
      </c>
    </row>
    <row r="1437" spans="1:11" x14ac:dyDescent="0.25">
      <c r="A1437" t="s">
        <v>5671</v>
      </c>
      <c r="B1437" t="s">
        <v>474</v>
      </c>
      <c r="C1437" t="s">
        <v>4223</v>
      </c>
      <c r="D1437" t="b">
        <v>0</v>
      </c>
      <c r="E1437" t="b">
        <v>0</v>
      </c>
      <c r="F1437" t="b">
        <v>0</v>
      </c>
      <c r="G1437" t="b">
        <v>0</v>
      </c>
      <c r="H1437" t="b">
        <v>0</v>
      </c>
      <c r="I1437" t="b">
        <v>1</v>
      </c>
      <c r="J1437" t="b">
        <v>1</v>
      </c>
      <c r="K1437" t="b">
        <v>0</v>
      </c>
    </row>
    <row r="1438" spans="1:11" x14ac:dyDescent="0.25">
      <c r="A1438" t="s">
        <v>5672</v>
      </c>
      <c r="B1438" t="s">
        <v>475</v>
      </c>
      <c r="C1438" t="s">
        <v>4223</v>
      </c>
      <c r="D1438" t="b">
        <v>0</v>
      </c>
      <c r="E1438" t="b">
        <v>0</v>
      </c>
      <c r="F1438" t="b">
        <v>0</v>
      </c>
      <c r="G1438" t="b">
        <v>0</v>
      </c>
      <c r="H1438" t="b">
        <v>0</v>
      </c>
      <c r="I1438" t="b">
        <v>1</v>
      </c>
      <c r="J1438" t="b">
        <v>1</v>
      </c>
      <c r="K1438" t="b">
        <v>0</v>
      </c>
    </row>
    <row r="1439" spans="1:11" x14ac:dyDescent="0.25">
      <c r="A1439" t="s">
        <v>5673</v>
      </c>
      <c r="B1439" t="s">
        <v>476</v>
      </c>
      <c r="C1439" t="s">
        <v>4223</v>
      </c>
      <c r="D1439" t="b">
        <v>0</v>
      </c>
      <c r="E1439" t="b">
        <v>0</v>
      </c>
      <c r="F1439" t="b">
        <v>0</v>
      </c>
      <c r="G1439" t="b">
        <v>0</v>
      </c>
      <c r="H1439" t="b">
        <v>0</v>
      </c>
      <c r="I1439" t="b">
        <v>1</v>
      </c>
      <c r="J1439" t="b">
        <v>1</v>
      </c>
      <c r="K1439" t="b">
        <v>0</v>
      </c>
    </row>
    <row r="1440" spans="1:11" x14ac:dyDescent="0.25">
      <c r="A1440" t="s">
        <v>5674</v>
      </c>
      <c r="B1440" t="s">
        <v>477</v>
      </c>
      <c r="C1440" t="s">
        <v>4223</v>
      </c>
      <c r="D1440" t="b">
        <v>0</v>
      </c>
      <c r="E1440" t="b">
        <v>0</v>
      </c>
      <c r="F1440" t="b">
        <v>0</v>
      </c>
      <c r="G1440" t="b">
        <v>0</v>
      </c>
      <c r="H1440" t="b">
        <v>0</v>
      </c>
      <c r="I1440" t="b">
        <v>1</v>
      </c>
      <c r="J1440" t="b">
        <v>1</v>
      </c>
      <c r="K1440" t="b">
        <v>0</v>
      </c>
    </row>
    <row r="1441" spans="1:11" x14ac:dyDescent="0.25">
      <c r="A1441" t="s">
        <v>5675</v>
      </c>
      <c r="B1441" t="s">
        <v>478</v>
      </c>
      <c r="C1441" t="s">
        <v>4223</v>
      </c>
      <c r="D1441" t="b">
        <v>0</v>
      </c>
      <c r="E1441" t="b">
        <v>0</v>
      </c>
      <c r="F1441" t="b">
        <v>0</v>
      </c>
      <c r="G1441" t="b">
        <v>0</v>
      </c>
      <c r="H1441" t="b">
        <v>0</v>
      </c>
      <c r="I1441" t="b">
        <v>1</v>
      </c>
      <c r="J1441" t="b">
        <v>1</v>
      </c>
      <c r="K1441" t="b">
        <v>0</v>
      </c>
    </row>
    <row r="1442" spans="1:11" x14ac:dyDescent="0.25">
      <c r="A1442" t="s">
        <v>5676</v>
      </c>
      <c r="B1442" t="s">
        <v>479</v>
      </c>
      <c r="C1442" t="s">
        <v>4223</v>
      </c>
      <c r="D1442" t="b">
        <v>0</v>
      </c>
      <c r="E1442" t="b">
        <v>0</v>
      </c>
      <c r="F1442" t="b">
        <v>0</v>
      </c>
      <c r="G1442" t="b">
        <v>0</v>
      </c>
      <c r="H1442" t="b">
        <v>0</v>
      </c>
      <c r="I1442" t="b">
        <v>1</v>
      </c>
      <c r="J1442" t="b">
        <v>1</v>
      </c>
      <c r="K1442" t="b">
        <v>0</v>
      </c>
    </row>
    <row r="1443" spans="1:11" x14ac:dyDescent="0.25">
      <c r="A1443" t="s">
        <v>5677</v>
      </c>
      <c r="B1443" t="s">
        <v>480</v>
      </c>
      <c r="C1443" t="s">
        <v>4223</v>
      </c>
      <c r="D1443" t="b">
        <v>0</v>
      </c>
      <c r="E1443" t="b">
        <v>0</v>
      </c>
      <c r="F1443" t="b">
        <v>0</v>
      </c>
      <c r="G1443" t="b">
        <v>0</v>
      </c>
      <c r="H1443" t="b">
        <v>0</v>
      </c>
      <c r="I1443" t="b">
        <v>1</v>
      </c>
      <c r="J1443" t="b">
        <v>1</v>
      </c>
      <c r="K1443" t="b">
        <v>0</v>
      </c>
    </row>
    <row r="1444" spans="1:11" x14ac:dyDescent="0.25">
      <c r="A1444" t="s">
        <v>5678</v>
      </c>
      <c r="B1444" t="s">
        <v>481</v>
      </c>
      <c r="C1444" t="s">
        <v>4223</v>
      </c>
      <c r="D1444" t="b">
        <v>0</v>
      </c>
      <c r="E1444" t="b">
        <v>0</v>
      </c>
      <c r="F1444" t="b">
        <v>0</v>
      </c>
      <c r="G1444" t="b">
        <v>0</v>
      </c>
      <c r="H1444" t="b">
        <v>0</v>
      </c>
      <c r="I1444" t="b">
        <v>1</v>
      </c>
      <c r="J1444" t="b">
        <v>1</v>
      </c>
      <c r="K1444" t="b">
        <v>0</v>
      </c>
    </row>
    <row r="1445" spans="1:11" x14ac:dyDescent="0.25">
      <c r="A1445" t="s">
        <v>5679</v>
      </c>
      <c r="B1445" t="s">
        <v>482</v>
      </c>
      <c r="C1445" t="s">
        <v>4223</v>
      </c>
      <c r="D1445" t="b">
        <v>0</v>
      </c>
      <c r="E1445" t="b">
        <v>0</v>
      </c>
      <c r="F1445" t="b">
        <v>0</v>
      </c>
      <c r="G1445" t="b">
        <v>0</v>
      </c>
      <c r="H1445" t="b">
        <v>0</v>
      </c>
      <c r="I1445" t="b">
        <v>1</v>
      </c>
      <c r="J1445" t="b">
        <v>1</v>
      </c>
      <c r="K1445" t="b">
        <v>0</v>
      </c>
    </row>
    <row r="1446" spans="1:11" x14ac:dyDescent="0.25">
      <c r="A1446" t="s">
        <v>5680</v>
      </c>
      <c r="B1446" t="s">
        <v>483</v>
      </c>
      <c r="C1446" t="s">
        <v>4224</v>
      </c>
      <c r="D1446" t="b">
        <v>0</v>
      </c>
      <c r="E1446" t="b">
        <v>0</v>
      </c>
      <c r="F1446" t="b">
        <v>0</v>
      </c>
      <c r="G1446" t="b">
        <v>0</v>
      </c>
      <c r="H1446" t="b">
        <v>0</v>
      </c>
      <c r="I1446" t="b">
        <v>1</v>
      </c>
      <c r="J1446" t="b">
        <v>1</v>
      </c>
      <c r="K1446" t="b">
        <v>0</v>
      </c>
    </row>
    <row r="1447" spans="1:11" x14ac:dyDescent="0.25">
      <c r="A1447" t="s">
        <v>5681</v>
      </c>
      <c r="B1447" t="s">
        <v>484</v>
      </c>
      <c r="C1447" t="s">
        <v>4224</v>
      </c>
      <c r="D1447" t="b">
        <v>0</v>
      </c>
      <c r="E1447" t="b">
        <v>0</v>
      </c>
      <c r="F1447" t="b">
        <v>0</v>
      </c>
      <c r="G1447" t="b">
        <v>0</v>
      </c>
      <c r="H1447" t="b">
        <v>0</v>
      </c>
      <c r="I1447" t="b">
        <v>1</v>
      </c>
      <c r="J1447" t="b">
        <v>1</v>
      </c>
      <c r="K1447" t="b">
        <v>0</v>
      </c>
    </row>
    <row r="1448" spans="1:11" x14ac:dyDescent="0.25">
      <c r="A1448" t="s">
        <v>5682</v>
      </c>
      <c r="B1448" t="s">
        <v>448</v>
      </c>
      <c r="C1448" t="s">
        <v>5116</v>
      </c>
      <c r="D1448" t="b">
        <v>0</v>
      </c>
      <c r="E1448" t="b">
        <v>0</v>
      </c>
      <c r="F1448" t="b">
        <v>0</v>
      </c>
      <c r="G1448" t="b">
        <v>0</v>
      </c>
      <c r="H1448" t="b">
        <v>0</v>
      </c>
      <c r="I1448" t="b">
        <v>1</v>
      </c>
      <c r="J1448" t="b">
        <v>1</v>
      </c>
      <c r="K1448" t="b">
        <v>0</v>
      </c>
    </row>
    <row r="1449" spans="1:11" x14ac:dyDescent="0.25">
      <c r="A1449" t="s">
        <v>5683</v>
      </c>
      <c r="B1449" t="s">
        <v>485</v>
      </c>
      <c r="C1449" t="s">
        <v>5116</v>
      </c>
      <c r="D1449" t="b">
        <v>0</v>
      </c>
      <c r="E1449" t="b">
        <v>0</v>
      </c>
      <c r="F1449" t="b">
        <v>0</v>
      </c>
      <c r="G1449" t="b">
        <v>0</v>
      </c>
      <c r="H1449" t="b">
        <v>0</v>
      </c>
      <c r="I1449" t="b">
        <v>1</v>
      </c>
      <c r="J1449" t="b">
        <v>1</v>
      </c>
      <c r="K1449" t="b">
        <v>0</v>
      </c>
    </row>
    <row r="1450" spans="1:11" x14ac:dyDescent="0.25">
      <c r="A1450" t="s">
        <v>5684</v>
      </c>
      <c r="B1450" t="s">
        <v>486</v>
      </c>
      <c r="C1450" t="s">
        <v>5116</v>
      </c>
      <c r="D1450" t="b">
        <v>0</v>
      </c>
      <c r="E1450" t="b">
        <v>0</v>
      </c>
      <c r="F1450" t="b">
        <v>0</v>
      </c>
      <c r="G1450" t="b">
        <v>0</v>
      </c>
      <c r="H1450" t="b">
        <v>0</v>
      </c>
      <c r="I1450" t="b">
        <v>1</v>
      </c>
      <c r="J1450" t="b">
        <v>1</v>
      </c>
      <c r="K1450" t="b">
        <v>0</v>
      </c>
    </row>
    <row r="1451" spans="1:11" x14ac:dyDescent="0.25">
      <c r="A1451" t="s">
        <v>5685</v>
      </c>
      <c r="B1451" t="s">
        <v>487</v>
      </c>
      <c r="C1451" t="s">
        <v>5116</v>
      </c>
      <c r="D1451" t="b">
        <v>0</v>
      </c>
      <c r="E1451" t="b">
        <v>0</v>
      </c>
      <c r="F1451" t="b">
        <v>0</v>
      </c>
      <c r="G1451" t="b">
        <v>0</v>
      </c>
      <c r="H1451" t="b">
        <v>0</v>
      </c>
      <c r="I1451" t="b">
        <v>1</v>
      </c>
      <c r="J1451" t="b">
        <v>1</v>
      </c>
      <c r="K1451" t="b">
        <v>0</v>
      </c>
    </row>
    <row r="1452" spans="1:11" x14ac:dyDescent="0.25">
      <c r="A1452" t="s">
        <v>5686</v>
      </c>
      <c r="B1452" t="s">
        <v>488</v>
      </c>
      <c r="C1452" t="s">
        <v>5116</v>
      </c>
      <c r="D1452" t="b">
        <v>0</v>
      </c>
      <c r="E1452" t="b">
        <v>0</v>
      </c>
      <c r="F1452" t="b">
        <v>0</v>
      </c>
      <c r="G1452" t="b">
        <v>0</v>
      </c>
      <c r="H1452" t="b">
        <v>0</v>
      </c>
      <c r="I1452" t="b">
        <v>1</v>
      </c>
      <c r="J1452" t="b">
        <v>1</v>
      </c>
      <c r="K1452" t="b">
        <v>0</v>
      </c>
    </row>
    <row r="1453" spans="1:11" x14ac:dyDescent="0.25">
      <c r="A1453" t="s">
        <v>5687</v>
      </c>
      <c r="B1453" t="s">
        <v>489</v>
      </c>
      <c r="C1453" t="s">
        <v>5116</v>
      </c>
      <c r="D1453" t="b">
        <v>0</v>
      </c>
      <c r="E1453" t="b">
        <v>0</v>
      </c>
      <c r="F1453" t="b">
        <v>0</v>
      </c>
      <c r="G1453" t="b">
        <v>0</v>
      </c>
      <c r="H1453" t="b">
        <v>0</v>
      </c>
      <c r="I1453" t="b">
        <v>1</v>
      </c>
      <c r="J1453" t="b">
        <v>1</v>
      </c>
      <c r="K1453" t="b">
        <v>0</v>
      </c>
    </row>
    <row r="1454" spans="1:11" x14ac:dyDescent="0.25">
      <c r="A1454" t="s">
        <v>5688</v>
      </c>
      <c r="B1454" t="s">
        <v>490</v>
      </c>
      <c r="C1454" t="s">
        <v>5116</v>
      </c>
      <c r="D1454" t="b">
        <v>0</v>
      </c>
      <c r="E1454" t="b">
        <v>0</v>
      </c>
      <c r="F1454" t="b">
        <v>0</v>
      </c>
      <c r="G1454" t="b">
        <v>0</v>
      </c>
      <c r="H1454" t="b">
        <v>0</v>
      </c>
      <c r="I1454" t="b">
        <v>1</v>
      </c>
      <c r="J1454" t="b">
        <v>1</v>
      </c>
      <c r="K1454" t="b">
        <v>0</v>
      </c>
    </row>
    <row r="1455" spans="1:11" x14ac:dyDescent="0.25">
      <c r="A1455" t="s">
        <v>5689</v>
      </c>
      <c r="B1455" t="s">
        <v>491</v>
      </c>
      <c r="C1455" t="s">
        <v>5116</v>
      </c>
      <c r="D1455" t="b">
        <v>0</v>
      </c>
      <c r="E1455" t="b">
        <v>0</v>
      </c>
      <c r="F1455" t="b">
        <v>0</v>
      </c>
      <c r="G1455" t="b">
        <v>0</v>
      </c>
      <c r="H1455" t="b">
        <v>0</v>
      </c>
      <c r="I1455" t="b">
        <v>1</v>
      </c>
      <c r="J1455" t="b">
        <v>1</v>
      </c>
      <c r="K1455" t="b">
        <v>0</v>
      </c>
    </row>
    <row r="1456" spans="1:11" x14ac:dyDescent="0.25">
      <c r="A1456" t="s">
        <v>5690</v>
      </c>
      <c r="B1456" t="s">
        <v>492</v>
      </c>
      <c r="C1456" t="s">
        <v>3327</v>
      </c>
      <c r="D1456" t="b">
        <v>0</v>
      </c>
      <c r="E1456" t="b">
        <v>0</v>
      </c>
      <c r="F1456" t="b">
        <v>0</v>
      </c>
      <c r="G1456" t="b">
        <v>0</v>
      </c>
      <c r="H1456" t="b">
        <v>0</v>
      </c>
      <c r="I1456" t="b">
        <v>1</v>
      </c>
      <c r="J1456" t="b">
        <v>1</v>
      </c>
      <c r="K1456" t="b">
        <v>0</v>
      </c>
    </row>
    <row r="1457" spans="1:11" x14ac:dyDescent="0.25">
      <c r="A1457" t="s">
        <v>5691</v>
      </c>
      <c r="B1457" t="s">
        <v>493</v>
      </c>
      <c r="C1457" t="s">
        <v>3327</v>
      </c>
      <c r="D1457" t="b">
        <v>0</v>
      </c>
      <c r="E1457" t="b">
        <v>0</v>
      </c>
      <c r="F1457" t="b">
        <v>0</v>
      </c>
      <c r="G1457" t="b">
        <v>0</v>
      </c>
      <c r="H1457" t="b">
        <v>0</v>
      </c>
      <c r="I1457" t="b">
        <v>1</v>
      </c>
      <c r="J1457" t="b">
        <v>1</v>
      </c>
      <c r="K1457" t="b">
        <v>0</v>
      </c>
    </row>
    <row r="1458" spans="1:11" x14ac:dyDescent="0.25">
      <c r="A1458" t="s">
        <v>5692</v>
      </c>
      <c r="B1458" t="s">
        <v>494</v>
      </c>
      <c r="C1458" t="s">
        <v>3327</v>
      </c>
      <c r="D1458" t="b">
        <v>0</v>
      </c>
      <c r="E1458" t="b">
        <v>0</v>
      </c>
      <c r="F1458" t="b">
        <v>0</v>
      </c>
      <c r="G1458" t="b">
        <v>0</v>
      </c>
      <c r="H1458" t="b">
        <v>0</v>
      </c>
      <c r="I1458" t="b">
        <v>1</v>
      </c>
      <c r="J1458" t="b">
        <v>1</v>
      </c>
      <c r="K1458" t="b">
        <v>0</v>
      </c>
    </row>
    <row r="1459" spans="1:11" x14ac:dyDescent="0.25">
      <c r="A1459" t="s">
        <v>5693</v>
      </c>
      <c r="B1459" t="s">
        <v>495</v>
      </c>
      <c r="C1459" t="s">
        <v>3327</v>
      </c>
      <c r="D1459" t="b">
        <v>0</v>
      </c>
      <c r="E1459" t="b">
        <v>0</v>
      </c>
      <c r="F1459" t="b">
        <v>0</v>
      </c>
      <c r="G1459" t="b">
        <v>0</v>
      </c>
      <c r="H1459" t="b">
        <v>0</v>
      </c>
      <c r="I1459" t="b">
        <v>1</v>
      </c>
      <c r="J1459" t="b">
        <v>1</v>
      </c>
      <c r="K1459" t="b">
        <v>0</v>
      </c>
    </row>
    <row r="1460" spans="1:11" x14ac:dyDescent="0.25">
      <c r="A1460" t="s">
        <v>5694</v>
      </c>
      <c r="B1460" t="s">
        <v>496</v>
      </c>
      <c r="C1460" t="s">
        <v>3327</v>
      </c>
      <c r="D1460" t="b">
        <v>0</v>
      </c>
      <c r="E1460" t="b">
        <v>0</v>
      </c>
      <c r="F1460" t="b">
        <v>0</v>
      </c>
      <c r="G1460" t="b">
        <v>0</v>
      </c>
      <c r="H1460" t="b">
        <v>0</v>
      </c>
      <c r="I1460" t="b">
        <v>1</v>
      </c>
      <c r="J1460" t="b">
        <v>1</v>
      </c>
      <c r="K1460" t="b">
        <v>0</v>
      </c>
    </row>
    <row r="1461" spans="1:11" x14ac:dyDescent="0.25">
      <c r="A1461" t="s">
        <v>5695</v>
      </c>
      <c r="B1461" t="s">
        <v>497</v>
      </c>
      <c r="C1461" t="s">
        <v>3327</v>
      </c>
      <c r="D1461" t="b">
        <v>0</v>
      </c>
      <c r="E1461" t="b">
        <v>0</v>
      </c>
      <c r="F1461" t="b">
        <v>0</v>
      </c>
      <c r="G1461" t="b">
        <v>0</v>
      </c>
      <c r="H1461" t="b">
        <v>0</v>
      </c>
      <c r="I1461" t="b">
        <v>1</v>
      </c>
      <c r="J1461" t="b">
        <v>1</v>
      </c>
      <c r="K1461" t="b">
        <v>0</v>
      </c>
    </row>
    <row r="1462" spans="1:11" x14ac:dyDescent="0.25">
      <c r="A1462" t="s">
        <v>5696</v>
      </c>
      <c r="B1462" t="s">
        <v>498</v>
      </c>
      <c r="C1462" t="s">
        <v>3327</v>
      </c>
      <c r="D1462" t="b">
        <v>0</v>
      </c>
      <c r="E1462" t="b">
        <v>0</v>
      </c>
      <c r="F1462" t="b">
        <v>0</v>
      </c>
      <c r="G1462" t="b">
        <v>0</v>
      </c>
      <c r="H1462" t="b">
        <v>0</v>
      </c>
      <c r="I1462" t="b">
        <v>1</v>
      </c>
      <c r="J1462" t="b">
        <v>1</v>
      </c>
      <c r="K1462" t="b">
        <v>0</v>
      </c>
    </row>
    <row r="1463" spans="1:11" x14ac:dyDescent="0.25">
      <c r="A1463" t="s">
        <v>5697</v>
      </c>
      <c r="B1463" t="s">
        <v>499</v>
      </c>
      <c r="C1463" t="s">
        <v>3327</v>
      </c>
      <c r="D1463" t="b">
        <v>0</v>
      </c>
      <c r="E1463" t="b">
        <v>0</v>
      </c>
      <c r="F1463" t="b">
        <v>0</v>
      </c>
      <c r="G1463" t="b">
        <v>0</v>
      </c>
      <c r="H1463" t="b">
        <v>0</v>
      </c>
      <c r="I1463" t="b">
        <v>1</v>
      </c>
      <c r="J1463" t="b">
        <v>1</v>
      </c>
      <c r="K1463" t="b">
        <v>0</v>
      </c>
    </row>
    <row r="1464" spans="1:11" x14ac:dyDescent="0.25">
      <c r="A1464" t="s">
        <v>5698</v>
      </c>
      <c r="B1464" t="s">
        <v>500</v>
      </c>
      <c r="C1464" t="s">
        <v>3845</v>
      </c>
      <c r="D1464" t="b">
        <v>0</v>
      </c>
      <c r="E1464" t="b">
        <v>0</v>
      </c>
      <c r="F1464" t="b">
        <v>0</v>
      </c>
      <c r="G1464" t="b">
        <v>0</v>
      </c>
      <c r="H1464" t="b">
        <v>0</v>
      </c>
      <c r="I1464" t="b">
        <v>1</v>
      </c>
      <c r="J1464" t="b">
        <v>1</v>
      </c>
      <c r="K1464" t="b">
        <v>0</v>
      </c>
    </row>
    <row r="1465" spans="1:11" x14ac:dyDescent="0.25">
      <c r="A1465" t="s">
        <v>5699</v>
      </c>
      <c r="B1465" t="s">
        <v>501</v>
      </c>
      <c r="C1465" t="s">
        <v>501</v>
      </c>
      <c r="D1465" t="b">
        <v>0</v>
      </c>
      <c r="E1465" t="b">
        <v>0</v>
      </c>
      <c r="F1465" t="b">
        <v>0</v>
      </c>
      <c r="G1465" t="b">
        <v>0</v>
      </c>
      <c r="H1465" t="b">
        <v>0</v>
      </c>
      <c r="I1465" t="b">
        <v>1</v>
      </c>
      <c r="J1465" t="b">
        <v>0</v>
      </c>
      <c r="K1465" t="b">
        <v>0</v>
      </c>
    </row>
    <row r="1466" spans="1:11" x14ac:dyDescent="0.25">
      <c r="A1466" t="s">
        <v>5700</v>
      </c>
      <c r="B1466" t="s">
        <v>502</v>
      </c>
      <c r="C1466" t="s">
        <v>502</v>
      </c>
      <c r="D1466" t="b">
        <v>0</v>
      </c>
      <c r="E1466" t="b">
        <v>0</v>
      </c>
      <c r="F1466" t="b">
        <v>0</v>
      </c>
      <c r="G1466" t="b">
        <v>0</v>
      </c>
      <c r="H1466" t="b">
        <v>0</v>
      </c>
      <c r="I1466" t="b">
        <v>1</v>
      </c>
      <c r="J1466" t="b">
        <v>0</v>
      </c>
      <c r="K1466" t="b">
        <v>0</v>
      </c>
    </row>
    <row r="1467" spans="1:11" x14ac:dyDescent="0.25">
      <c r="A1467" t="s">
        <v>5701</v>
      </c>
      <c r="B1467" t="s">
        <v>503</v>
      </c>
      <c r="C1467" t="s">
        <v>503</v>
      </c>
      <c r="D1467" t="b">
        <v>0</v>
      </c>
      <c r="E1467" t="b">
        <v>0</v>
      </c>
      <c r="F1467" t="b">
        <v>0</v>
      </c>
      <c r="G1467" t="b">
        <v>0</v>
      </c>
      <c r="H1467" t="b">
        <v>0</v>
      </c>
      <c r="I1467" t="b">
        <v>1</v>
      </c>
      <c r="J1467" t="b">
        <v>0</v>
      </c>
      <c r="K1467" t="b">
        <v>0</v>
      </c>
    </row>
    <row r="1468" spans="1:11" x14ac:dyDescent="0.25">
      <c r="A1468" t="s">
        <v>5702</v>
      </c>
      <c r="B1468" t="s">
        <v>504</v>
      </c>
      <c r="C1468" t="s">
        <v>504</v>
      </c>
      <c r="D1468" t="b">
        <v>0</v>
      </c>
      <c r="E1468" t="b">
        <v>0</v>
      </c>
      <c r="F1468" t="b">
        <v>0</v>
      </c>
      <c r="G1468" t="b">
        <v>0</v>
      </c>
      <c r="H1468" t="b">
        <v>0</v>
      </c>
      <c r="I1468" t="b">
        <v>1</v>
      </c>
      <c r="J1468" t="b">
        <v>0</v>
      </c>
      <c r="K1468" t="b">
        <v>0</v>
      </c>
    </row>
    <row r="1469" spans="1:11" x14ac:dyDescent="0.25">
      <c r="A1469" t="s">
        <v>5703</v>
      </c>
      <c r="B1469" t="s">
        <v>505</v>
      </c>
      <c r="C1469" t="s">
        <v>505</v>
      </c>
      <c r="D1469" t="b">
        <v>0</v>
      </c>
      <c r="E1469" t="b">
        <v>0</v>
      </c>
      <c r="F1469" t="b">
        <v>0</v>
      </c>
      <c r="G1469" t="b">
        <v>0</v>
      </c>
      <c r="H1469" t="b">
        <v>0</v>
      </c>
      <c r="I1469" t="b">
        <v>1</v>
      </c>
      <c r="J1469" t="b">
        <v>0</v>
      </c>
      <c r="K1469" t="b">
        <v>0</v>
      </c>
    </row>
    <row r="1470" spans="1:11" x14ac:dyDescent="0.25">
      <c r="A1470" t="s">
        <v>5704</v>
      </c>
      <c r="B1470" t="s">
        <v>506</v>
      </c>
      <c r="C1470" t="s">
        <v>506</v>
      </c>
      <c r="D1470" t="b">
        <v>0</v>
      </c>
      <c r="E1470" t="b">
        <v>0</v>
      </c>
      <c r="F1470" t="b">
        <v>0</v>
      </c>
      <c r="G1470" t="b">
        <v>0</v>
      </c>
      <c r="H1470" t="b">
        <v>0</v>
      </c>
      <c r="I1470" t="b">
        <v>1</v>
      </c>
      <c r="J1470" t="b">
        <v>0</v>
      </c>
      <c r="K1470" t="b">
        <v>0</v>
      </c>
    </row>
    <row r="1471" spans="1:11" x14ac:dyDescent="0.25">
      <c r="A1471" t="s">
        <v>5705</v>
      </c>
      <c r="B1471" t="s">
        <v>511</v>
      </c>
      <c r="C1471" t="s">
        <v>4131</v>
      </c>
      <c r="D1471" t="b">
        <v>0</v>
      </c>
      <c r="E1471" t="b">
        <v>0</v>
      </c>
      <c r="F1471" t="b">
        <v>0</v>
      </c>
      <c r="G1471" t="b">
        <v>0</v>
      </c>
      <c r="H1471" t="b">
        <v>0</v>
      </c>
      <c r="I1471" t="b">
        <v>1</v>
      </c>
      <c r="J1471" t="b">
        <v>0</v>
      </c>
      <c r="K1471" t="b">
        <v>0</v>
      </c>
    </row>
    <row r="1472" spans="1:11" x14ac:dyDescent="0.25">
      <c r="A1472" t="s">
        <v>5706</v>
      </c>
      <c r="B1472" t="s">
        <v>514</v>
      </c>
      <c r="C1472" t="s">
        <v>513</v>
      </c>
      <c r="D1472" t="b">
        <v>0</v>
      </c>
      <c r="E1472" t="b">
        <v>0</v>
      </c>
      <c r="F1472" t="b">
        <v>0</v>
      </c>
      <c r="G1472" t="b">
        <v>0</v>
      </c>
      <c r="H1472" t="b">
        <v>0</v>
      </c>
      <c r="I1472" t="b">
        <v>1</v>
      </c>
      <c r="J1472" t="b">
        <v>1</v>
      </c>
      <c r="K1472" t="b">
        <v>0</v>
      </c>
    </row>
    <row r="1473" spans="1:11" x14ac:dyDescent="0.25">
      <c r="A1473" t="s">
        <v>5707</v>
      </c>
      <c r="B1473" t="s">
        <v>531</v>
      </c>
      <c r="C1473" t="s">
        <v>4126</v>
      </c>
      <c r="D1473" t="b">
        <v>0</v>
      </c>
      <c r="E1473" t="b">
        <v>0</v>
      </c>
      <c r="F1473" t="b">
        <v>0</v>
      </c>
      <c r="G1473" t="b">
        <v>0</v>
      </c>
      <c r="H1473" t="b">
        <v>0</v>
      </c>
      <c r="I1473" t="b">
        <v>1</v>
      </c>
      <c r="J1473" t="b">
        <v>0</v>
      </c>
      <c r="K1473" t="b">
        <v>0</v>
      </c>
    </row>
    <row r="1474" spans="1:11" x14ac:dyDescent="0.25">
      <c r="A1474" t="s">
        <v>5708</v>
      </c>
      <c r="B1474" t="s">
        <v>558</v>
      </c>
      <c r="C1474" t="s">
        <v>3856</v>
      </c>
      <c r="D1474" t="b">
        <v>0</v>
      </c>
      <c r="E1474" t="b">
        <v>0</v>
      </c>
      <c r="F1474" t="b">
        <v>0</v>
      </c>
      <c r="G1474" t="b">
        <v>0</v>
      </c>
      <c r="H1474" t="b">
        <v>0</v>
      </c>
      <c r="I1474" t="b">
        <v>1</v>
      </c>
      <c r="J1474" t="b">
        <v>1</v>
      </c>
      <c r="K1474" t="b">
        <v>0</v>
      </c>
    </row>
    <row r="1475" spans="1:11" x14ac:dyDescent="0.25">
      <c r="A1475" t="s">
        <v>4414</v>
      </c>
      <c r="B1475" t="s">
        <v>564</v>
      </c>
      <c r="C1475" t="s">
        <v>4030</v>
      </c>
      <c r="D1475" t="b">
        <v>0</v>
      </c>
      <c r="E1475" t="b">
        <v>0</v>
      </c>
      <c r="F1475" t="b">
        <v>0</v>
      </c>
      <c r="G1475" t="b">
        <v>0</v>
      </c>
      <c r="H1475" t="b">
        <v>0</v>
      </c>
      <c r="I1475" t="b">
        <v>1</v>
      </c>
      <c r="J1475" t="b">
        <v>0</v>
      </c>
      <c r="K1475" t="b">
        <v>0</v>
      </c>
    </row>
    <row r="1476" spans="1:11" x14ac:dyDescent="0.25">
      <c r="A1476" t="s">
        <v>4416</v>
      </c>
      <c r="B1476" t="s">
        <v>565</v>
      </c>
      <c r="C1476" t="s">
        <v>4030</v>
      </c>
      <c r="D1476" t="b">
        <v>0</v>
      </c>
      <c r="E1476" t="b">
        <v>0</v>
      </c>
      <c r="F1476" t="b">
        <v>0</v>
      </c>
      <c r="G1476" t="b">
        <v>0</v>
      </c>
      <c r="H1476" t="b">
        <v>0</v>
      </c>
      <c r="I1476" t="b">
        <v>1</v>
      </c>
      <c r="J1476" t="b">
        <v>0</v>
      </c>
      <c r="K1476" t="b">
        <v>0</v>
      </c>
    </row>
    <row r="1477" spans="1:11" x14ac:dyDescent="0.25">
      <c r="A1477" t="s">
        <v>4418</v>
      </c>
      <c r="B1477" t="s">
        <v>566</v>
      </c>
      <c r="C1477" t="s">
        <v>4030</v>
      </c>
      <c r="D1477" t="b">
        <v>0</v>
      </c>
      <c r="E1477" t="b">
        <v>0</v>
      </c>
      <c r="F1477" t="b">
        <v>0</v>
      </c>
      <c r="G1477" t="b">
        <v>0</v>
      </c>
      <c r="H1477" t="b">
        <v>0</v>
      </c>
      <c r="I1477" t="b">
        <v>1</v>
      </c>
      <c r="J1477" t="b">
        <v>0</v>
      </c>
      <c r="K1477" t="b">
        <v>0</v>
      </c>
    </row>
    <row r="1478" spans="1:11" x14ac:dyDescent="0.25">
      <c r="A1478" t="s">
        <v>4420</v>
      </c>
      <c r="B1478" t="s">
        <v>567</v>
      </c>
      <c r="C1478" t="s">
        <v>4030</v>
      </c>
      <c r="D1478" t="b">
        <v>0</v>
      </c>
      <c r="E1478" t="b">
        <v>0</v>
      </c>
      <c r="F1478" t="b">
        <v>0</v>
      </c>
      <c r="G1478" t="b">
        <v>0</v>
      </c>
      <c r="H1478" t="b">
        <v>0</v>
      </c>
      <c r="I1478" t="b">
        <v>1</v>
      </c>
      <c r="J1478" t="b">
        <v>0</v>
      </c>
      <c r="K1478" t="b">
        <v>0</v>
      </c>
    </row>
    <row r="1479" spans="1:11" x14ac:dyDescent="0.25">
      <c r="A1479" t="s">
        <v>4422</v>
      </c>
      <c r="B1479" t="s">
        <v>568</v>
      </c>
      <c r="C1479" t="s">
        <v>4030</v>
      </c>
      <c r="D1479" t="b">
        <v>0</v>
      </c>
      <c r="E1479" t="b">
        <v>0</v>
      </c>
      <c r="F1479" t="b">
        <v>0</v>
      </c>
      <c r="G1479" t="b">
        <v>0</v>
      </c>
      <c r="H1479" t="b">
        <v>0</v>
      </c>
      <c r="I1479" t="b">
        <v>1</v>
      </c>
      <c r="J1479" t="b">
        <v>0</v>
      </c>
      <c r="K1479" t="b">
        <v>0</v>
      </c>
    </row>
    <row r="1480" spans="1:11" x14ac:dyDescent="0.25">
      <c r="A1480" t="s">
        <v>5709</v>
      </c>
      <c r="B1480" t="s">
        <v>580</v>
      </c>
      <c r="C1480" t="s">
        <v>4134</v>
      </c>
      <c r="D1480" t="b">
        <v>0</v>
      </c>
      <c r="E1480" t="b">
        <v>0</v>
      </c>
      <c r="F1480" t="b">
        <v>0</v>
      </c>
      <c r="G1480" t="b">
        <v>0</v>
      </c>
      <c r="H1480" t="b">
        <v>0</v>
      </c>
      <c r="I1480" t="b">
        <v>1</v>
      </c>
      <c r="J1480" t="b">
        <v>1</v>
      </c>
      <c r="K1480" t="b">
        <v>0</v>
      </c>
    </row>
    <row r="1481" spans="1:11" x14ac:dyDescent="0.25">
      <c r="A1481" t="s">
        <v>5710</v>
      </c>
      <c r="B1481" t="s">
        <v>581</v>
      </c>
      <c r="C1481" t="s">
        <v>4134</v>
      </c>
      <c r="D1481" t="b">
        <v>0</v>
      </c>
      <c r="E1481" t="b">
        <v>0</v>
      </c>
      <c r="F1481" t="b">
        <v>0</v>
      </c>
      <c r="G1481" t="b">
        <v>0</v>
      </c>
      <c r="H1481" t="b">
        <v>0</v>
      </c>
      <c r="I1481" t="b">
        <v>1</v>
      </c>
      <c r="J1481" t="b">
        <v>1</v>
      </c>
      <c r="K1481" t="b">
        <v>0</v>
      </c>
    </row>
    <row r="1482" spans="1:11" x14ac:dyDescent="0.25">
      <c r="A1482" t="s">
        <v>5711</v>
      </c>
      <c r="B1482" t="s">
        <v>582</v>
      </c>
      <c r="C1482" t="s">
        <v>4134</v>
      </c>
      <c r="D1482" t="b">
        <v>0</v>
      </c>
      <c r="E1482" t="b">
        <v>0</v>
      </c>
      <c r="F1482" t="b">
        <v>0</v>
      </c>
      <c r="G1482" t="b">
        <v>0</v>
      </c>
      <c r="H1482" t="b">
        <v>0</v>
      </c>
      <c r="I1482" t="b">
        <v>1</v>
      </c>
      <c r="J1482" t="b">
        <v>1</v>
      </c>
      <c r="K1482" t="b">
        <v>0</v>
      </c>
    </row>
    <row r="1483" spans="1:11" x14ac:dyDescent="0.25">
      <c r="A1483" t="s">
        <v>5712</v>
      </c>
      <c r="B1483" t="s">
        <v>583</v>
      </c>
      <c r="C1483" t="s">
        <v>4134</v>
      </c>
      <c r="D1483" t="b">
        <v>0</v>
      </c>
      <c r="E1483" t="b">
        <v>0</v>
      </c>
      <c r="F1483" t="b">
        <v>0</v>
      </c>
      <c r="G1483" t="b">
        <v>0</v>
      </c>
      <c r="H1483" t="b">
        <v>0</v>
      </c>
      <c r="I1483" t="b">
        <v>1</v>
      </c>
      <c r="J1483" t="b">
        <v>1</v>
      </c>
      <c r="K1483" t="b">
        <v>0</v>
      </c>
    </row>
    <row r="1484" spans="1:11" x14ac:dyDescent="0.25">
      <c r="A1484" t="s">
        <v>5713</v>
      </c>
      <c r="B1484" t="s">
        <v>584</v>
      </c>
      <c r="C1484" t="s">
        <v>4134</v>
      </c>
      <c r="D1484" t="b">
        <v>0</v>
      </c>
      <c r="E1484" t="b">
        <v>0</v>
      </c>
      <c r="F1484" t="b">
        <v>0</v>
      </c>
      <c r="G1484" t="b">
        <v>0</v>
      </c>
      <c r="H1484" t="b">
        <v>0</v>
      </c>
      <c r="I1484" t="b">
        <v>1</v>
      </c>
      <c r="J1484" t="b">
        <v>1</v>
      </c>
      <c r="K1484" t="b">
        <v>0</v>
      </c>
    </row>
    <row r="1485" spans="1:11" x14ac:dyDescent="0.25">
      <c r="A1485" t="s">
        <v>5714</v>
      </c>
      <c r="B1485" t="s">
        <v>585</v>
      </c>
      <c r="C1485" t="s">
        <v>4134</v>
      </c>
      <c r="D1485" t="b">
        <v>0</v>
      </c>
      <c r="E1485" t="b">
        <v>0</v>
      </c>
      <c r="F1485" t="b">
        <v>0</v>
      </c>
      <c r="G1485" t="b">
        <v>0</v>
      </c>
      <c r="H1485" t="b">
        <v>0</v>
      </c>
      <c r="I1485" t="b">
        <v>1</v>
      </c>
      <c r="J1485" t="b">
        <v>1</v>
      </c>
      <c r="K1485" t="b">
        <v>0</v>
      </c>
    </row>
    <row r="1486" spans="1:11" x14ac:dyDescent="0.25">
      <c r="A1486" t="s">
        <v>5715</v>
      </c>
      <c r="B1486" t="s">
        <v>586</v>
      </c>
      <c r="C1486" t="s">
        <v>4134</v>
      </c>
      <c r="D1486" t="b">
        <v>0</v>
      </c>
      <c r="E1486" t="b">
        <v>0</v>
      </c>
      <c r="F1486" t="b">
        <v>0</v>
      </c>
      <c r="G1486" t="b">
        <v>0</v>
      </c>
      <c r="H1486" t="b">
        <v>0</v>
      </c>
      <c r="I1486" t="b">
        <v>1</v>
      </c>
      <c r="J1486" t="b">
        <v>1</v>
      </c>
      <c r="K1486" t="b">
        <v>0</v>
      </c>
    </row>
    <row r="1487" spans="1:11" x14ac:dyDescent="0.25">
      <c r="A1487" t="s">
        <v>5716</v>
      </c>
      <c r="B1487" t="s">
        <v>587</v>
      </c>
      <c r="C1487" t="s">
        <v>4134</v>
      </c>
      <c r="D1487" t="b">
        <v>0</v>
      </c>
      <c r="E1487" t="b">
        <v>0</v>
      </c>
      <c r="F1487" t="b">
        <v>0</v>
      </c>
      <c r="G1487" t="b">
        <v>0</v>
      </c>
      <c r="H1487" t="b">
        <v>0</v>
      </c>
      <c r="I1487" t="b">
        <v>1</v>
      </c>
      <c r="J1487" t="b">
        <v>1</v>
      </c>
      <c r="K1487" t="b">
        <v>0</v>
      </c>
    </row>
    <row r="1488" spans="1:11" x14ac:dyDescent="0.25">
      <c r="A1488" t="s">
        <v>5717</v>
      </c>
      <c r="B1488" t="s">
        <v>588</v>
      </c>
      <c r="C1488" t="s">
        <v>4134</v>
      </c>
      <c r="D1488" t="b">
        <v>0</v>
      </c>
      <c r="E1488" t="b">
        <v>0</v>
      </c>
      <c r="F1488" t="b">
        <v>0</v>
      </c>
      <c r="G1488" t="b">
        <v>0</v>
      </c>
      <c r="H1488" t="b">
        <v>0</v>
      </c>
      <c r="I1488" t="b">
        <v>1</v>
      </c>
      <c r="J1488" t="b">
        <v>1</v>
      </c>
      <c r="K1488" t="b">
        <v>0</v>
      </c>
    </row>
    <row r="1489" spans="1:11" x14ac:dyDescent="0.25">
      <c r="A1489" t="s">
        <v>5718</v>
      </c>
      <c r="B1489" t="s">
        <v>589</v>
      </c>
      <c r="C1489" t="s">
        <v>4134</v>
      </c>
      <c r="D1489" t="b">
        <v>0</v>
      </c>
      <c r="E1489" t="b">
        <v>0</v>
      </c>
      <c r="F1489" t="b">
        <v>0</v>
      </c>
      <c r="G1489" t="b">
        <v>0</v>
      </c>
      <c r="H1489" t="b">
        <v>0</v>
      </c>
      <c r="I1489" t="b">
        <v>1</v>
      </c>
      <c r="J1489" t="b">
        <v>1</v>
      </c>
      <c r="K1489" t="b">
        <v>0</v>
      </c>
    </row>
    <row r="1490" spans="1:11" x14ac:dyDescent="0.25">
      <c r="A1490" t="s">
        <v>5719</v>
      </c>
      <c r="B1490" t="s">
        <v>590</v>
      </c>
      <c r="C1490" t="s">
        <v>4134</v>
      </c>
      <c r="D1490" t="b">
        <v>0</v>
      </c>
      <c r="E1490" t="b">
        <v>0</v>
      </c>
      <c r="F1490" t="b">
        <v>0</v>
      </c>
      <c r="G1490" t="b">
        <v>0</v>
      </c>
      <c r="H1490" t="b">
        <v>0</v>
      </c>
      <c r="I1490" t="b">
        <v>1</v>
      </c>
      <c r="J1490" t="b">
        <v>1</v>
      </c>
      <c r="K1490" t="b">
        <v>0</v>
      </c>
    </row>
    <row r="1491" spans="1:11" x14ac:dyDescent="0.25">
      <c r="A1491" t="s">
        <v>5720</v>
      </c>
      <c r="B1491" t="s">
        <v>591</v>
      </c>
      <c r="C1491" t="s">
        <v>4134</v>
      </c>
      <c r="D1491" t="b">
        <v>0</v>
      </c>
      <c r="E1491" t="b">
        <v>0</v>
      </c>
      <c r="F1491" t="b">
        <v>0</v>
      </c>
      <c r="G1491" t="b">
        <v>0</v>
      </c>
      <c r="H1491" t="b">
        <v>0</v>
      </c>
      <c r="I1491" t="b">
        <v>1</v>
      </c>
      <c r="J1491" t="b">
        <v>1</v>
      </c>
      <c r="K1491" t="b">
        <v>0</v>
      </c>
    </row>
    <row r="1492" spans="1:11" x14ac:dyDescent="0.25">
      <c r="A1492" t="s">
        <v>5721</v>
      </c>
      <c r="B1492" t="s">
        <v>592</v>
      </c>
      <c r="C1492" t="s">
        <v>4134</v>
      </c>
      <c r="D1492" t="b">
        <v>0</v>
      </c>
      <c r="E1492" t="b">
        <v>0</v>
      </c>
      <c r="F1492" t="b">
        <v>0</v>
      </c>
      <c r="G1492" t="b">
        <v>0</v>
      </c>
      <c r="H1492" t="b">
        <v>0</v>
      </c>
      <c r="I1492" t="b">
        <v>1</v>
      </c>
      <c r="J1492" t="b">
        <v>1</v>
      </c>
      <c r="K1492" t="b">
        <v>0</v>
      </c>
    </row>
    <row r="1493" spans="1:11" x14ac:dyDescent="0.25">
      <c r="A1493" t="s">
        <v>5722</v>
      </c>
      <c r="B1493" t="s">
        <v>593</v>
      </c>
      <c r="C1493" t="s">
        <v>4134</v>
      </c>
      <c r="D1493" t="b">
        <v>0</v>
      </c>
      <c r="E1493" t="b">
        <v>0</v>
      </c>
      <c r="F1493" t="b">
        <v>0</v>
      </c>
      <c r="G1493" t="b">
        <v>0</v>
      </c>
      <c r="H1493" t="b">
        <v>0</v>
      </c>
      <c r="I1493" t="b">
        <v>1</v>
      </c>
      <c r="J1493" t="b">
        <v>1</v>
      </c>
      <c r="K1493" t="b">
        <v>0</v>
      </c>
    </row>
    <row r="1494" spans="1:11" x14ac:dyDescent="0.25">
      <c r="A1494" t="s">
        <v>5723</v>
      </c>
      <c r="B1494" t="s">
        <v>596</v>
      </c>
      <c r="C1494" t="s">
        <v>3858</v>
      </c>
      <c r="D1494" t="b">
        <v>0</v>
      </c>
      <c r="E1494" t="b">
        <v>0</v>
      </c>
      <c r="F1494" t="b">
        <v>0</v>
      </c>
      <c r="G1494" t="b">
        <v>0</v>
      </c>
      <c r="H1494" t="b">
        <v>0</v>
      </c>
      <c r="I1494" t="b">
        <v>1</v>
      </c>
      <c r="J1494" t="b">
        <v>1</v>
      </c>
      <c r="K1494" t="b">
        <v>0</v>
      </c>
    </row>
    <row r="1495" spans="1:11" x14ac:dyDescent="0.25">
      <c r="A1495" t="s">
        <v>5724</v>
      </c>
      <c r="B1495" t="s">
        <v>597</v>
      </c>
      <c r="C1495" t="s">
        <v>3858</v>
      </c>
      <c r="D1495" t="b">
        <v>0</v>
      </c>
      <c r="E1495" t="b">
        <v>0</v>
      </c>
      <c r="F1495" t="b">
        <v>0</v>
      </c>
      <c r="G1495" t="b">
        <v>0</v>
      </c>
      <c r="H1495" t="b">
        <v>0</v>
      </c>
      <c r="I1495" t="b">
        <v>1</v>
      </c>
      <c r="J1495" t="b">
        <v>1</v>
      </c>
      <c r="K1495" t="b">
        <v>0</v>
      </c>
    </row>
    <row r="1496" spans="1:11" x14ac:dyDescent="0.25">
      <c r="A1496" t="s">
        <v>5725</v>
      </c>
      <c r="B1496" t="s">
        <v>598</v>
      </c>
      <c r="C1496" t="s">
        <v>3858</v>
      </c>
      <c r="D1496" t="b">
        <v>0</v>
      </c>
      <c r="E1496" t="b">
        <v>0</v>
      </c>
      <c r="F1496" t="b">
        <v>0</v>
      </c>
      <c r="G1496" t="b">
        <v>0</v>
      </c>
      <c r="H1496" t="b">
        <v>0</v>
      </c>
      <c r="I1496" t="b">
        <v>1</v>
      </c>
      <c r="J1496" t="b">
        <v>1</v>
      </c>
      <c r="K1496" t="b">
        <v>0</v>
      </c>
    </row>
    <row r="1497" spans="1:11" x14ac:dyDescent="0.25">
      <c r="A1497" t="s">
        <v>5726</v>
      </c>
      <c r="B1497" t="s">
        <v>599</v>
      </c>
      <c r="C1497" t="s">
        <v>3858</v>
      </c>
      <c r="D1497" t="b">
        <v>0</v>
      </c>
      <c r="E1497" t="b">
        <v>0</v>
      </c>
      <c r="F1497" t="b">
        <v>0</v>
      </c>
      <c r="G1497" t="b">
        <v>0</v>
      </c>
      <c r="H1497" t="b">
        <v>0</v>
      </c>
      <c r="I1497" t="b">
        <v>1</v>
      </c>
      <c r="J1497" t="b">
        <v>1</v>
      </c>
      <c r="K1497" t="b">
        <v>0</v>
      </c>
    </row>
    <row r="1498" spans="1:11" x14ac:dyDescent="0.25">
      <c r="A1498" t="s">
        <v>5727</v>
      </c>
      <c r="B1498" t="s">
        <v>600</v>
      </c>
      <c r="C1498" t="s">
        <v>3858</v>
      </c>
      <c r="D1498" t="b">
        <v>0</v>
      </c>
      <c r="E1498" t="b">
        <v>0</v>
      </c>
      <c r="F1498" t="b">
        <v>0</v>
      </c>
      <c r="G1498" t="b">
        <v>0</v>
      </c>
      <c r="H1498" t="b">
        <v>0</v>
      </c>
      <c r="I1498" t="b">
        <v>1</v>
      </c>
      <c r="J1498" t="b">
        <v>1</v>
      </c>
      <c r="K1498" t="b">
        <v>0</v>
      </c>
    </row>
    <row r="1499" spans="1:11" x14ac:dyDescent="0.25">
      <c r="A1499" t="s">
        <v>5728</v>
      </c>
      <c r="B1499" t="s">
        <v>601</v>
      </c>
      <c r="C1499" t="s">
        <v>3858</v>
      </c>
      <c r="D1499" t="b">
        <v>0</v>
      </c>
      <c r="E1499" t="b">
        <v>0</v>
      </c>
      <c r="F1499" t="b">
        <v>0</v>
      </c>
      <c r="G1499" t="b">
        <v>0</v>
      </c>
      <c r="H1499" t="b">
        <v>0</v>
      </c>
      <c r="I1499" t="b">
        <v>1</v>
      </c>
      <c r="J1499" t="b">
        <v>1</v>
      </c>
      <c r="K1499" t="b">
        <v>0</v>
      </c>
    </row>
    <row r="1500" spans="1:11" x14ac:dyDescent="0.25">
      <c r="A1500" t="s">
        <v>5729</v>
      </c>
      <c r="B1500" t="s">
        <v>602</v>
      </c>
      <c r="C1500" t="s">
        <v>3858</v>
      </c>
      <c r="D1500" t="b">
        <v>0</v>
      </c>
      <c r="E1500" t="b">
        <v>0</v>
      </c>
      <c r="F1500" t="b">
        <v>0</v>
      </c>
      <c r="G1500" t="b">
        <v>0</v>
      </c>
      <c r="H1500" t="b">
        <v>0</v>
      </c>
      <c r="I1500" t="b">
        <v>1</v>
      </c>
      <c r="J1500" t="b">
        <v>1</v>
      </c>
      <c r="K1500" t="b">
        <v>0</v>
      </c>
    </row>
    <row r="1501" spans="1:11" x14ac:dyDescent="0.25">
      <c r="A1501" t="s">
        <v>5730</v>
      </c>
      <c r="B1501" t="s">
        <v>603</v>
      </c>
      <c r="C1501" t="s">
        <v>3858</v>
      </c>
      <c r="D1501" t="b">
        <v>0</v>
      </c>
      <c r="E1501" t="b">
        <v>0</v>
      </c>
      <c r="F1501" t="b">
        <v>0</v>
      </c>
      <c r="G1501" t="b">
        <v>0</v>
      </c>
      <c r="H1501" t="b">
        <v>0</v>
      </c>
      <c r="I1501" t="b">
        <v>1</v>
      </c>
      <c r="J1501" t="b">
        <v>1</v>
      </c>
      <c r="K1501" t="b">
        <v>0</v>
      </c>
    </row>
    <row r="1502" spans="1:11" x14ac:dyDescent="0.25">
      <c r="A1502" t="s">
        <v>5731</v>
      </c>
      <c r="B1502" t="s">
        <v>604</v>
      </c>
      <c r="C1502" t="s">
        <v>3858</v>
      </c>
      <c r="D1502" t="b">
        <v>0</v>
      </c>
      <c r="E1502" t="b">
        <v>0</v>
      </c>
      <c r="F1502" t="b">
        <v>0</v>
      </c>
      <c r="G1502" t="b">
        <v>0</v>
      </c>
      <c r="H1502" t="b">
        <v>0</v>
      </c>
      <c r="I1502" t="b">
        <v>1</v>
      </c>
      <c r="J1502" t="b">
        <v>1</v>
      </c>
      <c r="K1502" t="b">
        <v>0</v>
      </c>
    </row>
    <row r="1503" spans="1:11" x14ac:dyDescent="0.25">
      <c r="A1503" t="s">
        <v>5732</v>
      </c>
      <c r="B1503" t="s">
        <v>605</v>
      </c>
      <c r="C1503" t="s">
        <v>3858</v>
      </c>
      <c r="D1503" t="b">
        <v>0</v>
      </c>
      <c r="E1503" t="b">
        <v>0</v>
      </c>
      <c r="F1503" t="b">
        <v>0</v>
      </c>
      <c r="G1503" t="b">
        <v>0</v>
      </c>
      <c r="H1503" t="b">
        <v>0</v>
      </c>
      <c r="I1503" t="b">
        <v>1</v>
      </c>
      <c r="J1503" t="b">
        <v>1</v>
      </c>
      <c r="K1503" t="b">
        <v>0</v>
      </c>
    </row>
    <row r="1504" spans="1:11" x14ac:dyDescent="0.25">
      <c r="A1504" t="s">
        <v>5733</v>
      </c>
      <c r="B1504" t="s">
        <v>606</v>
      </c>
      <c r="C1504" t="s">
        <v>3858</v>
      </c>
      <c r="D1504" t="b">
        <v>0</v>
      </c>
      <c r="E1504" t="b">
        <v>0</v>
      </c>
      <c r="F1504" t="b">
        <v>0</v>
      </c>
      <c r="G1504" t="b">
        <v>0</v>
      </c>
      <c r="H1504" t="b">
        <v>0</v>
      </c>
      <c r="I1504" t="b">
        <v>1</v>
      </c>
      <c r="J1504" t="b">
        <v>1</v>
      </c>
      <c r="K1504" t="b">
        <v>0</v>
      </c>
    </row>
    <row r="1505" spans="1:11" x14ac:dyDescent="0.25">
      <c r="A1505" t="s">
        <v>5734</v>
      </c>
      <c r="B1505" t="s">
        <v>607</v>
      </c>
      <c r="C1505" t="s">
        <v>3858</v>
      </c>
      <c r="D1505" t="b">
        <v>0</v>
      </c>
      <c r="E1505" t="b">
        <v>0</v>
      </c>
      <c r="F1505" t="b">
        <v>0</v>
      </c>
      <c r="G1505" t="b">
        <v>0</v>
      </c>
      <c r="H1505" t="b">
        <v>0</v>
      </c>
      <c r="I1505" t="b">
        <v>1</v>
      </c>
      <c r="J1505" t="b">
        <v>1</v>
      </c>
      <c r="K1505" t="b">
        <v>0</v>
      </c>
    </row>
    <row r="1506" spans="1:11" x14ac:dyDescent="0.25">
      <c r="A1506" t="s">
        <v>5735</v>
      </c>
      <c r="B1506" t="s">
        <v>608</v>
      </c>
      <c r="C1506" t="s">
        <v>3858</v>
      </c>
      <c r="D1506" t="b">
        <v>0</v>
      </c>
      <c r="E1506" t="b">
        <v>0</v>
      </c>
      <c r="F1506" t="b">
        <v>0</v>
      </c>
      <c r="G1506" t="b">
        <v>0</v>
      </c>
      <c r="H1506" t="b">
        <v>0</v>
      </c>
      <c r="I1506" t="b">
        <v>1</v>
      </c>
      <c r="J1506" t="b">
        <v>1</v>
      </c>
      <c r="K1506" t="b">
        <v>0</v>
      </c>
    </row>
    <row r="1507" spans="1:11" x14ac:dyDescent="0.25">
      <c r="A1507" t="s">
        <v>5736</v>
      </c>
      <c r="B1507" t="s">
        <v>616</v>
      </c>
      <c r="C1507" t="s">
        <v>4141</v>
      </c>
      <c r="D1507" t="b">
        <v>0</v>
      </c>
      <c r="E1507" t="b">
        <v>0</v>
      </c>
      <c r="F1507" t="b">
        <v>0</v>
      </c>
      <c r="G1507" t="b">
        <v>0</v>
      </c>
      <c r="H1507" t="b">
        <v>0</v>
      </c>
      <c r="I1507" t="b">
        <v>1</v>
      </c>
      <c r="J1507" t="b">
        <v>0</v>
      </c>
      <c r="K1507" t="b">
        <v>0</v>
      </c>
    </row>
    <row r="1508" spans="1:11" x14ac:dyDescent="0.25">
      <c r="A1508" t="s">
        <v>4467</v>
      </c>
      <c r="B1508" t="s">
        <v>625</v>
      </c>
      <c r="C1508" t="s">
        <v>4469</v>
      </c>
      <c r="D1508" t="b">
        <v>0</v>
      </c>
      <c r="E1508" t="b">
        <v>0</v>
      </c>
      <c r="F1508" t="b">
        <v>0</v>
      </c>
      <c r="G1508" t="b">
        <v>0</v>
      </c>
      <c r="H1508" t="b">
        <v>0</v>
      </c>
      <c r="I1508" t="b">
        <v>1</v>
      </c>
      <c r="J1508" t="b">
        <v>1</v>
      </c>
      <c r="K1508" t="b">
        <v>0</v>
      </c>
    </row>
    <row r="1509" spans="1:11" x14ac:dyDescent="0.25">
      <c r="A1509" t="s">
        <v>4470</v>
      </c>
      <c r="B1509" t="s">
        <v>626</v>
      </c>
      <c r="C1509" t="s">
        <v>4144</v>
      </c>
      <c r="D1509" t="b">
        <v>0</v>
      </c>
      <c r="E1509" t="b">
        <v>0</v>
      </c>
      <c r="F1509" t="b">
        <v>0</v>
      </c>
      <c r="G1509" t="b">
        <v>0</v>
      </c>
      <c r="H1509" t="b">
        <v>0</v>
      </c>
      <c r="I1509" t="b">
        <v>1</v>
      </c>
      <c r="J1509" t="b">
        <v>1</v>
      </c>
      <c r="K1509" t="b">
        <v>0</v>
      </c>
    </row>
    <row r="1510" spans="1:11" x14ac:dyDescent="0.25">
      <c r="A1510" t="s">
        <v>4473</v>
      </c>
      <c r="B1510" t="s">
        <v>627</v>
      </c>
      <c r="C1510" t="s">
        <v>4145</v>
      </c>
      <c r="D1510" t="b">
        <v>0</v>
      </c>
      <c r="E1510" t="b">
        <v>0</v>
      </c>
      <c r="F1510" t="b">
        <v>0</v>
      </c>
      <c r="G1510" t="b">
        <v>0</v>
      </c>
      <c r="H1510" t="b">
        <v>0</v>
      </c>
      <c r="I1510" t="b">
        <v>1</v>
      </c>
      <c r="J1510" t="b">
        <v>1</v>
      </c>
      <c r="K1510" t="b">
        <v>0</v>
      </c>
    </row>
    <row r="1511" spans="1:11" x14ac:dyDescent="0.25">
      <c r="A1511" t="s">
        <v>4476</v>
      </c>
      <c r="B1511" t="s">
        <v>628</v>
      </c>
      <c r="C1511" t="s">
        <v>4146</v>
      </c>
      <c r="D1511" t="b">
        <v>0</v>
      </c>
      <c r="E1511" t="b">
        <v>0</v>
      </c>
      <c r="F1511" t="b">
        <v>0</v>
      </c>
      <c r="G1511" t="b">
        <v>0</v>
      </c>
      <c r="H1511" t="b">
        <v>0</v>
      </c>
      <c r="I1511" t="b">
        <v>1</v>
      </c>
      <c r="J1511" t="b">
        <v>1</v>
      </c>
      <c r="K1511" t="b">
        <v>0</v>
      </c>
    </row>
    <row r="1512" spans="1:11" x14ac:dyDescent="0.25">
      <c r="A1512" t="s">
        <v>4478</v>
      </c>
      <c r="B1512" t="s">
        <v>629</v>
      </c>
      <c r="C1512" t="s">
        <v>4147</v>
      </c>
      <c r="D1512" t="b">
        <v>0</v>
      </c>
      <c r="E1512" t="b">
        <v>0</v>
      </c>
      <c r="F1512" t="b">
        <v>0</v>
      </c>
      <c r="G1512" t="b">
        <v>0</v>
      </c>
      <c r="H1512" t="b">
        <v>0</v>
      </c>
      <c r="I1512" t="b">
        <v>1</v>
      </c>
      <c r="J1512" t="b">
        <v>1</v>
      </c>
      <c r="K1512" t="b">
        <v>0</v>
      </c>
    </row>
    <row r="1513" spans="1:11" x14ac:dyDescent="0.25">
      <c r="A1513" t="s">
        <v>4480</v>
      </c>
      <c r="B1513" t="s">
        <v>630</v>
      </c>
      <c r="C1513" t="s">
        <v>4148</v>
      </c>
      <c r="D1513" t="b">
        <v>0</v>
      </c>
      <c r="E1513" t="b">
        <v>0</v>
      </c>
      <c r="F1513" t="b">
        <v>0</v>
      </c>
      <c r="G1513" t="b">
        <v>0</v>
      </c>
      <c r="H1513" t="b">
        <v>0</v>
      </c>
      <c r="I1513" t="b">
        <v>1</v>
      </c>
      <c r="J1513" t="b">
        <v>0</v>
      </c>
      <c r="K1513" t="b">
        <v>0</v>
      </c>
    </row>
    <row r="1514" spans="1:11" x14ac:dyDescent="0.25">
      <c r="A1514" t="s">
        <v>4482</v>
      </c>
      <c r="B1514" t="s">
        <v>631</v>
      </c>
      <c r="C1514" t="s">
        <v>4148</v>
      </c>
      <c r="D1514" t="b">
        <v>0</v>
      </c>
      <c r="E1514" t="b">
        <v>0</v>
      </c>
      <c r="F1514" t="b">
        <v>0</v>
      </c>
      <c r="G1514" t="b">
        <v>0</v>
      </c>
      <c r="H1514" t="b">
        <v>0</v>
      </c>
      <c r="I1514" t="b">
        <v>1</v>
      </c>
      <c r="J1514" t="b">
        <v>0</v>
      </c>
      <c r="K1514" t="b">
        <v>0</v>
      </c>
    </row>
    <row r="1515" spans="1:11" x14ac:dyDescent="0.25">
      <c r="A1515" t="s">
        <v>5737</v>
      </c>
      <c r="B1515" t="s">
        <v>632</v>
      </c>
      <c r="C1515" t="s">
        <v>4149</v>
      </c>
      <c r="D1515" t="b">
        <v>0</v>
      </c>
      <c r="E1515" t="b">
        <v>0</v>
      </c>
      <c r="F1515" t="b">
        <v>0</v>
      </c>
      <c r="G1515" t="b">
        <v>0</v>
      </c>
      <c r="H1515" t="b">
        <v>0</v>
      </c>
      <c r="I1515" t="b">
        <v>1</v>
      </c>
      <c r="J1515" t="b">
        <v>0</v>
      </c>
      <c r="K1515" t="b">
        <v>0</v>
      </c>
    </row>
    <row r="1516" spans="1:11" x14ac:dyDescent="0.25">
      <c r="A1516" t="s">
        <v>4486</v>
      </c>
      <c r="B1516" t="s">
        <v>633</v>
      </c>
      <c r="C1516" t="s">
        <v>4150</v>
      </c>
      <c r="D1516" t="b">
        <v>0</v>
      </c>
      <c r="E1516" t="b">
        <v>0</v>
      </c>
      <c r="F1516" t="b">
        <v>0</v>
      </c>
      <c r="G1516" t="b">
        <v>0</v>
      </c>
      <c r="H1516" t="b">
        <v>0</v>
      </c>
      <c r="I1516" t="b">
        <v>1</v>
      </c>
      <c r="J1516" t="b">
        <v>1</v>
      </c>
      <c r="K1516" t="b">
        <v>0</v>
      </c>
    </row>
    <row r="1517" spans="1:11" x14ac:dyDescent="0.25">
      <c r="A1517" t="s">
        <v>4488</v>
      </c>
      <c r="B1517" t="s">
        <v>634</v>
      </c>
      <c r="C1517" t="s">
        <v>4150</v>
      </c>
      <c r="D1517" t="b">
        <v>0</v>
      </c>
      <c r="E1517" t="b">
        <v>0</v>
      </c>
      <c r="F1517" t="b">
        <v>0</v>
      </c>
      <c r="G1517" t="b">
        <v>0</v>
      </c>
      <c r="H1517" t="b">
        <v>0</v>
      </c>
      <c r="I1517" t="b">
        <v>1</v>
      </c>
      <c r="J1517" t="b">
        <v>1</v>
      </c>
      <c r="K1517" t="b">
        <v>0</v>
      </c>
    </row>
    <row r="1518" spans="1:11" x14ac:dyDescent="0.25">
      <c r="A1518" t="s">
        <v>4490</v>
      </c>
      <c r="B1518" t="s">
        <v>635</v>
      </c>
      <c r="C1518" t="s">
        <v>4150</v>
      </c>
      <c r="D1518" t="b">
        <v>0</v>
      </c>
      <c r="E1518" t="b">
        <v>0</v>
      </c>
      <c r="F1518" t="b">
        <v>0</v>
      </c>
      <c r="G1518" t="b">
        <v>0</v>
      </c>
      <c r="H1518" t="b">
        <v>0</v>
      </c>
      <c r="I1518" t="b">
        <v>1</v>
      </c>
      <c r="J1518" t="b">
        <v>1</v>
      </c>
      <c r="K1518" t="b">
        <v>0</v>
      </c>
    </row>
    <row r="1519" spans="1:11" x14ac:dyDescent="0.25">
      <c r="A1519" t="s">
        <v>4492</v>
      </c>
      <c r="B1519" t="s">
        <v>636</v>
      </c>
      <c r="C1519" t="s">
        <v>4150</v>
      </c>
      <c r="D1519" t="b">
        <v>0</v>
      </c>
      <c r="E1519" t="b">
        <v>0</v>
      </c>
      <c r="F1519" t="b">
        <v>0</v>
      </c>
      <c r="G1519" t="b">
        <v>0</v>
      </c>
      <c r="H1519" t="b">
        <v>0</v>
      </c>
      <c r="I1519" t="b">
        <v>1</v>
      </c>
      <c r="J1519" t="b">
        <v>1</v>
      </c>
      <c r="K1519" t="b">
        <v>0</v>
      </c>
    </row>
    <row r="1520" spans="1:11" x14ac:dyDescent="0.25">
      <c r="A1520" t="s">
        <v>5203</v>
      </c>
      <c r="B1520" t="s">
        <v>640</v>
      </c>
      <c r="C1520" t="s">
        <v>4153</v>
      </c>
      <c r="D1520" t="b">
        <v>0</v>
      </c>
      <c r="E1520" t="b">
        <v>0</v>
      </c>
      <c r="F1520" t="b">
        <v>0</v>
      </c>
      <c r="G1520" t="b">
        <v>0</v>
      </c>
      <c r="H1520" t="b">
        <v>0</v>
      </c>
      <c r="I1520" t="b">
        <v>1</v>
      </c>
      <c r="J1520" t="b">
        <v>1</v>
      </c>
      <c r="K1520" t="b">
        <v>0</v>
      </c>
    </row>
    <row r="1521" spans="1:11" x14ac:dyDescent="0.25">
      <c r="A1521" t="s">
        <v>5738</v>
      </c>
      <c r="B1521" t="s">
        <v>683</v>
      </c>
      <c r="C1521" t="s">
        <v>4041</v>
      </c>
      <c r="D1521" t="b">
        <v>0</v>
      </c>
      <c r="E1521" t="b">
        <v>0</v>
      </c>
      <c r="F1521" t="b">
        <v>0</v>
      </c>
      <c r="G1521" t="b">
        <v>0</v>
      </c>
      <c r="H1521" t="b">
        <v>0</v>
      </c>
      <c r="I1521" t="b">
        <v>1</v>
      </c>
      <c r="J1521" t="b">
        <v>1</v>
      </c>
      <c r="K1521" t="b">
        <v>0</v>
      </c>
    </row>
    <row r="1522" spans="1:11" x14ac:dyDescent="0.25">
      <c r="A1522" t="s">
        <v>5217</v>
      </c>
      <c r="B1522" t="s">
        <v>691</v>
      </c>
      <c r="C1522" t="s">
        <v>4185</v>
      </c>
      <c r="D1522" t="b">
        <v>0</v>
      </c>
      <c r="E1522" t="b">
        <v>0</v>
      </c>
      <c r="F1522" t="b">
        <v>0</v>
      </c>
      <c r="G1522" t="b">
        <v>0</v>
      </c>
      <c r="H1522" t="b">
        <v>0</v>
      </c>
      <c r="I1522" t="b">
        <v>1</v>
      </c>
      <c r="J1522" t="b">
        <v>1</v>
      </c>
      <c r="K1522" t="b">
        <v>0</v>
      </c>
    </row>
    <row r="1523" spans="1:11" x14ac:dyDescent="0.25">
      <c r="A1523" t="s">
        <v>5219</v>
      </c>
      <c r="B1523" t="s">
        <v>692</v>
      </c>
      <c r="C1523" t="s">
        <v>4185</v>
      </c>
      <c r="D1523" t="b">
        <v>0</v>
      </c>
      <c r="E1523" t="b">
        <v>0</v>
      </c>
      <c r="F1523" t="b">
        <v>0</v>
      </c>
      <c r="G1523" t="b">
        <v>0</v>
      </c>
      <c r="H1523" t="b">
        <v>0</v>
      </c>
      <c r="I1523" t="b">
        <v>1</v>
      </c>
      <c r="J1523" t="b">
        <v>1</v>
      </c>
      <c r="K1523" t="b">
        <v>0</v>
      </c>
    </row>
    <row r="1524" spans="1:11" x14ac:dyDescent="0.25">
      <c r="A1524" t="s">
        <v>5739</v>
      </c>
      <c r="B1524" t="s">
        <v>697</v>
      </c>
      <c r="C1524" t="s">
        <v>4187</v>
      </c>
      <c r="D1524" t="b">
        <v>0</v>
      </c>
      <c r="E1524" t="b">
        <v>0</v>
      </c>
      <c r="F1524" t="b">
        <v>0</v>
      </c>
      <c r="G1524" t="b">
        <v>0</v>
      </c>
      <c r="H1524" t="b">
        <v>0</v>
      </c>
      <c r="I1524" t="b">
        <v>1</v>
      </c>
      <c r="J1524" t="b">
        <v>1</v>
      </c>
      <c r="K1524" t="b">
        <v>0</v>
      </c>
    </row>
    <row r="1525" spans="1:11" x14ac:dyDescent="0.25">
      <c r="A1525" t="s">
        <v>5740</v>
      </c>
      <c r="B1525" t="s">
        <v>698</v>
      </c>
      <c r="C1525" t="s">
        <v>4187</v>
      </c>
      <c r="D1525" t="b">
        <v>0</v>
      </c>
      <c r="E1525" t="b">
        <v>0</v>
      </c>
      <c r="F1525" t="b">
        <v>0</v>
      </c>
      <c r="G1525" t="b">
        <v>0</v>
      </c>
      <c r="H1525" t="b">
        <v>0</v>
      </c>
      <c r="I1525" t="b">
        <v>1</v>
      </c>
      <c r="J1525" t="b">
        <v>1</v>
      </c>
      <c r="K1525" t="b">
        <v>0</v>
      </c>
    </row>
    <row r="1526" spans="1:11" x14ac:dyDescent="0.25">
      <c r="A1526" t="s">
        <v>5741</v>
      </c>
      <c r="B1526" t="s">
        <v>723</v>
      </c>
      <c r="C1526" t="s">
        <v>4042</v>
      </c>
      <c r="D1526" t="b">
        <v>0</v>
      </c>
      <c r="E1526" t="b">
        <v>0</v>
      </c>
      <c r="F1526" t="b">
        <v>0</v>
      </c>
      <c r="G1526" t="b">
        <v>0</v>
      </c>
      <c r="H1526" t="b">
        <v>0</v>
      </c>
      <c r="I1526" t="b">
        <v>1</v>
      </c>
      <c r="J1526" t="b">
        <v>1</v>
      </c>
      <c r="K1526" t="b">
        <v>0</v>
      </c>
    </row>
    <row r="1527" spans="1:11" x14ac:dyDescent="0.25">
      <c r="A1527" t="s">
        <v>5742</v>
      </c>
      <c r="B1527" t="s">
        <v>724</v>
      </c>
      <c r="C1527" t="s">
        <v>4042</v>
      </c>
      <c r="D1527" t="b">
        <v>0</v>
      </c>
      <c r="E1527" t="b">
        <v>0</v>
      </c>
      <c r="F1527" t="b">
        <v>0</v>
      </c>
      <c r="G1527" t="b">
        <v>0</v>
      </c>
      <c r="H1527" t="b">
        <v>0</v>
      </c>
      <c r="I1527" t="b">
        <v>1</v>
      </c>
      <c r="J1527" t="b">
        <v>1</v>
      </c>
      <c r="K1527" t="b">
        <v>0</v>
      </c>
    </row>
    <row r="1528" spans="1:11" x14ac:dyDescent="0.25">
      <c r="A1528" t="s">
        <v>5743</v>
      </c>
      <c r="B1528" t="s">
        <v>725</v>
      </c>
      <c r="C1528" t="s">
        <v>3970</v>
      </c>
      <c r="D1528" t="b">
        <v>0</v>
      </c>
      <c r="E1528" t="b">
        <v>0</v>
      </c>
      <c r="F1528" t="b">
        <v>0</v>
      </c>
      <c r="G1528" t="b">
        <v>0</v>
      </c>
      <c r="H1528" t="b">
        <v>0</v>
      </c>
      <c r="I1528" t="b">
        <v>0</v>
      </c>
      <c r="J1528" t="b">
        <v>1</v>
      </c>
      <c r="K1528" t="b">
        <v>1</v>
      </c>
    </row>
    <row r="1529" spans="1:11" x14ac:dyDescent="0.25">
      <c r="A1529" t="s">
        <v>5744</v>
      </c>
      <c r="B1529" t="s">
        <v>726</v>
      </c>
      <c r="C1529" t="s">
        <v>3970</v>
      </c>
      <c r="D1529" t="b">
        <v>0</v>
      </c>
      <c r="E1529" t="b">
        <v>0</v>
      </c>
      <c r="F1529" t="b">
        <v>0</v>
      </c>
      <c r="G1529" t="b">
        <v>0</v>
      </c>
      <c r="H1529" t="b">
        <v>0</v>
      </c>
      <c r="I1529" t="b">
        <v>0</v>
      </c>
      <c r="J1529" t="b">
        <v>1</v>
      </c>
      <c r="K1529" t="b">
        <v>1</v>
      </c>
    </row>
    <row r="1530" spans="1:11" x14ac:dyDescent="0.25">
      <c r="A1530" t="s">
        <v>5745</v>
      </c>
      <c r="B1530" t="s">
        <v>727</v>
      </c>
      <c r="C1530" t="s">
        <v>3970</v>
      </c>
      <c r="D1530" t="b">
        <v>0</v>
      </c>
      <c r="E1530" t="b">
        <v>0</v>
      </c>
      <c r="F1530" t="b">
        <v>0</v>
      </c>
      <c r="G1530" t="b">
        <v>0</v>
      </c>
      <c r="H1530" t="b">
        <v>0</v>
      </c>
      <c r="I1530" t="b">
        <v>0</v>
      </c>
      <c r="J1530" t="b">
        <v>1</v>
      </c>
      <c r="K1530" t="b">
        <v>1</v>
      </c>
    </row>
    <row r="1531" spans="1:11" x14ac:dyDescent="0.25">
      <c r="A1531" t="s">
        <v>5746</v>
      </c>
      <c r="B1531" t="s">
        <v>729</v>
      </c>
      <c r="C1531" t="s">
        <v>3924</v>
      </c>
      <c r="D1531" t="b">
        <v>0</v>
      </c>
      <c r="E1531" t="b">
        <v>0</v>
      </c>
      <c r="F1531" t="b">
        <v>0</v>
      </c>
      <c r="G1531" t="b">
        <v>0</v>
      </c>
      <c r="H1531" t="b">
        <v>0</v>
      </c>
      <c r="I1531" t="b">
        <v>0</v>
      </c>
      <c r="J1531" t="b">
        <v>1</v>
      </c>
      <c r="K1531" t="b">
        <v>1</v>
      </c>
    </row>
    <row r="1532" spans="1:11" x14ac:dyDescent="0.25">
      <c r="A1532" t="s">
        <v>5747</v>
      </c>
      <c r="B1532" t="s">
        <v>730</v>
      </c>
      <c r="C1532" t="s">
        <v>3924</v>
      </c>
      <c r="D1532" t="b">
        <v>0</v>
      </c>
      <c r="E1532" t="b">
        <v>0</v>
      </c>
      <c r="F1532" t="b">
        <v>0</v>
      </c>
      <c r="G1532" t="b">
        <v>0</v>
      </c>
      <c r="H1532" t="b">
        <v>0</v>
      </c>
      <c r="I1532" t="b">
        <v>0</v>
      </c>
      <c r="J1532" t="b">
        <v>1</v>
      </c>
      <c r="K1532" t="b">
        <v>1</v>
      </c>
    </row>
    <row r="1533" spans="1:11" x14ac:dyDescent="0.25">
      <c r="A1533" t="s">
        <v>5245</v>
      </c>
      <c r="B1533" t="s">
        <v>5748</v>
      </c>
      <c r="C1533" t="s">
        <v>3987</v>
      </c>
      <c r="D1533" t="b">
        <v>0</v>
      </c>
      <c r="E1533" t="b">
        <v>0</v>
      </c>
      <c r="F1533" t="b">
        <v>0</v>
      </c>
      <c r="G1533" t="b">
        <v>0</v>
      </c>
      <c r="H1533" t="b">
        <v>0</v>
      </c>
      <c r="I1533" t="b">
        <v>0</v>
      </c>
      <c r="J1533" t="b">
        <v>1</v>
      </c>
      <c r="K1533" t="b">
        <v>0</v>
      </c>
    </row>
    <row r="1534" spans="1:11" x14ac:dyDescent="0.25">
      <c r="A1534" t="s">
        <v>5246</v>
      </c>
      <c r="B1534" t="s">
        <v>5749</v>
      </c>
      <c r="C1534" t="s">
        <v>3987</v>
      </c>
      <c r="D1534" t="b">
        <v>0</v>
      </c>
      <c r="E1534" t="b">
        <v>0</v>
      </c>
      <c r="F1534" t="b">
        <v>0</v>
      </c>
      <c r="G1534" t="b">
        <v>0</v>
      </c>
      <c r="H1534" t="b">
        <v>0</v>
      </c>
      <c r="I1534" t="b">
        <v>0</v>
      </c>
      <c r="J1534" t="b">
        <v>1</v>
      </c>
      <c r="K1534" t="b">
        <v>0</v>
      </c>
    </row>
    <row r="1535" spans="1:11" x14ac:dyDescent="0.25">
      <c r="A1535" t="s">
        <v>5247</v>
      </c>
      <c r="B1535" t="s">
        <v>5750</v>
      </c>
      <c r="C1535" t="s">
        <v>3987</v>
      </c>
      <c r="D1535" t="b">
        <v>0</v>
      </c>
      <c r="E1535" t="b">
        <v>0</v>
      </c>
      <c r="F1535" t="b">
        <v>0</v>
      </c>
      <c r="G1535" t="b">
        <v>0</v>
      </c>
      <c r="H1535" t="b">
        <v>0</v>
      </c>
      <c r="I1535" t="b">
        <v>0</v>
      </c>
      <c r="J1535" t="b">
        <v>1</v>
      </c>
      <c r="K1535" t="b">
        <v>0</v>
      </c>
    </row>
    <row r="1536" spans="1:11" x14ac:dyDescent="0.25">
      <c r="A1536" t="s">
        <v>5751</v>
      </c>
      <c r="B1536" t="s">
        <v>738</v>
      </c>
      <c r="C1536" t="s">
        <v>738</v>
      </c>
      <c r="D1536" t="b">
        <v>0</v>
      </c>
      <c r="E1536" t="b">
        <v>0</v>
      </c>
      <c r="F1536" t="b">
        <v>0</v>
      </c>
      <c r="G1536" t="b">
        <v>0</v>
      </c>
      <c r="H1536" t="b">
        <v>0</v>
      </c>
      <c r="I1536" t="b">
        <v>0</v>
      </c>
      <c r="J1536" t="b">
        <v>1</v>
      </c>
      <c r="K1536" t="b">
        <v>1</v>
      </c>
    </row>
    <row r="1537" spans="1:11" x14ac:dyDescent="0.25">
      <c r="A1537" t="s">
        <v>5752</v>
      </c>
      <c r="B1537" t="s">
        <v>739</v>
      </c>
      <c r="C1537" t="s">
        <v>3332</v>
      </c>
      <c r="D1537" t="b">
        <v>0</v>
      </c>
      <c r="E1537" t="b">
        <v>0</v>
      </c>
      <c r="F1537" t="b">
        <v>0</v>
      </c>
      <c r="G1537" t="b">
        <v>0</v>
      </c>
      <c r="H1537" t="b">
        <v>0</v>
      </c>
      <c r="I1537" t="b">
        <v>0</v>
      </c>
      <c r="J1537" t="b">
        <v>1</v>
      </c>
      <c r="K1537" t="b">
        <v>1</v>
      </c>
    </row>
    <row r="1538" spans="1:11" x14ac:dyDescent="0.25">
      <c r="A1538" t="s">
        <v>5753</v>
      </c>
      <c r="B1538" t="s">
        <v>740</v>
      </c>
      <c r="C1538" t="s">
        <v>740</v>
      </c>
      <c r="D1538" t="b">
        <v>0</v>
      </c>
      <c r="E1538" t="b">
        <v>0</v>
      </c>
      <c r="F1538" t="b">
        <v>0</v>
      </c>
      <c r="G1538" t="b">
        <v>0</v>
      </c>
      <c r="H1538" t="b">
        <v>0</v>
      </c>
      <c r="I1538" t="b">
        <v>0</v>
      </c>
      <c r="J1538" t="b">
        <v>1</v>
      </c>
      <c r="K1538" t="b">
        <v>1</v>
      </c>
    </row>
    <row r="1539" spans="1:11" x14ac:dyDescent="0.25">
      <c r="A1539" t="s">
        <v>5754</v>
      </c>
      <c r="B1539" t="s">
        <v>741</v>
      </c>
      <c r="C1539" t="s">
        <v>741</v>
      </c>
      <c r="D1539" t="b">
        <v>0</v>
      </c>
      <c r="E1539" t="b">
        <v>0</v>
      </c>
      <c r="F1539" t="b">
        <v>0</v>
      </c>
      <c r="G1539" t="b">
        <v>0</v>
      </c>
      <c r="H1539" t="b">
        <v>0</v>
      </c>
      <c r="I1539" t="b">
        <v>0</v>
      </c>
      <c r="J1539" t="b">
        <v>1</v>
      </c>
      <c r="K1539" t="b">
        <v>1</v>
      </c>
    </row>
    <row r="1540" spans="1:11" x14ac:dyDescent="0.25">
      <c r="A1540" t="s">
        <v>5755</v>
      </c>
      <c r="B1540" t="s">
        <v>742</v>
      </c>
      <c r="C1540" t="s">
        <v>742</v>
      </c>
      <c r="D1540" t="b">
        <v>0</v>
      </c>
      <c r="E1540" t="b">
        <v>0</v>
      </c>
      <c r="F1540" t="b">
        <v>0</v>
      </c>
      <c r="G1540" t="b">
        <v>0</v>
      </c>
      <c r="H1540" t="b">
        <v>0</v>
      </c>
      <c r="I1540" t="b">
        <v>0</v>
      </c>
      <c r="J1540" t="b">
        <v>1</v>
      </c>
      <c r="K1540" t="b">
        <v>1</v>
      </c>
    </row>
    <row r="1541" spans="1:11" x14ac:dyDescent="0.25">
      <c r="A1541" t="s">
        <v>5756</v>
      </c>
      <c r="B1541" t="s">
        <v>746</v>
      </c>
      <c r="C1541" t="s">
        <v>3336</v>
      </c>
      <c r="D1541" t="b">
        <v>0</v>
      </c>
      <c r="E1541" t="b">
        <v>0</v>
      </c>
      <c r="F1541" t="b">
        <v>0</v>
      </c>
      <c r="G1541" t="b">
        <v>0</v>
      </c>
      <c r="H1541" t="b">
        <v>0</v>
      </c>
      <c r="I1541" t="b">
        <v>0</v>
      </c>
      <c r="J1541" t="b">
        <v>1</v>
      </c>
      <c r="K1541" t="b">
        <v>1</v>
      </c>
    </row>
    <row r="1542" spans="1:11" x14ac:dyDescent="0.25">
      <c r="A1542" t="s">
        <v>5757</v>
      </c>
      <c r="B1542" t="s">
        <v>747</v>
      </c>
      <c r="C1542" t="s">
        <v>3337</v>
      </c>
      <c r="D1542" t="b">
        <v>0</v>
      </c>
      <c r="E1542" t="b">
        <v>0</v>
      </c>
      <c r="F1542" t="b">
        <v>0</v>
      </c>
      <c r="G1542" t="b">
        <v>0</v>
      </c>
      <c r="H1542" t="b">
        <v>0</v>
      </c>
      <c r="I1542" t="b">
        <v>0</v>
      </c>
      <c r="J1542" t="b">
        <v>1</v>
      </c>
      <c r="K1542" t="b">
        <v>1</v>
      </c>
    </row>
    <row r="1543" spans="1:11" x14ac:dyDescent="0.25">
      <c r="A1543" t="s">
        <v>5758</v>
      </c>
      <c r="B1543" t="s">
        <v>748</v>
      </c>
      <c r="C1543" t="s">
        <v>3338</v>
      </c>
      <c r="D1543" t="b">
        <v>0</v>
      </c>
      <c r="E1543" t="b">
        <v>0</v>
      </c>
      <c r="F1543" t="b">
        <v>0</v>
      </c>
      <c r="G1543" t="b">
        <v>0</v>
      </c>
      <c r="H1543" t="b">
        <v>0</v>
      </c>
      <c r="I1543" t="b">
        <v>0</v>
      </c>
      <c r="J1543" t="b">
        <v>1</v>
      </c>
      <c r="K1543" t="b">
        <v>1</v>
      </c>
    </row>
    <row r="1544" spans="1:11" x14ac:dyDescent="0.25">
      <c r="A1544" t="s">
        <v>5052</v>
      </c>
      <c r="B1544" t="s">
        <v>5759</v>
      </c>
      <c r="C1544" t="s">
        <v>4007</v>
      </c>
      <c r="D1544" t="b">
        <v>0</v>
      </c>
      <c r="E1544" t="b">
        <v>0</v>
      </c>
      <c r="F1544" t="b">
        <v>0</v>
      </c>
      <c r="G1544" t="b">
        <v>0</v>
      </c>
      <c r="H1544" t="b">
        <v>0</v>
      </c>
      <c r="I1544" t="b">
        <v>0</v>
      </c>
      <c r="J1544" t="b">
        <v>1</v>
      </c>
      <c r="K1544" t="b">
        <v>1</v>
      </c>
    </row>
    <row r="1545" spans="1:11" x14ac:dyDescent="0.25">
      <c r="A1545" t="s">
        <v>5053</v>
      </c>
      <c r="B1545" t="s">
        <v>5760</v>
      </c>
      <c r="C1545" t="s">
        <v>4007</v>
      </c>
      <c r="D1545" t="b">
        <v>0</v>
      </c>
      <c r="E1545" t="b">
        <v>0</v>
      </c>
      <c r="F1545" t="b">
        <v>0</v>
      </c>
      <c r="G1545" t="b">
        <v>0</v>
      </c>
      <c r="H1545" t="b">
        <v>0</v>
      </c>
      <c r="I1545" t="b">
        <v>0</v>
      </c>
      <c r="J1545" t="b">
        <v>1</v>
      </c>
      <c r="K1545" t="b">
        <v>1</v>
      </c>
    </row>
    <row r="1546" spans="1:11" x14ac:dyDescent="0.25">
      <c r="A1546" t="s">
        <v>5055</v>
      </c>
      <c r="B1546" t="s">
        <v>5761</v>
      </c>
      <c r="C1546" t="s">
        <v>4007</v>
      </c>
      <c r="D1546" t="b">
        <v>0</v>
      </c>
      <c r="E1546" t="b">
        <v>0</v>
      </c>
      <c r="F1546" t="b">
        <v>0</v>
      </c>
      <c r="G1546" t="b">
        <v>0</v>
      </c>
      <c r="H1546" t="b">
        <v>0</v>
      </c>
      <c r="I1546" t="b">
        <v>0</v>
      </c>
      <c r="J1546" t="b">
        <v>1</v>
      </c>
      <c r="K1546" t="b">
        <v>1</v>
      </c>
    </row>
    <row r="1547" spans="1:11" x14ac:dyDescent="0.25">
      <c r="A1547" t="s">
        <v>5762</v>
      </c>
      <c r="B1547" t="s">
        <v>762</v>
      </c>
      <c r="C1547" t="s">
        <v>4007</v>
      </c>
      <c r="D1547" t="b">
        <v>0</v>
      </c>
      <c r="E1547" t="b">
        <v>0</v>
      </c>
      <c r="F1547" t="b">
        <v>0</v>
      </c>
      <c r="G1547" t="b">
        <v>0</v>
      </c>
      <c r="H1547" t="b">
        <v>0</v>
      </c>
      <c r="I1547" t="b">
        <v>0</v>
      </c>
      <c r="J1547" t="b">
        <v>1</v>
      </c>
      <c r="K1547" t="b">
        <v>1</v>
      </c>
    </row>
    <row r="1548" spans="1:11" x14ac:dyDescent="0.25">
      <c r="A1548" t="s">
        <v>5763</v>
      </c>
      <c r="B1548" t="s">
        <v>763</v>
      </c>
      <c r="C1548" t="s">
        <v>4007</v>
      </c>
      <c r="D1548" t="b">
        <v>0</v>
      </c>
      <c r="E1548" t="b">
        <v>0</v>
      </c>
      <c r="F1548" t="b">
        <v>0</v>
      </c>
      <c r="G1548" t="b">
        <v>0</v>
      </c>
      <c r="H1548" t="b">
        <v>0</v>
      </c>
      <c r="I1548" t="b">
        <v>0</v>
      </c>
      <c r="J1548" t="b">
        <v>1</v>
      </c>
      <c r="K1548" t="b">
        <v>1</v>
      </c>
    </row>
    <row r="1549" spans="1:11" x14ac:dyDescent="0.25">
      <c r="A1549" t="s">
        <v>5764</v>
      </c>
      <c r="B1549" t="s">
        <v>764</v>
      </c>
      <c r="C1549" t="s">
        <v>4007</v>
      </c>
      <c r="D1549" t="b">
        <v>0</v>
      </c>
      <c r="E1549" t="b">
        <v>0</v>
      </c>
      <c r="F1549" t="b">
        <v>0</v>
      </c>
      <c r="G1549" t="b">
        <v>0</v>
      </c>
      <c r="H1549" t="b">
        <v>0</v>
      </c>
      <c r="I1549" t="b">
        <v>0</v>
      </c>
      <c r="J1549" t="b">
        <v>1</v>
      </c>
      <c r="K1549" t="b">
        <v>1</v>
      </c>
    </row>
    <row r="1550" spans="1:11" x14ac:dyDescent="0.25">
      <c r="A1550" t="s">
        <v>5765</v>
      </c>
      <c r="B1550" t="s">
        <v>765</v>
      </c>
      <c r="C1550" t="s">
        <v>4007</v>
      </c>
      <c r="D1550" t="b">
        <v>0</v>
      </c>
      <c r="E1550" t="b">
        <v>0</v>
      </c>
      <c r="F1550" t="b">
        <v>0</v>
      </c>
      <c r="G1550" t="b">
        <v>0</v>
      </c>
      <c r="H1550" t="b">
        <v>0</v>
      </c>
      <c r="I1550" t="b">
        <v>0</v>
      </c>
      <c r="J1550" t="b">
        <v>1</v>
      </c>
      <c r="K1550" t="b">
        <v>1</v>
      </c>
    </row>
    <row r="1551" spans="1:11" x14ac:dyDescent="0.25">
      <c r="A1551" t="s">
        <v>5766</v>
      </c>
      <c r="B1551" t="s">
        <v>766</v>
      </c>
      <c r="C1551" t="s">
        <v>4007</v>
      </c>
      <c r="D1551" t="b">
        <v>0</v>
      </c>
      <c r="E1551" t="b">
        <v>0</v>
      </c>
      <c r="F1551" t="b">
        <v>0</v>
      </c>
      <c r="G1551" t="b">
        <v>0</v>
      </c>
      <c r="H1551" t="b">
        <v>0</v>
      </c>
      <c r="I1551" t="b">
        <v>0</v>
      </c>
      <c r="J1551" t="b">
        <v>1</v>
      </c>
      <c r="K1551" t="b">
        <v>1</v>
      </c>
    </row>
    <row r="1552" spans="1:11" x14ac:dyDescent="0.25">
      <c r="A1552" t="s">
        <v>5767</v>
      </c>
      <c r="B1552" t="s">
        <v>767</v>
      </c>
      <c r="C1552" t="s">
        <v>4007</v>
      </c>
      <c r="D1552" t="b">
        <v>0</v>
      </c>
      <c r="E1552" t="b">
        <v>0</v>
      </c>
      <c r="F1552" t="b">
        <v>0</v>
      </c>
      <c r="G1552" t="b">
        <v>0</v>
      </c>
      <c r="H1552" t="b">
        <v>0</v>
      </c>
      <c r="I1552" t="b">
        <v>0</v>
      </c>
      <c r="J1552" t="b">
        <v>1</v>
      </c>
      <c r="K1552" t="b">
        <v>1</v>
      </c>
    </row>
    <row r="1553" spans="1:11" x14ac:dyDescent="0.25">
      <c r="A1553" t="s">
        <v>5768</v>
      </c>
      <c r="B1553" t="s">
        <v>768</v>
      </c>
      <c r="C1553" t="s">
        <v>4007</v>
      </c>
      <c r="D1553" t="b">
        <v>0</v>
      </c>
      <c r="E1553" t="b">
        <v>0</v>
      </c>
      <c r="F1553" t="b">
        <v>0</v>
      </c>
      <c r="G1553" t="b">
        <v>0</v>
      </c>
      <c r="H1553" t="b">
        <v>0</v>
      </c>
      <c r="I1553" t="b">
        <v>0</v>
      </c>
      <c r="J1553" t="b">
        <v>1</v>
      </c>
      <c r="K1553" t="b">
        <v>1</v>
      </c>
    </row>
    <row r="1554" spans="1:11" x14ac:dyDescent="0.25">
      <c r="A1554" t="s">
        <v>5769</v>
      </c>
      <c r="B1554" t="s">
        <v>769</v>
      </c>
      <c r="C1554" t="s">
        <v>4007</v>
      </c>
      <c r="D1554" t="b">
        <v>0</v>
      </c>
      <c r="E1554" t="b">
        <v>0</v>
      </c>
      <c r="F1554" t="b">
        <v>0</v>
      </c>
      <c r="G1554" t="b">
        <v>0</v>
      </c>
      <c r="H1554" t="b">
        <v>0</v>
      </c>
      <c r="I1554" t="b">
        <v>0</v>
      </c>
      <c r="J1554" t="b">
        <v>1</v>
      </c>
      <c r="K1554" t="b">
        <v>1</v>
      </c>
    </row>
    <row r="1555" spans="1:11" x14ac:dyDescent="0.25">
      <c r="A1555" t="s">
        <v>5770</v>
      </c>
      <c r="B1555" t="s">
        <v>5771</v>
      </c>
      <c r="C1555" t="s">
        <v>3352</v>
      </c>
      <c r="D1555" t="b">
        <v>0</v>
      </c>
      <c r="E1555" t="b">
        <v>0</v>
      </c>
      <c r="F1555" t="b">
        <v>0</v>
      </c>
      <c r="G1555" t="b">
        <v>0</v>
      </c>
      <c r="H1555" t="b">
        <v>0</v>
      </c>
      <c r="I1555" t="b">
        <v>0</v>
      </c>
      <c r="J1555" t="b">
        <v>1</v>
      </c>
      <c r="K1555" t="b">
        <v>0</v>
      </c>
    </row>
    <row r="1556" spans="1:11" x14ac:dyDescent="0.25">
      <c r="A1556" t="s">
        <v>5772</v>
      </c>
      <c r="B1556" t="s">
        <v>773</v>
      </c>
      <c r="C1556" t="s">
        <v>3352</v>
      </c>
      <c r="D1556" t="b">
        <v>0</v>
      </c>
      <c r="E1556" t="b">
        <v>0</v>
      </c>
      <c r="F1556" t="b">
        <v>0</v>
      </c>
      <c r="G1556" t="b">
        <v>0</v>
      </c>
      <c r="H1556" t="b">
        <v>0</v>
      </c>
      <c r="I1556" t="b">
        <v>0</v>
      </c>
      <c r="J1556" t="b">
        <v>1</v>
      </c>
      <c r="K1556" t="b">
        <v>1</v>
      </c>
    </row>
    <row r="1557" spans="1:11" x14ac:dyDescent="0.25">
      <c r="A1557" t="s">
        <v>5773</v>
      </c>
      <c r="B1557" t="s">
        <v>774</v>
      </c>
      <c r="C1557" t="s">
        <v>3352</v>
      </c>
      <c r="D1557" t="b">
        <v>0</v>
      </c>
      <c r="E1557" t="b">
        <v>0</v>
      </c>
      <c r="F1557" t="b">
        <v>0</v>
      </c>
      <c r="G1557" t="b">
        <v>0</v>
      </c>
      <c r="H1557" t="b">
        <v>0</v>
      </c>
      <c r="I1557" t="b">
        <v>0</v>
      </c>
      <c r="J1557" t="b">
        <v>1</v>
      </c>
      <c r="K1557" t="b">
        <v>1</v>
      </c>
    </row>
    <row r="1558" spans="1:11" x14ac:dyDescent="0.25">
      <c r="A1558" t="s">
        <v>5059</v>
      </c>
      <c r="B1558" t="s">
        <v>5774</v>
      </c>
      <c r="C1558" t="s">
        <v>5775</v>
      </c>
      <c r="D1558" t="b">
        <v>0</v>
      </c>
      <c r="E1558" t="b">
        <v>0</v>
      </c>
      <c r="F1558" t="b">
        <v>0</v>
      </c>
      <c r="G1558" t="b">
        <v>0</v>
      </c>
      <c r="H1558" t="b">
        <v>0</v>
      </c>
      <c r="I1558" t="b">
        <v>0</v>
      </c>
      <c r="J1558" t="b">
        <v>1</v>
      </c>
      <c r="K1558" t="b">
        <v>1</v>
      </c>
    </row>
    <row r="1559" spans="1:11" x14ac:dyDescent="0.25">
      <c r="A1559" t="s">
        <v>5776</v>
      </c>
      <c r="B1559" t="s">
        <v>776</v>
      </c>
      <c r="C1559" t="s">
        <v>3353</v>
      </c>
      <c r="D1559" t="b">
        <v>0</v>
      </c>
      <c r="E1559" t="b">
        <v>0</v>
      </c>
      <c r="F1559" t="b">
        <v>0</v>
      </c>
      <c r="G1559" t="b">
        <v>0</v>
      </c>
      <c r="H1559" t="b">
        <v>0</v>
      </c>
      <c r="I1559" t="b">
        <v>0</v>
      </c>
      <c r="J1559" t="b">
        <v>1</v>
      </c>
      <c r="K1559" t="b">
        <v>1</v>
      </c>
    </row>
    <row r="1560" spans="1:11" x14ac:dyDescent="0.25">
      <c r="A1560" t="s">
        <v>5777</v>
      </c>
      <c r="B1560" t="s">
        <v>1543</v>
      </c>
      <c r="C1560" t="s">
        <v>3354</v>
      </c>
      <c r="D1560" t="b">
        <v>0</v>
      </c>
      <c r="E1560" t="b">
        <v>0</v>
      </c>
      <c r="F1560" t="b">
        <v>0</v>
      </c>
      <c r="G1560" t="b">
        <v>0</v>
      </c>
      <c r="H1560" t="b">
        <v>0</v>
      </c>
      <c r="I1560" t="b">
        <v>0</v>
      </c>
      <c r="J1560" t="b">
        <v>1</v>
      </c>
      <c r="K1560" t="b">
        <v>0</v>
      </c>
    </row>
    <row r="1561" spans="1:11" x14ac:dyDescent="0.25">
      <c r="A1561" t="s">
        <v>5778</v>
      </c>
      <c r="B1561" t="s">
        <v>777</v>
      </c>
      <c r="C1561" t="s">
        <v>3355</v>
      </c>
      <c r="D1561" t="b">
        <v>0</v>
      </c>
      <c r="E1561" t="b">
        <v>0</v>
      </c>
      <c r="F1561" t="b">
        <v>0</v>
      </c>
      <c r="G1561" t="b">
        <v>0</v>
      </c>
      <c r="H1561" t="b">
        <v>0</v>
      </c>
      <c r="I1561" t="b">
        <v>0</v>
      </c>
      <c r="J1561" t="b">
        <v>1</v>
      </c>
      <c r="K1561" t="b">
        <v>1</v>
      </c>
    </row>
    <row r="1562" spans="1:11" x14ac:dyDescent="0.25">
      <c r="A1562" t="s">
        <v>5779</v>
      </c>
      <c r="B1562" t="s">
        <v>195</v>
      </c>
      <c r="C1562" t="s">
        <v>195</v>
      </c>
      <c r="D1562" t="b">
        <v>0</v>
      </c>
      <c r="E1562" t="b">
        <v>0</v>
      </c>
      <c r="F1562" t="b">
        <v>0</v>
      </c>
      <c r="G1562" t="b">
        <v>0</v>
      </c>
      <c r="H1562" t="b">
        <v>0</v>
      </c>
      <c r="I1562" t="b">
        <v>0</v>
      </c>
      <c r="J1562" t="b">
        <v>1</v>
      </c>
      <c r="K1562" t="b">
        <v>1</v>
      </c>
    </row>
    <row r="1563" spans="1:11" x14ac:dyDescent="0.25">
      <c r="A1563" t="s">
        <v>5060</v>
      </c>
      <c r="B1563" t="s">
        <v>5780</v>
      </c>
      <c r="C1563" t="s">
        <v>3356</v>
      </c>
      <c r="D1563" t="b">
        <v>0</v>
      </c>
      <c r="E1563" t="b">
        <v>0</v>
      </c>
      <c r="F1563" t="b">
        <v>0</v>
      </c>
      <c r="G1563" t="b">
        <v>0</v>
      </c>
      <c r="H1563" t="b">
        <v>0</v>
      </c>
      <c r="I1563" t="b">
        <v>0</v>
      </c>
      <c r="J1563" t="b">
        <v>1</v>
      </c>
      <c r="K1563" t="b">
        <v>0</v>
      </c>
    </row>
    <row r="1564" spans="1:11" x14ac:dyDescent="0.25">
      <c r="A1564" t="s">
        <v>5781</v>
      </c>
      <c r="B1564" t="s">
        <v>778</v>
      </c>
      <c r="C1564" t="s">
        <v>4008</v>
      </c>
      <c r="D1564" t="b">
        <v>0</v>
      </c>
      <c r="E1564" t="b">
        <v>0</v>
      </c>
      <c r="F1564" t="b">
        <v>0</v>
      </c>
      <c r="G1564" t="b">
        <v>0</v>
      </c>
      <c r="H1564" t="b">
        <v>0</v>
      </c>
      <c r="I1564" t="b">
        <v>0</v>
      </c>
      <c r="J1564" t="b">
        <v>1</v>
      </c>
      <c r="K1564" t="b">
        <v>1</v>
      </c>
    </row>
    <row r="1565" spans="1:11" x14ac:dyDescent="0.25">
      <c r="A1565" t="s">
        <v>5782</v>
      </c>
      <c r="B1565" t="s">
        <v>779</v>
      </c>
      <c r="C1565" t="s">
        <v>4008</v>
      </c>
      <c r="D1565" t="b">
        <v>0</v>
      </c>
      <c r="E1565" t="b">
        <v>0</v>
      </c>
      <c r="F1565" t="b">
        <v>0</v>
      </c>
      <c r="G1565" t="b">
        <v>0</v>
      </c>
      <c r="H1565" t="b">
        <v>0</v>
      </c>
      <c r="I1565" t="b">
        <v>0</v>
      </c>
      <c r="J1565" t="b">
        <v>1</v>
      </c>
      <c r="K1565" t="b">
        <v>0</v>
      </c>
    </row>
    <row r="1566" spans="1:11" x14ac:dyDescent="0.25">
      <c r="A1566" t="s">
        <v>5783</v>
      </c>
      <c r="B1566" t="s">
        <v>781</v>
      </c>
      <c r="C1566" t="s">
        <v>3881</v>
      </c>
      <c r="D1566" t="b">
        <v>0</v>
      </c>
      <c r="E1566" t="b">
        <v>0</v>
      </c>
      <c r="F1566" t="b">
        <v>0</v>
      </c>
      <c r="G1566" t="b">
        <v>0</v>
      </c>
      <c r="H1566" t="b">
        <v>0</v>
      </c>
      <c r="I1566" t="b">
        <v>0</v>
      </c>
      <c r="J1566" t="b">
        <v>1</v>
      </c>
      <c r="K1566" t="b">
        <v>1</v>
      </c>
    </row>
    <row r="1567" spans="1:11" x14ac:dyDescent="0.25">
      <c r="A1567" t="s">
        <v>5784</v>
      </c>
      <c r="B1567" t="s">
        <v>782</v>
      </c>
      <c r="C1567" t="s">
        <v>3357</v>
      </c>
      <c r="D1567" t="b">
        <v>0</v>
      </c>
      <c r="E1567" t="b">
        <v>0</v>
      </c>
      <c r="F1567" t="b">
        <v>0</v>
      </c>
      <c r="G1567" t="b">
        <v>0</v>
      </c>
      <c r="H1567" t="b">
        <v>0</v>
      </c>
      <c r="I1567" t="b">
        <v>0</v>
      </c>
      <c r="J1567" t="b">
        <v>1</v>
      </c>
      <c r="K1567" t="b">
        <v>1</v>
      </c>
    </row>
    <row r="1568" spans="1:11" x14ac:dyDescent="0.25">
      <c r="A1568" t="s">
        <v>5785</v>
      </c>
      <c r="B1568" t="s">
        <v>783</v>
      </c>
      <c r="C1568" t="s">
        <v>4010</v>
      </c>
      <c r="D1568" t="b">
        <v>0</v>
      </c>
      <c r="E1568" t="b">
        <v>0</v>
      </c>
      <c r="F1568" t="b">
        <v>0</v>
      </c>
      <c r="G1568" t="b">
        <v>0</v>
      </c>
      <c r="H1568" t="b">
        <v>0</v>
      </c>
      <c r="I1568" t="b">
        <v>0</v>
      </c>
      <c r="J1568" t="b">
        <v>1</v>
      </c>
      <c r="K1568" t="b">
        <v>1</v>
      </c>
    </row>
    <row r="1569" spans="1:11" x14ac:dyDescent="0.25">
      <c r="A1569" t="s">
        <v>5786</v>
      </c>
      <c r="B1569" t="s">
        <v>784</v>
      </c>
      <c r="C1569" t="s">
        <v>4010</v>
      </c>
      <c r="D1569" t="b">
        <v>0</v>
      </c>
      <c r="E1569" t="b">
        <v>0</v>
      </c>
      <c r="F1569" t="b">
        <v>0</v>
      </c>
      <c r="G1569" t="b">
        <v>0</v>
      </c>
      <c r="H1569" t="b">
        <v>0</v>
      </c>
      <c r="I1569" t="b">
        <v>0</v>
      </c>
      <c r="J1569" t="b">
        <v>1</v>
      </c>
      <c r="K1569" t="b">
        <v>1</v>
      </c>
    </row>
    <row r="1570" spans="1:11" x14ac:dyDescent="0.25">
      <c r="A1570" t="s">
        <v>5787</v>
      </c>
      <c r="B1570" t="s">
        <v>785</v>
      </c>
      <c r="C1570" t="s">
        <v>4010</v>
      </c>
      <c r="D1570" t="b">
        <v>0</v>
      </c>
      <c r="E1570" t="b">
        <v>0</v>
      </c>
      <c r="F1570" t="b">
        <v>0</v>
      </c>
      <c r="G1570" t="b">
        <v>0</v>
      </c>
      <c r="H1570" t="b">
        <v>0</v>
      </c>
      <c r="I1570" t="b">
        <v>0</v>
      </c>
      <c r="J1570" t="b">
        <v>1</v>
      </c>
      <c r="K1570" t="b">
        <v>1</v>
      </c>
    </row>
    <row r="1571" spans="1:11" x14ac:dyDescent="0.25">
      <c r="A1571" t="s">
        <v>5788</v>
      </c>
      <c r="B1571" t="s">
        <v>786</v>
      </c>
      <c r="C1571" t="s">
        <v>4010</v>
      </c>
      <c r="D1571" t="b">
        <v>0</v>
      </c>
      <c r="E1571" t="b">
        <v>0</v>
      </c>
      <c r="F1571" t="b">
        <v>0</v>
      </c>
      <c r="G1571" t="b">
        <v>0</v>
      </c>
      <c r="H1571" t="b">
        <v>0</v>
      </c>
      <c r="I1571" t="b">
        <v>0</v>
      </c>
      <c r="J1571" t="b">
        <v>1</v>
      </c>
      <c r="K1571" t="b">
        <v>1</v>
      </c>
    </row>
    <row r="1572" spans="1:11" x14ac:dyDescent="0.25">
      <c r="A1572" t="s">
        <v>5789</v>
      </c>
      <c r="B1572" t="s">
        <v>787</v>
      </c>
      <c r="C1572" t="s">
        <v>4010</v>
      </c>
      <c r="D1572" t="b">
        <v>0</v>
      </c>
      <c r="E1572" t="b">
        <v>0</v>
      </c>
      <c r="F1572" t="b">
        <v>0</v>
      </c>
      <c r="G1572" t="b">
        <v>0</v>
      </c>
      <c r="H1572" t="b">
        <v>0</v>
      </c>
      <c r="I1572" t="b">
        <v>0</v>
      </c>
      <c r="J1572" t="b">
        <v>1</v>
      </c>
      <c r="K1572" t="b">
        <v>1</v>
      </c>
    </row>
    <row r="1573" spans="1:11" x14ac:dyDescent="0.25">
      <c r="A1573" t="s">
        <v>5790</v>
      </c>
      <c r="B1573" t="s">
        <v>788</v>
      </c>
      <c r="C1573" t="s">
        <v>4010</v>
      </c>
      <c r="D1573" t="b">
        <v>0</v>
      </c>
      <c r="E1573" t="b">
        <v>0</v>
      </c>
      <c r="F1573" t="b">
        <v>0</v>
      </c>
      <c r="G1573" t="b">
        <v>0</v>
      </c>
      <c r="H1573" t="b">
        <v>0</v>
      </c>
      <c r="I1573" t="b">
        <v>0</v>
      </c>
      <c r="J1573" t="b">
        <v>1</v>
      </c>
      <c r="K1573" t="b">
        <v>1</v>
      </c>
    </row>
    <row r="1574" spans="1:11" x14ac:dyDescent="0.25">
      <c r="A1574" t="s">
        <v>5791</v>
      </c>
      <c r="B1574" t="s">
        <v>789</v>
      </c>
      <c r="C1574" t="s">
        <v>4010</v>
      </c>
      <c r="D1574" t="b">
        <v>0</v>
      </c>
      <c r="E1574" t="b">
        <v>0</v>
      </c>
      <c r="F1574" t="b">
        <v>0</v>
      </c>
      <c r="G1574" t="b">
        <v>0</v>
      </c>
      <c r="H1574" t="b">
        <v>0</v>
      </c>
      <c r="I1574" t="b">
        <v>0</v>
      </c>
      <c r="J1574" t="b">
        <v>1</v>
      </c>
      <c r="K1574" t="b">
        <v>1</v>
      </c>
    </row>
    <row r="1575" spans="1:11" x14ac:dyDescent="0.25">
      <c r="A1575" t="s">
        <v>5792</v>
      </c>
      <c r="B1575" t="s">
        <v>790</v>
      </c>
      <c r="C1575" t="s">
        <v>4010</v>
      </c>
      <c r="D1575" t="b">
        <v>0</v>
      </c>
      <c r="E1575" t="b">
        <v>0</v>
      </c>
      <c r="F1575" t="b">
        <v>0</v>
      </c>
      <c r="G1575" t="b">
        <v>0</v>
      </c>
      <c r="H1575" t="b">
        <v>0</v>
      </c>
      <c r="I1575" t="b">
        <v>0</v>
      </c>
      <c r="J1575" t="b">
        <v>1</v>
      </c>
      <c r="K1575" t="b">
        <v>1</v>
      </c>
    </row>
    <row r="1576" spans="1:11" x14ac:dyDescent="0.25">
      <c r="A1576" t="s">
        <v>5793</v>
      </c>
      <c r="B1576" t="s">
        <v>791</v>
      </c>
      <c r="C1576" t="s">
        <v>4010</v>
      </c>
      <c r="D1576" t="b">
        <v>0</v>
      </c>
      <c r="E1576" t="b">
        <v>0</v>
      </c>
      <c r="F1576" t="b">
        <v>0</v>
      </c>
      <c r="G1576" t="b">
        <v>0</v>
      </c>
      <c r="H1576" t="b">
        <v>0</v>
      </c>
      <c r="I1576" t="b">
        <v>0</v>
      </c>
      <c r="J1576" t="b">
        <v>1</v>
      </c>
      <c r="K1576" t="b">
        <v>1</v>
      </c>
    </row>
    <row r="1577" spans="1:11" x14ac:dyDescent="0.25">
      <c r="A1577" t="s">
        <v>5794</v>
      </c>
      <c r="B1577" t="s">
        <v>792</v>
      </c>
      <c r="C1577" t="s">
        <v>4010</v>
      </c>
      <c r="D1577" t="b">
        <v>0</v>
      </c>
      <c r="E1577" t="b">
        <v>0</v>
      </c>
      <c r="F1577" t="b">
        <v>0</v>
      </c>
      <c r="G1577" t="b">
        <v>0</v>
      </c>
      <c r="H1577" t="b">
        <v>0</v>
      </c>
      <c r="I1577" t="b">
        <v>0</v>
      </c>
      <c r="J1577" t="b">
        <v>1</v>
      </c>
      <c r="K1577" t="b">
        <v>1</v>
      </c>
    </row>
    <row r="1578" spans="1:11" x14ac:dyDescent="0.25">
      <c r="A1578" t="s">
        <v>5795</v>
      </c>
      <c r="B1578" t="s">
        <v>793</v>
      </c>
      <c r="C1578" t="s">
        <v>4010</v>
      </c>
      <c r="D1578" t="b">
        <v>0</v>
      </c>
      <c r="E1578" t="b">
        <v>0</v>
      </c>
      <c r="F1578" t="b">
        <v>0</v>
      </c>
      <c r="G1578" t="b">
        <v>0</v>
      </c>
      <c r="H1578" t="b">
        <v>0</v>
      </c>
      <c r="I1578" t="b">
        <v>0</v>
      </c>
      <c r="J1578" t="b">
        <v>1</v>
      </c>
      <c r="K1578" t="b">
        <v>1</v>
      </c>
    </row>
    <row r="1579" spans="1:11" x14ac:dyDescent="0.25">
      <c r="A1579" t="s">
        <v>5796</v>
      </c>
      <c r="B1579" t="s">
        <v>796</v>
      </c>
      <c r="C1579" t="s">
        <v>3360</v>
      </c>
      <c r="D1579" t="b">
        <v>0</v>
      </c>
      <c r="E1579" t="b">
        <v>0</v>
      </c>
      <c r="F1579" t="b">
        <v>0</v>
      </c>
      <c r="G1579" t="b">
        <v>0</v>
      </c>
      <c r="H1579" t="b">
        <v>0</v>
      </c>
      <c r="I1579" t="b">
        <v>0</v>
      </c>
      <c r="J1579" t="b">
        <v>1</v>
      </c>
      <c r="K1579" t="b">
        <v>1</v>
      </c>
    </row>
    <row r="1580" spans="1:11" x14ac:dyDescent="0.25">
      <c r="A1580" t="s">
        <v>5797</v>
      </c>
      <c r="B1580" t="s">
        <v>797</v>
      </c>
      <c r="C1580" t="s">
        <v>3360</v>
      </c>
      <c r="D1580" t="b">
        <v>0</v>
      </c>
      <c r="E1580" t="b">
        <v>0</v>
      </c>
      <c r="F1580" t="b">
        <v>0</v>
      </c>
      <c r="G1580" t="b">
        <v>0</v>
      </c>
      <c r="H1580" t="b">
        <v>0</v>
      </c>
      <c r="I1580" t="b">
        <v>0</v>
      </c>
      <c r="J1580" t="b">
        <v>1</v>
      </c>
      <c r="K1580" t="b">
        <v>1</v>
      </c>
    </row>
    <row r="1581" spans="1:11" x14ac:dyDescent="0.25">
      <c r="A1581" t="s">
        <v>5798</v>
      </c>
      <c r="B1581" t="s">
        <v>798</v>
      </c>
      <c r="C1581" t="s">
        <v>3360</v>
      </c>
      <c r="D1581" t="b">
        <v>0</v>
      </c>
      <c r="E1581" t="b">
        <v>0</v>
      </c>
      <c r="F1581" t="b">
        <v>0</v>
      </c>
      <c r="G1581" t="b">
        <v>0</v>
      </c>
      <c r="H1581" t="b">
        <v>0</v>
      </c>
      <c r="I1581" t="b">
        <v>0</v>
      </c>
      <c r="J1581" t="b">
        <v>1</v>
      </c>
      <c r="K1581" t="b">
        <v>1</v>
      </c>
    </row>
    <row r="1582" spans="1:11" x14ac:dyDescent="0.25">
      <c r="A1582" t="s">
        <v>5799</v>
      </c>
      <c r="B1582" t="s">
        <v>799</v>
      </c>
      <c r="C1582" t="s">
        <v>3360</v>
      </c>
      <c r="D1582" t="b">
        <v>0</v>
      </c>
      <c r="E1582" t="b">
        <v>0</v>
      </c>
      <c r="F1582" t="b">
        <v>0</v>
      </c>
      <c r="G1582" t="b">
        <v>0</v>
      </c>
      <c r="H1582" t="b">
        <v>0</v>
      </c>
      <c r="I1582" t="b">
        <v>0</v>
      </c>
      <c r="J1582" t="b">
        <v>1</v>
      </c>
      <c r="K1582" t="b">
        <v>1</v>
      </c>
    </row>
    <row r="1583" spans="1:11" x14ac:dyDescent="0.25">
      <c r="A1583" t="s">
        <v>5800</v>
      </c>
      <c r="B1583" t="s">
        <v>801</v>
      </c>
      <c r="C1583" t="s">
        <v>3361</v>
      </c>
      <c r="D1583" t="b">
        <v>0</v>
      </c>
      <c r="E1583" t="b">
        <v>0</v>
      </c>
      <c r="F1583" t="b">
        <v>0</v>
      </c>
      <c r="G1583" t="b">
        <v>0</v>
      </c>
      <c r="H1583" t="b">
        <v>0</v>
      </c>
      <c r="I1583" t="b">
        <v>0</v>
      </c>
      <c r="J1583" t="b">
        <v>1</v>
      </c>
      <c r="K1583" t="b">
        <v>1</v>
      </c>
    </row>
    <row r="1584" spans="1:11" x14ac:dyDescent="0.25">
      <c r="A1584" t="s">
        <v>5801</v>
      </c>
      <c r="B1584" t="s">
        <v>802</v>
      </c>
      <c r="C1584" t="s">
        <v>3362</v>
      </c>
      <c r="D1584" t="b">
        <v>0</v>
      </c>
      <c r="E1584" t="b">
        <v>0</v>
      </c>
      <c r="F1584" t="b">
        <v>0</v>
      </c>
      <c r="G1584" t="b">
        <v>0</v>
      </c>
      <c r="H1584" t="b">
        <v>0</v>
      </c>
      <c r="I1584" t="b">
        <v>0</v>
      </c>
      <c r="J1584" t="b">
        <v>1</v>
      </c>
      <c r="K1584" t="b">
        <v>1</v>
      </c>
    </row>
    <row r="1585" spans="1:11" x14ac:dyDescent="0.25">
      <c r="A1585" t="s">
        <v>5802</v>
      </c>
      <c r="B1585" t="s">
        <v>803</v>
      </c>
      <c r="C1585" t="s">
        <v>3363</v>
      </c>
      <c r="D1585" t="b">
        <v>0</v>
      </c>
      <c r="E1585" t="b">
        <v>0</v>
      </c>
      <c r="F1585" t="b">
        <v>0</v>
      </c>
      <c r="G1585" t="b">
        <v>0</v>
      </c>
      <c r="H1585" t="b">
        <v>0</v>
      </c>
      <c r="I1585" t="b">
        <v>0</v>
      </c>
      <c r="J1585" t="b">
        <v>1</v>
      </c>
      <c r="K1585" t="b">
        <v>1</v>
      </c>
    </row>
    <row r="1586" spans="1:11" x14ac:dyDescent="0.25">
      <c r="A1586" t="s">
        <v>5803</v>
      </c>
      <c r="B1586" t="s">
        <v>804</v>
      </c>
      <c r="C1586" t="s">
        <v>3363</v>
      </c>
      <c r="D1586" t="b">
        <v>0</v>
      </c>
      <c r="E1586" t="b">
        <v>0</v>
      </c>
      <c r="F1586" t="b">
        <v>0</v>
      </c>
      <c r="G1586" t="b">
        <v>0</v>
      </c>
      <c r="H1586" t="b">
        <v>0</v>
      </c>
      <c r="I1586" t="b">
        <v>0</v>
      </c>
      <c r="J1586" t="b">
        <v>1</v>
      </c>
      <c r="K1586" t="b">
        <v>1</v>
      </c>
    </row>
    <row r="1587" spans="1:11" x14ac:dyDescent="0.25">
      <c r="A1587" t="s">
        <v>5804</v>
      </c>
      <c r="B1587" t="s">
        <v>805</v>
      </c>
      <c r="C1587" t="s">
        <v>3363</v>
      </c>
      <c r="D1587" t="b">
        <v>0</v>
      </c>
      <c r="E1587" t="b">
        <v>0</v>
      </c>
      <c r="F1587" t="b">
        <v>0</v>
      </c>
      <c r="G1587" t="b">
        <v>0</v>
      </c>
      <c r="H1587" t="b">
        <v>0</v>
      </c>
      <c r="I1587" t="b">
        <v>0</v>
      </c>
      <c r="J1587" t="b">
        <v>1</v>
      </c>
      <c r="K1587" t="b">
        <v>1</v>
      </c>
    </row>
    <row r="1588" spans="1:11" x14ac:dyDescent="0.25">
      <c r="A1588" t="s">
        <v>5805</v>
      </c>
      <c r="B1588" t="s">
        <v>806</v>
      </c>
      <c r="C1588" t="s">
        <v>3363</v>
      </c>
      <c r="D1588" t="b">
        <v>0</v>
      </c>
      <c r="E1588" t="b">
        <v>0</v>
      </c>
      <c r="F1588" t="b">
        <v>0</v>
      </c>
      <c r="G1588" t="b">
        <v>0</v>
      </c>
      <c r="H1588" t="b">
        <v>0</v>
      </c>
      <c r="I1588" t="b">
        <v>0</v>
      </c>
      <c r="J1588" t="b">
        <v>1</v>
      </c>
      <c r="K1588" t="b">
        <v>1</v>
      </c>
    </row>
    <row r="1589" spans="1:11" x14ac:dyDescent="0.25">
      <c r="A1589" t="s">
        <v>5806</v>
      </c>
      <c r="B1589" t="s">
        <v>807</v>
      </c>
      <c r="C1589" t="s">
        <v>3363</v>
      </c>
      <c r="D1589" t="b">
        <v>0</v>
      </c>
      <c r="E1589" t="b">
        <v>0</v>
      </c>
      <c r="F1589" t="b">
        <v>0</v>
      </c>
      <c r="G1589" t="b">
        <v>0</v>
      </c>
      <c r="H1589" t="b">
        <v>0</v>
      </c>
      <c r="I1589" t="b">
        <v>0</v>
      </c>
      <c r="J1589" t="b">
        <v>1</v>
      </c>
      <c r="K1589" t="b">
        <v>1</v>
      </c>
    </row>
    <row r="1590" spans="1:11" x14ac:dyDescent="0.25">
      <c r="A1590" t="s">
        <v>5807</v>
      </c>
      <c r="B1590" t="s">
        <v>808</v>
      </c>
      <c r="C1590" t="s">
        <v>3363</v>
      </c>
      <c r="D1590" t="b">
        <v>0</v>
      </c>
      <c r="E1590" t="b">
        <v>0</v>
      </c>
      <c r="F1590" t="b">
        <v>0</v>
      </c>
      <c r="G1590" t="b">
        <v>0</v>
      </c>
      <c r="H1590" t="b">
        <v>0</v>
      </c>
      <c r="I1590" t="b">
        <v>0</v>
      </c>
      <c r="J1590" t="b">
        <v>1</v>
      </c>
      <c r="K1590" t="b">
        <v>1</v>
      </c>
    </row>
    <row r="1591" spans="1:11" x14ac:dyDescent="0.25">
      <c r="A1591" t="s">
        <v>5808</v>
      </c>
      <c r="B1591" t="s">
        <v>809</v>
      </c>
      <c r="C1591" t="s">
        <v>3363</v>
      </c>
      <c r="D1591" t="b">
        <v>0</v>
      </c>
      <c r="E1591" t="b">
        <v>0</v>
      </c>
      <c r="F1591" t="b">
        <v>0</v>
      </c>
      <c r="G1591" t="b">
        <v>0</v>
      </c>
      <c r="H1591" t="b">
        <v>0</v>
      </c>
      <c r="I1591" t="b">
        <v>0</v>
      </c>
      <c r="J1591" t="b">
        <v>1</v>
      </c>
      <c r="K1591" t="b">
        <v>1</v>
      </c>
    </row>
    <row r="1592" spans="1:11" x14ac:dyDescent="0.25">
      <c r="A1592" t="s">
        <v>5809</v>
      </c>
      <c r="B1592" t="s">
        <v>810</v>
      </c>
      <c r="C1592" t="s">
        <v>3363</v>
      </c>
      <c r="D1592" t="b">
        <v>0</v>
      </c>
      <c r="E1592" t="b">
        <v>0</v>
      </c>
      <c r="F1592" t="b">
        <v>0</v>
      </c>
      <c r="G1592" t="b">
        <v>0</v>
      </c>
      <c r="H1592" t="b">
        <v>0</v>
      </c>
      <c r="I1592" t="b">
        <v>0</v>
      </c>
      <c r="J1592" t="b">
        <v>1</v>
      </c>
      <c r="K1592" t="b">
        <v>1</v>
      </c>
    </row>
    <row r="1593" spans="1:11" x14ac:dyDescent="0.25">
      <c r="A1593" t="s">
        <v>5810</v>
      </c>
      <c r="B1593" t="s">
        <v>811</v>
      </c>
      <c r="C1593" t="s">
        <v>811</v>
      </c>
      <c r="D1593" t="b">
        <v>0</v>
      </c>
      <c r="E1593" t="b">
        <v>0</v>
      </c>
      <c r="F1593" t="b">
        <v>0</v>
      </c>
      <c r="G1593" t="b">
        <v>0</v>
      </c>
      <c r="H1593" t="b">
        <v>0</v>
      </c>
      <c r="I1593" t="b">
        <v>0</v>
      </c>
      <c r="J1593" t="b">
        <v>1</v>
      </c>
      <c r="K1593" t="b">
        <v>1</v>
      </c>
    </row>
    <row r="1594" spans="1:11" x14ac:dyDescent="0.25">
      <c r="A1594" t="s">
        <v>5135</v>
      </c>
      <c r="B1594" t="s">
        <v>1544</v>
      </c>
      <c r="C1594" t="s">
        <v>5137</v>
      </c>
      <c r="D1594" t="b">
        <v>0</v>
      </c>
      <c r="E1594" t="b">
        <v>0</v>
      </c>
      <c r="F1594" t="b">
        <v>0</v>
      </c>
      <c r="G1594" t="b">
        <v>0</v>
      </c>
      <c r="H1594" t="b">
        <v>0</v>
      </c>
      <c r="I1594" t="b">
        <v>0</v>
      </c>
      <c r="J1594" t="b">
        <v>1</v>
      </c>
      <c r="K1594" t="b">
        <v>0</v>
      </c>
    </row>
    <row r="1595" spans="1:11" x14ac:dyDescent="0.25">
      <c r="A1595" t="s">
        <v>5811</v>
      </c>
      <c r="B1595" t="s">
        <v>826</v>
      </c>
      <c r="C1595" t="s">
        <v>826</v>
      </c>
      <c r="D1595" t="b">
        <v>0</v>
      </c>
      <c r="E1595" t="b">
        <v>0</v>
      </c>
      <c r="F1595" t="b">
        <v>0</v>
      </c>
      <c r="G1595" t="b">
        <v>0</v>
      </c>
      <c r="H1595" t="b">
        <v>0</v>
      </c>
      <c r="I1595" t="b">
        <v>0</v>
      </c>
      <c r="J1595" t="b">
        <v>1</v>
      </c>
      <c r="K1595" t="b">
        <v>1</v>
      </c>
    </row>
    <row r="1596" spans="1:11" x14ac:dyDescent="0.25">
      <c r="A1596" t="s">
        <v>5812</v>
      </c>
      <c r="B1596" t="s">
        <v>830</v>
      </c>
      <c r="C1596" t="s">
        <v>5813</v>
      </c>
      <c r="D1596" t="b">
        <v>0</v>
      </c>
      <c r="E1596" t="b">
        <v>0</v>
      </c>
      <c r="F1596" t="b">
        <v>0</v>
      </c>
      <c r="G1596" t="b">
        <v>0</v>
      </c>
      <c r="H1596" t="b">
        <v>0</v>
      </c>
      <c r="I1596" t="b">
        <v>0</v>
      </c>
      <c r="J1596" t="b">
        <v>1</v>
      </c>
      <c r="K1596" t="b">
        <v>1</v>
      </c>
    </row>
    <row r="1597" spans="1:11" x14ac:dyDescent="0.25">
      <c r="A1597" t="s">
        <v>5330</v>
      </c>
      <c r="B1597" t="s">
        <v>5814</v>
      </c>
      <c r="C1597" t="s">
        <v>5813</v>
      </c>
      <c r="D1597" t="b">
        <v>0</v>
      </c>
      <c r="E1597" t="b">
        <v>0</v>
      </c>
      <c r="F1597" t="b">
        <v>0</v>
      </c>
      <c r="G1597" t="b">
        <v>0</v>
      </c>
      <c r="H1597" t="b">
        <v>0</v>
      </c>
      <c r="I1597" t="b">
        <v>0</v>
      </c>
      <c r="J1597" t="b">
        <v>1</v>
      </c>
      <c r="K1597" t="b">
        <v>0</v>
      </c>
    </row>
    <row r="1598" spans="1:11" x14ac:dyDescent="0.25">
      <c r="A1598" t="s">
        <v>5331</v>
      </c>
      <c r="B1598" t="s">
        <v>5815</v>
      </c>
      <c r="C1598" t="s">
        <v>5813</v>
      </c>
      <c r="D1598" t="b">
        <v>0</v>
      </c>
      <c r="E1598" t="b">
        <v>0</v>
      </c>
      <c r="F1598" t="b">
        <v>0</v>
      </c>
      <c r="G1598" t="b">
        <v>0</v>
      </c>
      <c r="H1598" t="b">
        <v>0</v>
      </c>
      <c r="I1598" t="b">
        <v>0</v>
      </c>
      <c r="J1598" t="b">
        <v>1</v>
      </c>
      <c r="K1598" t="b">
        <v>0</v>
      </c>
    </row>
    <row r="1599" spans="1:11" x14ac:dyDescent="0.25">
      <c r="A1599" t="s">
        <v>5816</v>
      </c>
      <c r="B1599" t="s">
        <v>291</v>
      </c>
      <c r="C1599" t="s">
        <v>3373</v>
      </c>
      <c r="D1599" t="b">
        <v>0</v>
      </c>
      <c r="E1599" t="b">
        <v>0</v>
      </c>
      <c r="F1599" t="b">
        <v>0</v>
      </c>
      <c r="G1599" t="b">
        <v>0</v>
      </c>
      <c r="H1599" t="b">
        <v>0</v>
      </c>
      <c r="I1599" t="b">
        <v>0</v>
      </c>
      <c r="J1599" t="b">
        <v>1</v>
      </c>
      <c r="K1599" t="b">
        <v>0</v>
      </c>
    </row>
    <row r="1600" spans="1:11" x14ac:dyDescent="0.25">
      <c r="A1600" t="s">
        <v>5817</v>
      </c>
      <c r="B1600" t="s">
        <v>292</v>
      </c>
      <c r="C1600" t="s">
        <v>3373</v>
      </c>
      <c r="D1600" t="b">
        <v>0</v>
      </c>
      <c r="E1600" t="b">
        <v>0</v>
      </c>
      <c r="F1600" t="b">
        <v>0</v>
      </c>
      <c r="G1600" t="b">
        <v>0</v>
      </c>
      <c r="H1600" t="b">
        <v>0</v>
      </c>
      <c r="I1600" t="b">
        <v>0</v>
      </c>
      <c r="J1600" t="b">
        <v>1</v>
      </c>
      <c r="K1600" t="b">
        <v>0</v>
      </c>
    </row>
    <row r="1601" spans="1:11" x14ac:dyDescent="0.25">
      <c r="A1601" t="s">
        <v>5818</v>
      </c>
      <c r="B1601" t="s">
        <v>831</v>
      </c>
      <c r="C1601" t="s">
        <v>3374</v>
      </c>
      <c r="D1601" t="b">
        <v>0</v>
      </c>
      <c r="E1601" t="b">
        <v>0</v>
      </c>
      <c r="F1601" t="b">
        <v>0</v>
      </c>
      <c r="G1601" t="b">
        <v>0</v>
      </c>
      <c r="H1601" t="b">
        <v>0</v>
      </c>
      <c r="I1601" t="b">
        <v>0</v>
      </c>
      <c r="J1601" t="b">
        <v>1</v>
      </c>
      <c r="K1601" t="b">
        <v>1</v>
      </c>
    </row>
    <row r="1602" spans="1:11" x14ac:dyDescent="0.25">
      <c r="A1602" t="s">
        <v>5819</v>
      </c>
      <c r="B1602" t="s">
        <v>832</v>
      </c>
      <c r="C1602" t="s">
        <v>3375</v>
      </c>
      <c r="D1602" t="b">
        <v>0</v>
      </c>
      <c r="E1602" t="b">
        <v>0</v>
      </c>
      <c r="F1602" t="b">
        <v>0</v>
      </c>
      <c r="G1602" t="b">
        <v>0</v>
      </c>
      <c r="H1602" t="b">
        <v>0</v>
      </c>
      <c r="I1602" t="b">
        <v>0</v>
      </c>
      <c r="J1602" t="b">
        <v>1</v>
      </c>
      <c r="K1602" t="b">
        <v>1</v>
      </c>
    </row>
    <row r="1603" spans="1:11" x14ac:dyDescent="0.25">
      <c r="A1603" t="s">
        <v>5820</v>
      </c>
      <c r="B1603" t="s">
        <v>836</v>
      </c>
      <c r="C1603" t="s">
        <v>4017</v>
      </c>
      <c r="D1603" t="b">
        <v>0</v>
      </c>
      <c r="E1603" t="b">
        <v>0</v>
      </c>
      <c r="F1603" t="b">
        <v>0</v>
      </c>
      <c r="G1603" t="b">
        <v>0</v>
      </c>
      <c r="H1603" t="b">
        <v>0</v>
      </c>
      <c r="I1603" t="b">
        <v>0</v>
      </c>
      <c r="J1603" t="b">
        <v>1</v>
      </c>
      <c r="K1603" t="b">
        <v>1</v>
      </c>
    </row>
    <row r="1604" spans="1:11" x14ac:dyDescent="0.25">
      <c r="A1604" t="s">
        <v>5821</v>
      </c>
      <c r="B1604" t="s">
        <v>837</v>
      </c>
      <c r="C1604" t="s">
        <v>4017</v>
      </c>
      <c r="D1604" t="b">
        <v>0</v>
      </c>
      <c r="E1604" t="b">
        <v>0</v>
      </c>
      <c r="F1604" t="b">
        <v>0</v>
      </c>
      <c r="G1604" t="b">
        <v>0</v>
      </c>
      <c r="H1604" t="b">
        <v>0</v>
      </c>
      <c r="I1604" t="b">
        <v>0</v>
      </c>
      <c r="J1604" t="b">
        <v>1</v>
      </c>
      <c r="K1604" t="b">
        <v>1</v>
      </c>
    </row>
    <row r="1605" spans="1:11" x14ac:dyDescent="0.25">
      <c r="A1605" t="s">
        <v>5822</v>
      </c>
      <c r="B1605" t="s">
        <v>838</v>
      </c>
      <c r="C1605" t="s">
        <v>4017</v>
      </c>
      <c r="D1605" t="b">
        <v>0</v>
      </c>
      <c r="E1605" t="b">
        <v>0</v>
      </c>
      <c r="F1605" t="b">
        <v>0</v>
      </c>
      <c r="G1605" t="b">
        <v>0</v>
      </c>
      <c r="H1605" t="b">
        <v>0</v>
      </c>
      <c r="I1605" t="b">
        <v>0</v>
      </c>
      <c r="J1605" t="b">
        <v>1</v>
      </c>
      <c r="K1605" t="b">
        <v>1</v>
      </c>
    </row>
    <row r="1606" spans="1:11" x14ac:dyDescent="0.25">
      <c r="A1606" t="s">
        <v>5823</v>
      </c>
      <c r="B1606" t="s">
        <v>848</v>
      </c>
      <c r="C1606" t="s">
        <v>3388</v>
      </c>
      <c r="D1606" t="b">
        <v>0</v>
      </c>
      <c r="E1606" t="b">
        <v>0</v>
      </c>
      <c r="F1606" t="b">
        <v>0</v>
      </c>
      <c r="G1606" t="b">
        <v>0</v>
      </c>
      <c r="H1606" t="b">
        <v>0</v>
      </c>
      <c r="I1606" t="b">
        <v>0</v>
      </c>
      <c r="J1606" t="b">
        <v>1</v>
      </c>
      <c r="K1606" t="b">
        <v>1</v>
      </c>
    </row>
    <row r="1607" spans="1:11" x14ac:dyDescent="0.25">
      <c r="A1607" t="s">
        <v>5824</v>
      </c>
      <c r="B1607" t="s">
        <v>849</v>
      </c>
      <c r="C1607" t="s">
        <v>3389</v>
      </c>
      <c r="D1607" t="b">
        <v>0</v>
      </c>
      <c r="E1607" t="b">
        <v>0</v>
      </c>
      <c r="F1607" t="b">
        <v>0</v>
      </c>
      <c r="G1607" t="b">
        <v>0</v>
      </c>
      <c r="H1607" t="b">
        <v>0</v>
      </c>
      <c r="I1607" t="b">
        <v>0</v>
      </c>
      <c r="J1607" t="b">
        <v>1</v>
      </c>
      <c r="K1607" t="b">
        <v>1</v>
      </c>
    </row>
    <row r="1608" spans="1:11" x14ac:dyDescent="0.25">
      <c r="A1608" t="s">
        <v>5825</v>
      </c>
      <c r="B1608" t="s">
        <v>850</v>
      </c>
      <c r="C1608" t="s">
        <v>3390</v>
      </c>
      <c r="D1608" t="b">
        <v>0</v>
      </c>
      <c r="E1608" t="b">
        <v>0</v>
      </c>
      <c r="F1608" t="b">
        <v>0</v>
      </c>
      <c r="G1608" t="b">
        <v>0</v>
      </c>
      <c r="H1608" t="b">
        <v>0</v>
      </c>
      <c r="I1608" t="b">
        <v>0</v>
      </c>
      <c r="J1608" t="b">
        <v>1</v>
      </c>
      <c r="K1608" t="b">
        <v>1</v>
      </c>
    </row>
    <row r="1609" spans="1:11" x14ac:dyDescent="0.25">
      <c r="A1609" t="s">
        <v>5826</v>
      </c>
      <c r="B1609" t="s">
        <v>851</v>
      </c>
      <c r="C1609" t="s">
        <v>3391</v>
      </c>
      <c r="D1609" t="b">
        <v>0</v>
      </c>
      <c r="E1609" t="b">
        <v>0</v>
      </c>
      <c r="F1609" t="b">
        <v>0</v>
      </c>
      <c r="G1609" t="b">
        <v>0</v>
      </c>
      <c r="H1609" t="b">
        <v>0</v>
      </c>
      <c r="I1609" t="b">
        <v>0</v>
      </c>
      <c r="J1609" t="b">
        <v>1</v>
      </c>
      <c r="K1609" t="b">
        <v>1</v>
      </c>
    </row>
    <row r="1610" spans="1:11" x14ac:dyDescent="0.25">
      <c r="A1610" t="s">
        <v>5827</v>
      </c>
      <c r="B1610" t="s">
        <v>852</v>
      </c>
      <c r="C1610" t="s">
        <v>3392</v>
      </c>
      <c r="D1610" t="b">
        <v>0</v>
      </c>
      <c r="E1610" t="b">
        <v>0</v>
      </c>
      <c r="F1610" t="b">
        <v>0</v>
      </c>
      <c r="G1610" t="b">
        <v>0</v>
      </c>
      <c r="H1610" t="b">
        <v>0</v>
      </c>
      <c r="I1610" t="b">
        <v>0</v>
      </c>
      <c r="J1610" t="b">
        <v>1</v>
      </c>
      <c r="K1610" t="b">
        <v>1</v>
      </c>
    </row>
    <row r="1611" spans="1:11" x14ac:dyDescent="0.25">
      <c r="A1611" t="s">
        <v>5828</v>
      </c>
      <c r="B1611" t="s">
        <v>853</v>
      </c>
      <c r="C1611" t="s">
        <v>3393</v>
      </c>
      <c r="D1611" t="b">
        <v>0</v>
      </c>
      <c r="E1611" t="b">
        <v>0</v>
      </c>
      <c r="F1611" t="b">
        <v>0</v>
      </c>
      <c r="G1611" t="b">
        <v>0</v>
      </c>
      <c r="H1611" t="b">
        <v>0</v>
      </c>
      <c r="I1611" t="b">
        <v>0</v>
      </c>
      <c r="J1611" t="b">
        <v>1</v>
      </c>
      <c r="K1611" t="b">
        <v>1</v>
      </c>
    </row>
    <row r="1612" spans="1:11" x14ac:dyDescent="0.25">
      <c r="A1612" t="s">
        <v>5829</v>
      </c>
      <c r="B1612" t="s">
        <v>854</v>
      </c>
      <c r="C1612" t="s">
        <v>3394</v>
      </c>
      <c r="D1612" t="b">
        <v>0</v>
      </c>
      <c r="E1612" t="b">
        <v>0</v>
      </c>
      <c r="F1612" t="b">
        <v>0</v>
      </c>
      <c r="G1612" t="b">
        <v>0</v>
      </c>
      <c r="H1612" t="b">
        <v>0</v>
      </c>
      <c r="I1612" t="b">
        <v>0</v>
      </c>
      <c r="J1612" t="b">
        <v>1</v>
      </c>
      <c r="K1612" t="b">
        <v>1</v>
      </c>
    </row>
    <row r="1613" spans="1:11" x14ac:dyDescent="0.25">
      <c r="A1613" t="s">
        <v>5830</v>
      </c>
      <c r="B1613" t="s">
        <v>855</v>
      </c>
      <c r="C1613" t="s">
        <v>3395</v>
      </c>
      <c r="D1613" t="b">
        <v>0</v>
      </c>
      <c r="E1613" t="b">
        <v>0</v>
      </c>
      <c r="F1613" t="b">
        <v>0</v>
      </c>
      <c r="G1613" t="b">
        <v>0</v>
      </c>
      <c r="H1613" t="b">
        <v>0</v>
      </c>
      <c r="I1613" t="b">
        <v>0</v>
      </c>
      <c r="J1613" t="b">
        <v>1</v>
      </c>
      <c r="K1613" t="b">
        <v>1</v>
      </c>
    </row>
    <row r="1614" spans="1:11" x14ac:dyDescent="0.25">
      <c r="A1614" t="s">
        <v>5831</v>
      </c>
      <c r="B1614" t="s">
        <v>857</v>
      </c>
      <c r="C1614" t="s">
        <v>4024</v>
      </c>
      <c r="D1614" t="b">
        <v>0</v>
      </c>
      <c r="E1614" t="b">
        <v>0</v>
      </c>
      <c r="F1614" t="b">
        <v>0</v>
      </c>
      <c r="G1614" t="b">
        <v>0</v>
      </c>
      <c r="H1614" t="b">
        <v>0</v>
      </c>
      <c r="I1614" t="b">
        <v>0</v>
      </c>
      <c r="J1614" t="b">
        <v>1</v>
      </c>
      <c r="K1614" t="b">
        <v>1</v>
      </c>
    </row>
    <row r="1615" spans="1:11" x14ac:dyDescent="0.25">
      <c r="A1615" t="s">
        <v>5832</v>
      </c>
      <c r="B1615" t="s">
        <v>858</v>
      </c>
      <c r="C1615" t="s">
        <v>4023</v>
      </c>
      <c r="D1615" t="b">
        <v>0</v>
      </c>
      <c r="E1615" t="b">
        <v>0</v>
      </c>
      <c r="F1615" t="b">
        <v>0</v>
      </c>
      <c r="G1615" t="b">
        <v>0</v>
      </c>
      <c r="H1615" t="b">
        <v>0</v>
      </c>
      <c r="I1615" t="b">
        <v>0</v>
      </c>
      <c r="J1615" t="b">
        <v>1</v>
      </c>
      <c r="K1615" t="b">
        <v>1</v>
      </c>
    </row>
    <row r="1616" spans="1:11" x14ac:dyDescent="0.25">
      <c r="A1616" t="s">
        <v>5833</v>
      </c>
      <c r="B1616" t="s">
        <v>859</v>
      </c>
      <c r="C1616" t="s">
        <v>4023</v>
      </c>
      <c r="D1616" t="b">
        <v>0</v>
      </c>
      <c r="E1616" t="b">
        <v>0</v>
      </c>
      <c r="F1616" t="b">
        <v>0</v>
      </c>
      <c r="G1616" t="b">
        <v>0</v>
      </c>
      <c r="H1616" t="b">
        <v>0</v>
      </c>
      <c r="I1616" t="b">
        <v>0</v>
      </c>
      <c r="J1616" t="b">
        <v>1</v>
      </c>
      <c r="K1616" t="b">
        <v>1</v>
      </c>
    </row>
    <row r="1617" spans="1:11" x14ac:dyDescent="0.25">
      <c r="A1617" t="s">
        <v>5834</v>
      </c>
      <c r="B1617" t="s">
        <v>860</v>
      </c>
      <c r="C1617" t="s">
        <v>4023</v>
      </c>
      <c r="D1617" t="b">
        <v>0</v>
      </c>
      <c r="E1617" t="b">
        <v>0</v>
      </c>
      <c r="F1617" t="b">
        <v>0</v>
      </c>
      <c r="G1617" t="b">
        <v>0</v>
      </c>
      <c r="H1617" t="b">
        <v>0</v>
      </c>
      <c r="I1617" t="b">
        <v>0</v>
      </c>
      <c r="J1617" t="b">
        <v>1</v>
      </c>
      <c r="K1617" t="b">
        <v>1</v>
      </c>
    </row>
    <row r="1618" spans="1:11" x14ac:dyDescent="0.25">
      <c r="A1618" t="s">
        <v>5835</v>
      </c>
      <c r="B1618" t="s">
        <v>861</v>
      </c>
      <c r="C1618" t="s">
        <v>4023</v>
      </c>
      <c r="D1618" t="b">
        <v>0</v>
      </c>
      <c r="E1618" t="b">
        <v>0</v>
      </c>
      <c r="F1618" t="b">
        <v>0</v>
      </c>
      <c r="G1618" t="b">
        <v>0</v>
      </c>
      <c r="H1618" t="b">
        <v>0</v>
      </c>
      <c r="I1618" t="b">
        <v>0</v>
      </c>
      <c r="J1618" t="b">
        <v>1</v>
      </c>
      <c r="K1618" t="b">
        <v>1</v>
      </c>
    </row>
    <row r="1619" spans="1:11" x14ac:dyDescent="0.25">
      <c r="A1619" t="s">
        <v>5836</v>
      </c>
      <c r="B1619" t="s">
        <v>862</v>
      </c>
      <c r="C1619" t="s">
        <v>4024</v>
      </c>
      <c r="D1619" t="b">
        <v>0</v>
      </c>
      <c r="E1619" t="b">
        <v>0</v>
      </c>
      <c r="F1619" t="b">
        <v>0</v>
      </c>
      <c r="G1619" t="b">
        <v>0</v>
      </c>
      <c r="H1619" t="b">
        <v>0</v>
      </c>
      <c r="I1619" t="b">
        <v>0</v>
      </c>
      <c r="J1619" t="b">
        <v>1</v>
      </c>
      <c r="K1619" t="b">
        <v>1</v>
      </c>
    </row>
    <row r="1620" spans="1:11" x14ac:dyDescent="0.25">
      <c r="A1620" t="s">
        <v>5837</v>
      </c>
      <c r="B1620" t="s">
        <v>863</v>
      </c>
      <c r="C1620" t="s">
        <v>4024</v>
      </c>
      <c r="D1620" t="b">
        <v>0</v>
      </c>
      <c r="E1620" t="b">
        <v>0</v>
      </c>
      <c r="F1620" t="b">
        <v>0</v>
      </c>
      <c r="G1620" t="b">
        <v>0</v>
      </c>
      <c r="H1620" t="b">
        <v>0</v>
      </c>
      <c r="I1620" t="b">
        <v>0</v>
      </c>
      <c r="J1620" t="b">
        <v>1</v>
      </c>
      <c r="K1620" t="b">
        <v>1</v>
      </c>
    </row>
    <row r="1621" spans="1:11" x14ac:dyDescent="0.25">
      <c r="A1621" t="s">
        <v>5838</v>
      </c>
      <c r="B1621" t="s">
        <v>864</v>
      </c>
      <c r="C1621" t="s">
        <v>4024</v>
      </c>
      <c r="D1621" t="b">
        <v>0</v>
      </c>
      <c r="E1621" t="b">
        <v>0</v>
      </c>
      <c r="F1621" t="b">
        <v>0</v>
      </c>
      <c r="G1621" t="b">
        <v>0</v>
      </c>
      <c r="H1621" t="b">
        <v>0</v>
      </c>
      <c r="I1621" t="b">
        <v>0</v>
      </c>
      <c r="J1621" t="b">
        <v>1</v>
      </c>
      <c r="K1621" t="b">
        <v>1</v>
      </c>
    </row>
    <row r="1622" spans="1:11" x14ac:dyDescent="0.25">
      <c r="A1622" t="s">
        <v>5839</v>
      </c>
      <c r="B1622" t="s">
        <v>865</v>
      </c>
      <c r="C1622" t="s">
        <v>4023</v>
      </c>
      <c r="D1622" t="b">
        <v>0</v>
      </c>
      <c r="E1622" t="b">
        <v>0</v>
      </c>
      <c r="F1622" t="b">
        <v>0</v>
      </c>
      <c r="G1622" t="b">
        <v>0</v>
      </c>
      <c r="H1622" t="b">
        <v>0</v>
      </c>
      <c r="I1622" t="b">
        <v>0</v>
      </c>
      <c r="J1622" t="b">
        <v>1</v>
      </c>
      <c r="K1622" t="b">
        <v>1</v>
      </c>
    </row>
    <row r="1623" spans="1:11" x14ac:dyDescent="0.25">
      <c r="A1623" t="s">
        <v>5840</v>
      </c>
      <c r="B1623" t="s">
        <v>866</v>
      </c>
      <c r="C1623" t="s">
        <v>4023</v>
      </c>
      <c r="D1623" t="b">
        <v>0</v>
      </c>
      <c r="E1623" t="b">
        <v>0</v>
      </c>
      <c r="F1623" t="b">
        <v>0</v>
      </c>
      <c r="G1623" t="b">
        <v>0</v>
      </c>
      <c r="H1623" t="b">
        <v>0</v>
      </c>
      <c r="I1623" t="b">
        <v>0</v>
      </c>
      <c r="J1623" t="b">
        <v>1</v>
      </c>
      <c r="K1623" t="b">
        <v>1</v>
      </c>
    </row>
    <row r="1624" spans="1:11" x14ac:dyDescent="0.25">
      <c r="A1624" t="s">
        <v>5841</v>
      </c>
      <c r="B1624" t="s">
        <v>1545</v>
      </c>
      <c r="C1624" t="s">
        <v>3400</v>
      </c>
      <c r="D1624" t="b">
        <v>0</v>
      </c>
      <c r="E1624" t="b">
        <v>0</v>
      </c>
      <c r="F1624" t="b">
        <v>0</v>
      </c>
      <c r="G1624" t="b">
        <v>0</v>
      </c>
      <c r="H1624" t="b">
        <v>0</v>
      </c>
      <c r="I1624" t="b">
        <v>0</v>
      </c>
      <c r="J1624" t="b">
        <v>1</v>
      </c>
      <c r="K1624" t="b">
        <v>0</v>
      </c>
    </row>
    <row r="1625" spans="1:11" x14ac:dyDescent="0.25">
      <c r="A1625" t="s">
        <v>5842</v>
      </c>
      <c r="B1625" t="s">
        <v>1546</v>
      </c>
      <c r="C1625" t="s">
        <v>3400</v>
      </c>
      <c r="D1625" t="b">
        <v>0</v>
      </c>
      <c r="E1625" t="b">
        <v>0</v>
      </c>
      <c r="F1625" t="b">
        <v>0</v>
      </c>
      <c r="G1625" t="b">
        <v>0</v>
      </c>
      <c r="H1625" t="b">
        <v>0</v>
      </c>
      <c r="I1625" t="b">
        <v>0</v>
      </c>
      <c r="J1625" t="b">
        <v>1</v>
      </c>
      <c r="K1625" t="b">
        <v>0</v>
      </c>
    </row>
    <row r="1626" spans="1:11" x14ac:dyDescent="0.25">
      <c r="A1626" t="s">
        <v>5843</v>
      </c>
      <c r="B1626" t="s">
        <v>1547</v>
      </c>
      <c r="C1626" t="s">
        <v>3400</v>
      </c>
      <c r="D1626" t="b">
        <v>0</v>
      </c>
      <c r="E1626" t="b">
        <v>0</v>
      </c>
      <c r="F1626" t="b">
        <v>0</v>
      </c>
      <c r="G1626" t="b">
        <v>0</v>
      </c>
      <c r="H1626" t="b">
        <v>0</v>
      </c>
      <c r="I1626" t="b">
        <v>0</v>
      </c>
      <c r="J1626" t="b">
        <v>1</v>
      </c>
      <c r="K1626" t="b">
        <v>0</v>
      </c>
    </row>
    <row r="1627" spans="1:11" x14ac:dyDescent="0.25">
      <c r="A1627" t="s">
        <v>5468</v>
      </c>
      <c r="B1627" t="s">
        <v>5844</v>
      </c>
      <c r="C1627" t="s">
        <v>5469</v>
      </c>
      <c r="D1627" t="b">
        <v>0</v>
      </c>
      <c r="E1627" t="b">
        <v>0</v>
      </c>
      <c r="F1627" t="b">
        <v>0</v>
      </c>
      <c r="G1627" t="b">
        <v>0</v>
      </c>
      <c r="H1627" t="b">
        <v>0</v>
      </c>
      <c r="I1627" t="b">
        <v>0</v>
      </c>
      <c r="J1627" t="b">
        <v>1</v>
      </c>
      <c r="K1627" t="b">
        <v>0</v>
      </c>
    </row>
    <row r="1628" spans="1:11" x14ac:dyDescent="0.25">
      <c r="A1628" t="s">
        <v>5470</v>
      </c>
      <c r="B1628" t="s">
        <v>5845</v>
      </c>
      <c r="C1628" t="s">
        <v>5469</v>
      </c>
      <c r="D1628" t="b">
        <v>0</v>
      </c>
      <c r="E1628" t="b">
        <v>0</v>
      </c>
      <c r="F1628" t="b">
        <v>0</v>
      </c>
      <c r="G1628" t="b">
        <v>0</v>
      </c>
      <c r="H1628" t="b">
        <v>0</v>
      </c>
      <c r="I1628" t="b">
        <v>0</v>
      </c>
      <c r="J1628" t="b">
        <v>1</v>
      </c>
      <c r="K1628" t="b">
        <v>0</v>
      </c>
    </row>
    <row r="1629" spans="1:11" x14ac:dyDescent="0.25">
      <c r="A1629" t="s">
        <v>5471</v>
      </c>
      <c r="B1629" t="s">
        <v>5846</v>
      </c>
      <c r="C1629" t="s">
        <v>5469</v>
      </c>
      <c r="D1629" t="b">
        <v>0</v>
      </c>
      <c r="E1629" t="b">
        <v>0</v>
      </c>
      <c r="F1629" t="b">
        <v>0</v>
      </c>
      <c r="G1629" t="b">
        <v>0</v>
      </c>
      <c r="H1629" t="b">
        <v>0</v>
      </c>
      <c r="I1629" t="b">
        <v>0</v>
      </c>
      <c r="J1629" t="b">
        <v>1</v>
      </c>
      <c r="K1629" t="b">
        <v>0</v>
      </c>
    </row>
    <row r="1630" spans="1:11" x14ac:dyDescent="0.25">
      <c r="A1630" t="s">
        <v>5847</v>
      </c>
      <c r="B1630" t="s">
        <v>1548</v>
      </c>
      <c r="C1630" t="s">
        <v>3403</v>
      </c>
      <c r="D1630" t="b">
        <v>0</v>
      </c>
      <c r="E1630" t="b">
        <v>0</v>
      </c>
      <c r="F1630" t="b">
        <v>0</v>
      </c>
      <c r="G1630" t="b">
        <v>0</v>
      </c>
      <c r="H1630" t="b">
        <v>0</v>
      </c>
      <c r="I1630" t="b">
        <v>0</v>
      </c>
      <c r="J1630" t="b">
        <v>1</v>
      </c>
      <c r="K1630" t="b">
        <v>0</v>
      </c>
    </row>
    <row r="1631" spans="1:11" x14ac:dyDescent="0.25">
      <c r="A1631" t="s">
        <v>5848</v>
      </c>
      <c r="B1631" t="s">
        <v>1549</v>
      </c>
      <c r="C1631" t="s">
        <v>3403</v>
      </c>
      <c r="D1631" t="b">
        <v>0</v>
      </c>
      <c r="E1631" t="b">
        <v>0</v>
      </c>
      <c r="F1631" t="b">
        <v>0</v>
      </c>
      <c r="G1631" t="b">
        <v>0</v>
      </c>
      <c r="H1631" t="b">
        <v>0</v>
      </c>
      <c r="I1631" t="b">
        <v>0</v>
      </c>
      <c r="J1631" t="b">
        <v>1</v>
      </c>
      <c r="K1631" t="b">
        <v>0</v>
      </c>
    </row>
    <row r="1632" spans="1:11" x14ac:dyDescent="0.25">
      <c r="A1632" t="s">
        <v>5849</v>
      </c>
      <c r="B1632" t="s">
        <v>1550</v>
      </c>
      <c r="C1632" t="s">
        <v>3403</v>
      </c>
      <c r="D1632" t="b">
        <v>0</v>
      </c>
      <c r="E1632" t="b">
        <v>0</v>
      </c>
      <c r="F1632" t="b">
        <v>0</v>
      </c>
      <c r="G1632" t="b">
        <v>0</v>
      </c>
      <c r="H1632" t="b">
        <v>0</v>
      </c>
      <c r="I1632" t="b">
        <v>0</v>
      </c>
      <c r="J1632" t="b">
        <v>1</v>
      </c>
      <c r="K1632" t="b">
        <v>0</v>
      </c>
    </row>
    <row r="1633" spans="1:11" x14ac:dyDescent="0.25">
      <c r="A1633" t="s">
        <v>5850</v>
      </c>
      <c r="B1633" t="s">
        <v>1551</v>
      </c>
      <c r="C1633" t="s">
        <v>3404</v>
      </c>
      <c r="D1633" t="b">
        <v>0</v>
      </c>
      <c r="E1633" t="b">
        <v>0</v>
      </c>
      <c r="F1633" t="b">
        <v>0</v>
      </c>
      <c r="G1633" t="b">
        <v>0</v>
      </c>
      <c r="H1633" t="b">
        <v>0</v>
      </c>
      <c r="I1633" t="b">
        <v>0</v>
      </c>
      <c r="J1633" t="b">
        <v>1</v>
      </c>
      <c r="K1633" t="b">
        <v>0</v>
      </c>
    </row>
    <row r="1634" spans="1:11" x14ac:dyDescent="0.25">
      <c r="A1634" t="s">
        <v>5851</v>
      </c>
      <c r="B1634" t="s">
        <v>1552</v>
      </c>
      <c r="C1634" t="s">
        <v>3404</v>
      </c>
      <c r="D1634" t="b">
        <v>0</v>
      </c>
      <c r="E1634" t="b">
        <v>0</v>
      </c>
      <c r="F1634" t="b">
        <v>0</v>
      </c>
      <c r="G1634" t="b">
        <v>0</v>
      </c>
      <c r="H1634" t="b">
        <v>0</v>
      </c>
      <c r="I1634" t="b">
        <v>0</v>
      </c>
      <c r="J1634" t="b">
        <v>1</v>
      </c>
      <c r="K1634" t="b">
        <v>0</v>
      </c>
    </row>
    <row r="1635" spans="1:11" x14ac:dyDescent="0.25">
      <c r="A1635" t="s">
        <v>5852</v>
      </c>
      <c r="B1635" t="s">
        <v>1553</v>
      </c>
      <c r="C1635" t="s">
        <v>3404</v>
      </c>
      <c r="D1635" t="b">
        <v>0</v>
      </c>
      <c r="E1635" t="b">
        <v>0</v>
      </c>
      <c r="F1635" t="b">
        <v>0</v>
      </c>
      <c r="G1635" t="b">
        <v>0</v>
      </c>
      <c r="H1635" t="b">
        <v>0</v>
      </c>
      <c r="I1635" t="b">
        <v>0</v>
      </c>
      <c r="J1635" t="b">
        <v>1</v>
      </c>
      <c r="K1635" t="b">
        <v>0</v>
      </c>
    </row>
    <row r="1636" spans="1:11" x14ac:dyDescent="0.25">
      <c r="A1636" t="s">
        <v>5853</v>
      </c>
      <c r="B1636" t="s">
        <v>1554</v>
      </c>
      <c r="C1636" t="s">
        <v>3404</v>
      </c>
      <c r="D1636" t="b">
        <v>0</v>
      </c>
      <c r="E1636" t="b">
        <v>0</v>
      </c>
      <c r="F1636" t="b">
        <v>0</v>
      </c>
      <c r="G1636" t="b">
        <v>0</v>
      </c>
      <c r="H1636" t="b">
        <v>0</v>
      </c>
      <c r="I1636" t="b">
        <v>0</v>
      </c>
      <c r="J1636" t="b">
        <v>1</v>
      </c>
      <c r="K1636" t="b">
        <v>0</v>
      </c>
    </row>
    <row r="1637" spans="1:11" x14ac:dyDescent="0.25">
      <c r="A1637" t="s">
        <v>5854</v>
      </c>
      <c r="B1637" t="s">
        <v>1555</v>
      </c>
      <c r="C1637" t="s">
        <v>3404</v>
      </c>
      <c r="D1637" t="b">
        <v>0</v>
      </c>
      <c r="E1637" t="b">
        <v>0</v>
      </c>
      <c r="F1637" t="b">
        <v>0</v>
      </c>
      <c r="G1637" t="b">
        <v>0</v>
      </c>
      <c r="H1637" t="b">
        <v>0</v>
      </c>
      <c r="I1637" t="b">
        <v>0</v>
      </c>
      <c r="J1637" t="b">
        <v>1</v>
      </c>
      <c r="K1637" t="b">
        <v>0</v>
      </c>
    </row>
    <row r="1638" spans="1:11" x14ac:dyDescent="0.25">
      <c r="A1638" t="s">
        <v>5855</v>
      </c>
      <c r="B1638" t="s">
        <v>1556</v>
      </c>
      <c r="C1638" t="s">
        <v>3404</v>
      </c>
      <c r="D1638" t="b">
        <v>0</v>
      </c>
      <c r="E1638" t="b">
        <v>0</v>
      </c>
      <c r="F1638" t="b">
        <v>0</v>
      </c>
      <c r="G1638" t="b">
        <v>0</v>
      </c>
      <c r="H1638" t="b">
        <v>0</v>
      </c>
      <c r="I1638" t="b">
        <v>0</v>
      </c>
      <c r="J1638" t="b">
        <v>1</v>
      </c>
      <c r="K1638" t="b">
        <v>0</v>
      </c>
    </row>
    <row r="1639" spans="1:11" x14ac:dyDescent="0.25">
      <c r="A1639" t="s">
        <v>5856</v>
      </c>
      <c r="B1639" t="s">
        <v>1557</v>
      </c>
      <c r="C1639" t="s">
        <v>3404</v>
      </c>
      <c r="D1639" t="b">
        <v>0</v>
      </c>
      <c r="E1639" t="b">
        <v>0</v>
      </c>
      <c r="F1639" t="b">
        <v>0</v>
      </c>
      <c r="G1639" t="b">
        <v>0</v>
      </c>
      <c r="H1639" t="b">
        <v>0</v>
      </c>
      <c r="I1639" t="b">
        <v>0</v>
      </c>
      <c r="J1639" t="b">
        <v>1</v>
      </c>
      <c r="K1639" t="b">
        <v>0</v>
      </c>
    </row>
    <row r="1640" spans="1:11" x14ac:dyDescent="0.25">
      <c r="A1640" t="s">
        <v>5857</v>
      </c>
      <c r="B1640" t="s">
        <v>1558</v>
      </c>
      <c r="C1640" t="s">
        <v>3404</v>
      </c>
      <c r="D1640" t="b">
        <v>0</v>
      </c>
      <c r="E1640" t="b">
        <v>0</v>
      </c>
      <c r="F1640" t="b">
        <v>0</v>
      </c>
      <c r="G1640" t="b">
        <v>0</v>
      </c>
      <c r="H1640" t="b">
        <v>0</v>
      </c>
      <c r="I1640" t="b">
        <v>0</v>
      </c>
      <c r="J1640" t="b">
        <v>1</v>
      </c>
      <c r="K1640" t="b">
        <v>0</v>
      </c>
    </row>
    <row r="1641" spans="1:11" x14ac:dyDescent="0.25">
      <c r="A1641" t="s">
        <v>5858</v>
      </c>
      <c r="B1641" t="s">
        <v>1559</v>
      </c>
      <c r="C1641" t="s">
        <v>3404</v>
      </c>
      <c r="D1641" t="b">
        <v>0</v>
      </c>
      <c r="E1641" t="b">
        <v>0</v>
      </c>
      <c r="F1641" t="b">
        <v>0</v>
      </c>
      <c r="G1641" t="b">
        <v>0</v>
      </c>
      <c r="H1641" t="b">
        <v>0</v>
      </c>
      <c r="I1641" t="b">
        <v>0</v>
      </c>
      <c r="J1641" t="b">
        <v>1</v>
      </c>
      <c r="K1641" t="b">
        <v>0</v>
      </c>
    </row>
    <row r="1642" spans="1:11" x14ac:dyDescent="0.25">
      <c r="A1642" t="s">
        <v>5859</v>
      </c>
      <c r="B1642" t="s">
        <v>1560</v>
      </c>
      <c r="C1642" t="s">
        <v>3404</v>
      </c>
      <c r="D1642" t="b">
        <v>0</v>
      </c>
      <c r="E1642" t="b">
        <v>0</v>
      </c>
      <c r="F1642" t="b">
        <v>0</v>
      </c>
      <c r="G1642" t="b">
        <v>0</v>
      </c>
      <c r="H1642" t="b">
        <v>0</v>
      </c>
      <c r="I1642" t="b">
        <v>0</v>
      </c>
      <c r="J1642" t="b">
        <v>1</v>
      </c>
      <c r="K1642" t="b">
        <v>0</v>
      </c>
    </row>
    <row r="1643" spans="1:11" x14ac:dyDescent="0.25">
      <c r="A1643" t="s">
        <v>5860</v>
      </c>
      <c r="B1643" t="s">
        <v>1561</v>
      </c>
      <c r="C1643" t="s">
        <v>3404</v>
      </c>
      <c r="D1643" t="b">
        <v>0</v>
      </c>
      <c r="E1643" t="b">
        <v>0</v>
      </c>
      <c r="F1643" t="b">
        <v>0</v>
      </c>
      <c r="G1643" t="b">
        <v>0</v>
      </c>
      <c r="H1643" t="b">
        <v>0</v>
      </c>
      <c r="I1643" t="b">
        <v>0</v>
      </c>
      <c r="J1643" t="b">
        <v>1</v>
      </c>
      <c r="K1643" t="b">
        <v>0</v>
      </c>
    </row>
    <row r="1644" spans="1:11" x14ac:dyDescent="0.25">
      <c r="A1644" t="s">
        <v>5861</v>
      </c>
      <c r="B1644" t="s">
        <v>1562</v>
      </c>
      <c r="C1644" t="s">
        <v>3404</v>
      </c>
      <c r="D1644" t="b">
        <v>0</v>
      </c>
      <c r="E1644" t="b">
        <v>0</v>
      </c>
      <c r="F1644" t="b">
        <v>0</v>
      </c>
      <c r="G1644" t="b">
        <v>0</v>
      </c>
      <c r="H1644" t="b">
        <v>0</v>
      </c>
      <c r="I1644" t="b">
        <v>0</v>
      </c>
      <c r="J1644" t="b">
        <v>1</v>
      </c>
      <c r="K1644" t="b">
        <v>0</v>
      </c>
    </row>
    <row r="1645" spans="1:11" x14ac:dyDescent="0.25">
      <c r="A1645" t="s">
        <v>5862</v>
      </c>
      <c r="B1645" t="s">
        <v>1563</v>
      </c>
      <c r="C1645" t="s">
        <v>3404</v>
      </c>
      <c r="D1645" t="b">
        <v>0</v>
      </c>
      <c r="E1645" t="b">
        <v>0</v>
      </c>
      <c r="F1645" t="b">
        <v>0</v>
      </c>
      <c r="G1645" t="b">
        <v>0</v>
      </c>
      <c r="H1645" t="b">
        <v>0</v>
      </c>
      <c r="I1645" t="b">
        <v>0</v>
      </c>
      <c r="J1645" t="b">
        <v>1</v>
      </c>
      <c r="K1645" t="b">
        <v>0</v>
      </c>
    </row>
    <row r="1646" spans="1:11" x14ac:dyDescent="0.25">
      <c r="A1646" t="s">
        <v>5863</v>
      </c>
      <c r="B1646" t="s">
        <v>1564</v>
      </c>
      <c r="C1646" t="s">
        <v>3404</v>
      </c>
      <c r="D1646" t="b">
        <v>0</v>
      </c>
      <c r="E1646" t="b">
        <v>0</v>
      </c>
      <c r="F1646" t="b">
        <v>0</v>
      </c>
      <c r="G1646" t="b">
        <v>0</v>
      </c>
      <c r="H1646" t="b">
        <v>0</v>
      </c>
      <c r="I1646" t="b">
        <v>0</v>
      </c>
      <c r="J1646" t="b">
        <v>1</v>
      </c>
      <c r="K1646" t="b">
        <v>0</v>
      </c>
    </row>
    <row r="1647" spans="1:11" x14ac:dyDescent="0.25">
      <c r="A1647" t="s">
        <v>5864</v>
      </c>
      <c r="B1647" t="s">
        <v>1565</v>
      </c>
      <c r="C1647" t="s">
        <v>3404</v>
      </c>
      <c r="D1647" t="b">
        <v>0</v>
      </c>
      <c r="E1647" t="b">
        <v>0</v>
      </c>
      <c r="F1647" t="b">
        <v>0</v>
      </c>
      <c r="G1647" t="b">
        <v>0</v>
      </c>
      <c r="H1647" t="b">
        <v>0</v>
      </c>
      <c r="I1647" t="b">
        <v>0</v>
      </c>
      <c r="J1647" t="b">
        <v>1</v>
      </c>
      <c r="K1647" t="b">
        <v>0</v>
      </c>
    </row>
    <row r="1648" spans="1:11" x14ac:dyDescent="0.25">
      <c r="A1648" t="s">
        <v>5865</v>
      </c>
      <c r="B1648" t="s">
        <v>1566</v>
      </c>
      <c r="C1648" t="s">
        <v>3404</v>
      </c>
      <c r="D1648" t="b">
        <v>0</v>
      </c>
      <c r="E1648" t="b">
        <v>0</v>
      </c>
      <c r="F1648" t="b">
        <v>0</v>
      </c>
      <c r="G1648" t="b">
        <v>0</v>
      </c>
      <c r="H1648" t="b">
        <v>0</v>
      </c>
      <c r="I1648" t="b">
        <v>0</v>
      </c>
      <c r="J1648" t="b">
        <v>1</v>
      </c>
      <c r="K1648" t="b">
        <v>0</v>
      </c>
    </row>
    <row r="1649" spans="1:11" x14ac:dyDescent="0.25">
      <c r="A1649" t="s">
        <v>5866</v>
      </c>
      <c r="B1649" t="s">
        <v>1567</v>
      </c>
      <c r="C1649" t="s">
        <v>3404</v>
      </c>
      <c r="D1649" t="b">
        <v>0</v>
      </c>
      <c r="E1649" t="b">
        <v>0</v>
      </c>
      <c r="F1649" t="b">
        <v>0</v>
      </c>
      <c r="G1649" t="b">
        <v>0</v>
      </c>
      <c r="H1649" t="b">
        <v>0</v>
      </c>
      <c r="I1649" t="b">
        <v>0</v>
      </c>
      <c r="J1649" t="b">
        <v>1</v>
      </c>
      <c r="K1649" t="b">
        <v>0</v>
      </c>
    </row>
    <row r="1650" spans="1:11" x14ac:dyDescent="0.25">
      <c r="A1650" t="s">
        <v>5867</v>
      </c>
      <c r="B1650" t="s">
        <v>1568</v>
      </c>
      <c r="C1650" t="s">
        <v>3404</v>
      </c>
      <c r="D1650" t="b">
        <v>0</v>
      </c>
      <c r="E1650" t="b">
        <v>0</v>
      </c>
      <c r="F1650" t="b">
        <v>0</v>
      </c>
      <c r="G1650" t="b">
        <v>0</v>
      </c>
      <c r="H1650" t="b">
        <v>0</v>
      </c>
      <c r="I1650" t="b">
        <v>0</v>
      </c>
      <c r="J1650" t="b">
        <v>1</v>
      </c>
      <c r="K1650" t="b">
        <v>0</v>
      </c>
    </row>
    <row r="1651" spans="1:11" x14ac:dyDescent="0.25">
      <c r="A1651" t="s">
        <v>5868</v>
      </c>
      <c r="B1651" t="s">
        <v>1569</v>
      </c>
      <c r="C1651" t="s">
        <v>3404</v>
      </c>
      <c r="D1651" t="b">
        <v>0</v>
      </c>
      <c r="E1651" t="b">
        <v>0</v>
      </c>
      <c r="F1651" t="b">
        <v>0</v>
      </c>
      <c r="G1651" t="b">
        <v>0</v>
      </c>
      <c r="H1651" t="b">
        <v>0</v>
      </c>
      <c r="I1651" t="b">
        <v>0</v>
      </c>
      <c r="J1651" t="b">
        <v>1</v>
      </c>
      <c r="K1651" t="b">
        <v>0</v>
      </c>
    </row>
    <row r="1652" spans="1:11" x14ac:dyDescent="0.25">
      <c r="A1652" t="s">
        <v>5869</v>
      </c>
      <c r="B1652" t="s">
        <v>1570</v>
      </c>
      <c r="C1652" t="s">
        <v>3404</v>
      </c>
      <c r="D1652" t="b">
        <v>0</v>
      </c>
      <c r="E1652" t="b">
        <v>0</v>
      </c>
      <c r="F1652" t="b">
        <v>0</v>
      </c>
      <c r="G1652" t="b">
        <v>0</v>
      </c>
      <c r="H1652" t="b">
        <v>0</v>
      </c>
      <c r="I1652" t="b">
        <v>0</v>
      </c>
      <c r="J1652" t="b">
        <v>1</v>
      </c>
      <c r="K1652" t="b">
        <v>0</v>
      </c>
    </row>
    <row r="1653" spans="1:11" x14ac:dyDescent="0.25">
      <c r="A1653" t="s">
        <v>5870</v>
      </c>
      <c r="B1653" t="s">
        <v>1571</v>
      </c>
      <c r="C1653" t="s">
        <v>3404</v>
      </c>
      <c r="D1653" t="b">
        <v>0</v>
      </c>
      <c r="E1653" t="b">
        <v>0</v>
      </c>
      <c r="F1653" t="b">
        <v>0</v>
      </c>
      <c r="G1653" t="b">
        <v>0</v>
      </c>
      <c r="H1653" t="b">
        <v>0</v>
      </c>
      <c r="I1653" t="b">
        <v>0</v>
      </c>
      <c r="J1653" t="b">
        <v>1</v>
      </c>
      <c r="K1653" t="b">
        <v>0</v>
      </c>
    </row>
    <row r="1654" spans="1:11" x14ac:dyDescent="0.25">
      <c r="A1654" t="s">
        <v>5871</v>
      </c>
      <c r="B1654" t="s">
        <v>1572</v>
      </c>
      <c r="C1654" t="s">
        <v>3404</v>
      </c>
      <c r="D1654" t="b">
        <v>0</v>
      </c>
      <c r="E1654" t="b">
        <v>0</v>
      </c>
      <c r="F1654" t="b">
        <v>0</v>
      </c>
      <c r="G1654" t="b">
        <v>0</v>
      </c>
      <c r="H1654" t="b">
        <v>0</v>
      </c>
      <c r="I1654" t="b">
        <v>0</v>
      </c>
      <c r="J1654" t="b">
        <v>1</v>
      </c>
      <c r="K1654" t="b">
        <v>0</v>
      </c>
    </row>
    <row r="1655" spans="1:11" x14ac:dyDescent="0.25">
      <c r="A1655" t="s">
        <v>5872</v>
      </c>
      <c r="B1655" t="s">
        <v>1573</v>
      </c>
      <c r="C1655" t="s">
        <v>3404</v>
      </c>
      <c r="D1655" t="b">
        <v>0</v>
      </c>
      <c r="E1655" t="b">
        <v>0</v>
      </c>
      <c r="F1655" t="b">
        <v>0</v>
      </c>
      <c r="G1655" t="b">
        <v>0</v>
      </c>
      <c r="H1655" t="b">
        <v>0</v>
      </c>
      <c r="I1655" t="b">
        <v>0</v>
      </c>
      <c r="J1655" t="b">
        <v>1</v>
      </c>
      <c r="K1655" t="b">
        <v>0</v>
      </c>
    </row>
    <row r="1656" spans="1:11" x14ac:dyDescent="0.25">
      <c r="A1656" t="s">
        <v>5873</v>
      </c>
      <c r="B1656" t="s">
        <v>1574</v>
      </c>
      <c r="C1656" t="s">
        <v>3404</v>
      </c>
      <c r="D1656" t="b">
        <v>0</v>
      </c>
      <c r="E1656" t="b">
        <v>0</v>
      </c>
      <c r="F1656" t="b">
        <v>0</v>
      </c>
      <c r="G1656" t="b">
        <v>0</v>
      </c>
      <c r="H1656" t="b">
        <v>0</v>
      </c>
      <c r="I1656" t="b">
        <v>0</v>
      </c>
      <c r="J1656" t="b">
        <v>1</v>
      </c>
      <c r="K1656" t="b">
        <v>0</v>
      </c>
    </row>
    <row r="1657" spans="1:11" x14ac:dyDescent="0.25">
      <c r="A1657" t="s">
        <v>5874</v>
      </c>
      <c r="B1657" t="s">
        <v>1575</v>
      </c>
      <c r="C1657" t="s">
        <v>3404</v>
      </c>
      <c r="D1657" t="b">
        <v>0</v>
      </c>
      <c r="E1657" t="b">
        <v>0</v>
      </c>
      <c r="F1657" t="b">
        <v>0</v>
      </c>
      <c r="G1657" t="b">
        <v>0</v>
      </c>
      <c r="H1657" t="b">
        <v>0</v>
      </c>
      <c r="I1657" t="b">
        <v>0</v>
      </c>
      <c r="J1657" t="b">
        <v>1</v>
      </c>
      <c r="K1657" t="b">
        <v>0</v>
      </c>
    </row>
    <row r="1658" spans="1:11" x14ac:dyDescent="0.25">
      <c r="A1658" t="s">
        <v>5875</v>
      </c>
      <c r="B1658" t="s">
        <v>1576</v>
      </c>
      <c r="C1658" t="s">
        <v>3404</v>
      </c>
      <c r="D1658" t="b">
        <v>0</v>
      </c>
      <c r="E1658" t="b">
        <v>0</v>
      </c>
      <c r="F1658" t="b">
        <v>0</v>
      </c>
      <c r="G1658" t="b">
        <v>0</v>
      </c>
      <c r="H1658" t="b">
        <v>0</v>
      </c>
      <c r="I1658" t="b">
        <v>0</v>
      </c>
      <c r="J1658" t="b">
        <v>1</v>
      </c>
      <c r="K1658" t="b">
        <v>0</v>
      </c>
    </row>
    <row r="1659" spans="1:11" x14ac:dyDescent="0.25">
      <c r="A1659" t="s">
        <v>5876</v>
      </c>
      <c r="B1659" t="s">
        <v>1577</v>
      </c>
      <c r="C1659" t="s">
        <v>3404</v>
      </c>
      <c r="D1659" t="b">
        <v>0</v>
      </c>
      <c r="E1659" t="b">
        <v>0</v>
      </c>
      <c r="F1659" t="b">
        <v>0</v>
      </c>
      <c r="G1659" t="b">
        <v>0</v>
      </c>
      <c r="H1659" t="b">
        <v>0</v>
      </c>
      <c r="I1659" t="b">
        <v>0</v>
      </c>
      <c r="J1659" t="b">
        <v>1</v>
      </c>
      <c r="K1659" t="b">
        <v>0</v>
      </c>
    </row>
    <row r="1660" spans="1:11" x14ac:dyDescent="0.25">
      <c r="A1660" t="s">
        <v>5877</v>
      </c>
      <c r="B1660" t="s">
        <v>1578</v>
      </c>
      <c r="C1660" t="s">
        <v>3404</v>
      </c>
      <c r="D1660" t="b">
        <v>0</v>
      </c>
      <c r="E1660" t="b">
        <v>0</v>
      </c>
      <c r="F1660" t="b">
        <v>0</v>
      </c>
      <c r="G1660" t="b">
        <v>0</v>
      </c>
      <c r="H1660" t="b">
        <v>0</v>
      </c>
      <c r="I1660" t="b">
        <v>0</v>
      </c>
      <c r="J1660" t="b">
        <v>1</v>
      </c>
      <c r="K1660" t="b">
        <v>0</v>
      </c>
    </row>
    <row r="1661" spans="1:11" x14ac:dyDescent="0.25">
      <c r="A1661" t="s">
        <v>5878</v>
      </c>
      <c r="B1661" t="s">
        <v>1579</v>
      </c>
      <c r="C1661" t="s">
        <v>3404</v>
      </c>
      <c r="D1661" t="b">
        <v>0</v>
      </c>
      <c r="E1661" t="b">
        <v>0</v>
      </c>
      <c r="F1661" t="b">
        <v>0</v>
      </c>
      <c r="G1661" t="b">
        <v>0</v>
      </c>
      <c r="H1661" t="b">
        <v>0</v>
      </c>
      <c r="I1661" t="b">
        <v>0</v>
      </c>
      <c r="J1661" t="b">
        <v>1</v>
      </c>
      <c r="K1661" t="b">
        <v>0</v>
      </c>
    </row>
    <row r="1662" spans="1:11" x14ac:dyDescent="0.25">
      <c r="A1662" t="s">
        <v>5879</v>
      </c>
      <c r="B1662" t="s">
        <v>1580</v>
      </c>
      <c r="C1662" t="s">
        <v>3404</v>
      </c>
      <c r="D1662" t="b">
        <v>0</v>
      </c>
      <c r="E1662" t="b">
        <v>0</v>
      </c>
      <c r="F1662" t="b">
        <v>0</v>
      </c>
      <c r="G1662" t="b">
        <v>0</v>
      </c>
      <c r="H1662" t="b">
        <v>0</v>
      </c>
      <c r="I1662" t="b">
        <v>0</v>
      </c>
      <c r="J1662" t="b">
        <v>1</v>
      </c>
      <c r="K1662" t="b">
        <v>0</v>
      </c>
    </row>
    <row r="1663" spans="1:11" x14ac:dyDescent="0.25">
      <c r="A1663" t="s">
        <v>5880</v>
      </c>
      <c r="B1663" t="s">
        <v>1581</v>
      </c>
      <c r="C1663" t="s">
        <v>3404</v>
      </c>
      <c r="D1663" t="b">
        <v>0</v>
      </c>
      <c r="E1663" t="b">
        <v>0</v>
      </c>
      <c r="F1663" t="b">
        <v>0</v>
      </c>
      <c r="G1663" t="b">
        <v>0</v>
      </c>
      <c r="H1663" t="b">
        <v>0</v>
      </c>
      <c r="I1663" t="b">
        <v>0</v>
      </c>
      <c r="J1663" t="b">
        <v>1</v>
      </c>
      <c r="K1663" t="b">
        <v>0</v>
      </c>
    </row>
    <row r="1664" spans="1:11" x14ac:dyDescent="0.25">
      <c r="A1664" t="s">
        <v>5881</v>
      </c>
      <c r="B1664" t="s">
        <v>1582</v>
      </c>
      <c r="C1664" t="s">
        <v>3404</v>
      </c>
      <c r="D1664" t="b">
        <v>0</v>
      </c>
      <c r="E1664" t="b">
        <v>0</v>
      </c>
      <c r="F1664" t="b">
        <v>0</v>
      </c>
      <c r="G1664" t="b">
        <v>0</v>
      </c>
      <c r="H1664" t="b">
        <v>0</v>
      </c>
      <c r="I1664" t="b">
        <v>0</v>
      </c>
      <c r="J1664" t="b">
        <v>1</v>
      </c>
      <c r="K1664" t="b">
        <v>0</v>
      </c>
    </row>
    <row r="1665" spans="1:11" x14ac:dyDescent="0.25">
      <c r="A1665" t="s">
        <v>5882</v>
      </c>
      <c r="B1665" t="s">
        <v>1583</v>
      </c>
      <c r="C1665" t="s">
        <v>3404</v>
      </c>
      <c r="D1665" t="b">
        <v>0</v>
      </c>
      <c r="E1665" t="b">
        <v>0</v>
      </c>
      <c r="F1665" t="b">
        <v>0</v>
      </c>
      <c r="G1665" t="b">
        <v>0</v>
      </c>
      <c r="H1665" t="b">
        <v>0</v>
      </c>
      <c r="I1665" t="b">
        <v>0</v>
      </c>
      <c r="J1665" t="b">
        <v>1</v>
      </c>
      <c r="K1665" t="b">
        <v>0</v>
      </c>
    </row>
    <row r="1666" spans="1:11" x14ac:dyDescent="0.25">
      <c r="A1666" t="s">
        <v>5883</v>
      </c>
      <c r="B1666" t="s">
        <v>1584</v>
      </c>
      <c r="C1666" t="s">
        <v>3404</v>
      </c>
      <c r="D1666" t="b">
        <v>0</v>
      </c>
      <c r="E1666" t="b">
        <v>0</v>
      </c>
      <c r="F1666" t="b">
        <v>0</v>
      </c>
      <c r="G1666" t="b">
        <v>0</v>
      </c>
      <c r="H1666" t="b">
        <v>0</v>
      </c>
      <c r="I1666" t="b">
        <v>0</v>
      </c>
      <c r="J1666" t="b">
        <v>1</v>
      </c>
      <c r="K1666" t="b">
        <v>0</v>
      </c>
    </row>
    <row r="1667" spans="1:11" x14ac:dyDescent="0.25">
      <c r="A1667" t="s">
        <v>5884</v>
      </c>
      <c r="B1667" t="s">
        <v>1585</v>
      </c>
      <c r="C1667" t="s">
        <v>3404</v>
      </c>
      <c r="D1667" t="b">
        <v>0</v>
      </c>
      <c r="E1667" t="b">
        <v>0</v>
      </c>
      <c r="F1667" t="b">
        <v>0</v>
      </c>
      <c r="G1667" t="b">
        <v>0</v>
      </c>
      <c r="H1667" t="b">
        <v>0</v>
      </c>
      <c r="I1667" t="b">
        <v>0</v>
      </c>
      <c r="J1667" t="b">
        <v>1</v>
      </c>
      <c r="K1667" t="b">
        <v>0</v>
      </c>
    </row>
    <row r="1668" spans="1:11" x14ac:dyDescent="0.25">
      <c r="A1668" t="s">
        <v>5885</v>
      </c>
      <c r="B1668" t="s">
        <v>1586</v>
      </c>
      <c r="C1668" t="s">
        <v>3404</v>
      </c>
      <c r="D1668" t="b">
        <v>0</v>
      </c>
      <c r="E1668" t="b">
        <v>0</v>
      </c>
      <c r="F1668" t="b">
        <v>0</v>
      </c>
      <c r="G1668" t="b">
        <v>0</v>
      </c>
      <c r="H1668" t="b">
        <v>0</v>
      </c>
      <c r="I1668" t="b">
        <v>0</v>
      </c>
      <c r="J1668" t="b">
        <v>1</v>
      </c>
      <c r="K1668" t="b">
        <v>0</v>
      </c>
    </row>
    <row r="1669" spans="1:11" x14ac:dyDescent="0.25">
      <c r="A1669" t="s">
        <v>5886</v>
      </c>
      <c r="B1669" t="s">
        <v>1587</v>
      </c>
      <c r="C1669" t="s">
        <v>3404</v>
      </c>
      <c r="D1669" t="b">
        <v>0</v>
      </c>
      <c r="E1669" t="b">
        <v>0</v>
      </c>
      <c r="F1669" t="b">
        <v>0</v>
      </c>
      <c r="G1669" t="b">
        <v>0</v>
      </c>
      <c r="H1669" t="b">
        <v>0</v>
      </c>
      <c r="I1669" t="b">
        <v>0</v>
      </c>
      <c r="J1669" t="b">
        <v>1</v>
      </c>
      <c r="K1669" t="b">
        <v>0</v>
      </c>
    </row>
    <row r="1670" spans="1:11" x14ac:dyDescent="0.25">
      <c r="A1670" t="s">
        <v>5887</v>
      </c>
      <c r="B1670" t="s">
        <v>1588</v>
      </c>
      <c r="C1670" t="s">
        <v>3404</v>
      </c>
      <c r="D1670" t="b">
        <v>0</v>
      </c>
      <c r="E1670" t="b">
        <v>0</v>
      </c>
      <c r="F1670" t="b">
        <v>0</v>
      </c>
      <c r="G1670" t="b">
        <v>0</v>
      </c>
      <c r="H1670" t="b">
        <v>0</v>
      </c>
      <c r="I1670" t="b">
        <v>0</v>
      </c>
      <c r="J1670" t="b">
        <v>1</v>
      </c>
      <c r="K1670" t="b">
        <v>0</v>
      </c>
    </row>
    <row r="1671" spans="1:11" x14ac:dyDescent="0.25">
      <c r="A1671" t="s">
        <v>5888</v>
      </c>
      <c r="B1671" t="s">
        <v>1589</v>
      </c>
      <c r="C1671" t="s">
        <v>3404</v>
      </c>
      <c r="D1671" t="b">
        <v>0</v>
      </c>
      <c r="E1671" t="b">
        <v>0</v>
      </c>
      <c r="F1671" t="b">
        <v>0</v>
      </c>
      <c r="G1671" t="b">
        <v>0</v>
      </c>
      <c r="H1671" t="b">
        <v>0</v>
      </c>
      <c r="I1671" t="b">
        <v>0</v>
      </c>
      <c r="J1671" t="b">
        <v>1</v>
      </c>
      <c r="K1671" t="b">
        <v>0</v>
      </c>
    </row>
    <row r="1672" spans="1:11" x14ac:dyDescent="0.25">
      <c r="A1672" t="s">
        <v>5889</v>
      </c>
      <c r="B1672" t="s">
        <v>1590</v>
      </c>
      <c r="C1672" t="s">
        <v>3404</v>
      </c>
      <c r="D1672" t="b">
        <v>0</v>
      </c>
      <c r="E1672" t="b">
        <v>0</v>
      </c>
      <c r="F1672" t="b">
        <v>0</v>
      </c>
      <c r="G1672" t="b">
        <v>0</v>
      </c>
      <c r="H1672" t="b">
        <v>0</v>
      </c>
      <c r="I1672" t="b">
        <v>0</v>
      </c>
      <c r="J1672" t="b">
        <v>1</v>
      </c>
      <c r="K1672" t="b">
        <v>0</v>
      </c>
    </row>
    <row r="1673" spans="1:11" x14ac:dyDescent="0.25">
      <c r="A1673" t="s">
        <v>5890</v>
      </c>
      <c r="B1673" t="s">
        <v>1591</v>
      </c>
      <c r="C1673" t="s">
        <v>3404</v>
      </c>
      <c r="D1673" t="b">
        <v>0</v>
      </c>
      <c r="E1673" t="b">
        <v>0</v>
      </c>
      <c r="F1673" t="b">
        <v>0</v>
      </c>
      <c r="G1673" t="b">
        <v>0</v>
      </c>
      <c r="H1673" t="b">
        <v>0</v>
      </c>
      <c r="I1673" t="b">
        <v>0</v>
      </c>
      <c r="J1673" t="b">
        <v>1</v>
      </c>
      <c r="K1673" t="b">
        <v>0</v>
      </c>
    </row>
    <row r="1674" spans="1:11" x14ac:dyDescent="0.25">
      <c r="A1674" t="s">
        <v>5891</v>
      </c>
      <c r="B1674" t="s">
        <v>1592</v>
      </c>
      <c r="C1674" t="s">
        <v>3404</v>
      </c>
      <c r="D1674" t="b">
        <v>0</v>
      </c>
      <c r="E1674" t="b">
        <v>0</v>
      </c>
      <c r="F1674" t="b">
        <v>0</v>
      </c>
      <c r="G1674" t="b">
        <v>0</v>
      </c>
      <c r="H1674" t="b">
        <v>0</v>
      </c>
      <c r="I1674" t="b">
        <v>0</v>
      </c>
      <c r="J1674" t="b">
        <v>1</v>
      </c>
      <c r="K1674" t="b">
        <v>0</v>
      </c>
    </row>
    <row r="1675" spans="1:11" x14ac:dyDescent="0.25">
      <c r="A1675" t="s">
        <v>5892</v>
      </c>
      <c r="B1675" t="s">
        <v>1593</v>
      </c>
      <c r="C1675" t="s">
        <v>3404</v>
      </c>
      <c r="D1675" t="b">
        <v>0</v>
      </c>
      <c r="E1675" t="b">
        <v>0</v>
      </c>
      <c r="F1675" t="b">
        <v>0</v>
      </c>
      <c r="G1675" t="b">
        <v>0</v>
      </c>
      <c r="H1675" t="b">
        <v>0</v>
      </c>
      <c r="I1675" t="b">
        <v>0</v>
      </c>
      <c r="J1675" t="b">
        <v>1</v>
      </c>
      <c r="K1675" t="b">
        <v>0</v>
      </c>
    </row>
    <row r="1676" spans="1:11" x14ac:dyDescent="0.25">
      <c r="A1676" t="s">
        <v>5893</v>
      </c>
      <c r="B1676" t="s">
        <v>1594</v>
      </c>
      <c r="C1676" t="s">
        <v>3404</v>
      </c>
      <c r="D1676" t="b">
        <v>0</v>
      </c>
      <c r="E1676" t="b">
        <v>0</v>
      </c>
      <c r="F1676" t="b">
        <v>0</v>
      </c>
      <c r="G1676" t="b">
        <v>0</v>
      </c>
      <c r="H1676" t="b">
        <v>0</v>
      </c>
      <c r="I1676" t="b">
        <v>0</v>
      </c>
      <c r="J1676" t="b">
        <v>1</v>
      </c>
      <c r="K1676" t="b">
        <v>0</v>
      </c>
    </row>
    <row r="1677" spans="1:11" x14ac:dyDescent="0.25">
      <c r="A1677" t="s">
        <v>5894</v>
      </c>
      <c r="B1677" t="s">
        <v>1595</v>
      </c>
      <c r="C1677" t="s">
        <v>3404</v>
      </c>
      <c r="D1677" t="b">
        <v>0</v>
      </c>
      <c r="E1677" t="b">
        <v>0</v>
      </c>
      <c r="F1677" t="b">
        <v>0</v>
      </c>
      <c r="G1677" t="b">
        <v>0</v>
      </c>
      <c r="H1677" t="b">
        <v>0</v>
      </c>
      <c r="I1677" t="b">
        <v>0</v>
      </c>
      <c r="J1677" t="b">
        <v>1</v>
      </c>
      <c r="K1677" t="b">
        <v>0</v>
      </c>
    </row>
    <row r="1678" spans="1:11" x14ac:dyDescent="0.25">
      <c r="A1678" t="s">
        <v>5895</v>
      </c>
      <c r="B1678" t="s">
        <v>1596</v>
      </c>
      <c r="C1678" t="s">
        <v>3404</v>
      </c>
      <c r="D1678" t="b">
        <v>0</v>
      </c>
      <c r="E1678" t="b">
        <v>0</v>
      </c>
      <c r="F1678" t="b">
        <v>0</v>
      </c>
      <c r="G1678" t="b">
        <v>0</v>
      </c>
      <c r="H1678" t="b">
        <v>0</v>
      </c>
      <c r="I1678" t="b">
        <v>0</v>
      </c>
      <c r="J1678" t="b">
        <v>1</v>
      </c>
      <c r="K1678" t="b">
        <v>0</v>
      </c>
    </row>
    <row r="1679" spans="1:11" x14ac:dyDescent="0.25">
      <c r="A1679" t="s">
        <v>5896</v>
      </c>
      <c r="B1679" t="s">
        <v>1597</v>
      </c>
      <c r="C1679" t="s">
        <v>3404</v>
      </c>
      <c r="D1679" t="b">
        <v>0</v>
      </c>
      <c r="E1679" t="b">
        <v>0</v>
      </c>
      <c r="F1679" t="b">
        <v>0</v>
      </c>
      <c r="G1679" t="b">
        <v>0</v>
      </c>
      <c r="H1679" t="b">
        <v>0</v>
      </c>
      <c r="I1679" t="b">
        <v>0</v>
      </c>
      <c r="J1679" t="b">
        <v>1</v>
      </c>
      <c r="K1679" t="b">
        <v>0</v>
      </c>
    </row>
    <row r="1680" spans="1:11" x14ac:dyDescent="0.25">
      <c r="A1680" t="s">
        <v>5897</v>
      </c>
      <c r="B1680" t="s">
        <v>1598</v>
      </c>
      <c r="C1680" t="s">
        <v>3404</v>
      </c>
      <c r="D1680" t="b">
        <v>0</v>
      </c>
      <c r="E1680" t="b">
        <v>0</v>
      </c>
      <c r="F1680" t="b">
        <v>0</v>
      </c>
      <c r="G1680" t="b">
        <v>0</v>
      </c>
      <c r="H1680" t="b">
        <v>0</v>
      </c>
      <c r="I1680" t="b">
        <v>0</v>
      </c>
      <c r="J1680" t="b">
        <v>1</v>
      </c>
      <c r="K1680" t="b">
        <v>0</v>
      </c>
    </row>
    <row r="1681" spans="1:11" x14ac:dyDescent="0.25">
      <c r="A1681" t="s">
        <v>5898</v>
      </c>
      <c r="B1681" t="s">
        <v>1599</v>
      </c>
      <c r="C1681" t="s">
        <v>3404</v>
      </c>
      <c r="D1681" t="b">
        <v>0</v>
      </c>
      <c r="E1681" t="b">
        <v>0</v>
      </c>
      <c r="F1681" t="b">
        <v>0</v>
      </c>
      <c r="G1681" t="b">
        <v>0</v>
      </c>
      <c r="H1681" t="b">
        <v>0</v>
      </c>
      <c r="I1681" t="b">
        <v>0</v>
      </c>
      <c r="J1681" t="b">
        <v>1</v>
      </c>
      <c r="K1681" t="b">
        <v>0</v>
      </c>
    </row>
    <row r="1682" spans="1:11" x14ac:dyDescent="0.25">
      <c r="A1682" t="s">
        <v>5899</v>
      </c>
      <c r="B1682" t="s">
        <v>1600</v>
      </c>
      <c r="C1682" t="s">
        <v>3404</v>
      </c>
      <c r="D1682" t="b">
        <v>0</v>
      </c>
      <c r="E1682" t="b">
        <v>0</v>
      </c>
      <c r="F1682" t="b">
        <v>0</v>
      </c>
      <c r="G1682" t="b">
        <v>0</v>
      </c>
      <c r="H1682" t="b">
        <v>0</v>
      </c>
      <c r="I1682" t="b">
        <v>0</v>
      </c>
      <c r="J1682" t="b">
        <v>1</v>
      </c>
      <c r="K1682" t="b">
        <v>0</v>
      </c>
    </row>
    <row r="1683" spans="1:11" x14ac:dyDescent="0.25">
      <c r="A1683" t="s">
        <v>5900</v>
      </c>
      <c r="B1683" t="s">
        <v>1601</v>
      </c>
      <c r="C1683" t="s">
        <v>3404</v>
      </c>
      <c r="D1683" t="b">
        <v>0</v>
      </c>
      <c r="E1683" t="b">
        <v>0</v>
      </c>
      <c r="F1683" t="b">
        <v>0</v>
      </c>
      <c r="G1683" t="b">
        <v>0</v>
      </c>
      <c r="H1683" t="b">
        <v>0</v>
      </c>
      <c r="I1683" t="b">
        <v>0</v>
      </c>
      <c r="J1683" t="b">
        <v>1</v>
      </c>
      <c r="K1683" t="b">
        <v>0</v>
      </c>
    </row>
    <row r="1684" spans="1:11" x14ac:dyDescent="0.25">
      <c r="A1684" t="s">
        <v>5901</v>
      </c>
      <c r="B1684" t="s">
        <v>1602</v>
      </c>
      <c r="C1684" t="s">
        <v>3404</v>
      </c>
      <c r="D1684" t="b">
        <v>0</v>
      </c>
      <c r="E1684" t="b">
        <v>0</v>
      </c>
      <c r="F1684" t="b">
        <v>0</v>
      </c>
      <c r="G1684" t="b">
        <v>0</v>
      </c>
      <c r="H1684" t="b">
        <v>0</v>
      </c>
      <c r="I1684" t="b">
        <v>0</v>
      </c>
      <c r="J1684" t="b">
        <v>1</v>
      </c>
      <c r="K1684" t="b">
        <v>0</v>
      </c>
    </row>
    <row r="1685" spans="1:11" x14ac:dyDescent="0.25">
      <c r="A1685" t="s">
        <v>5902</v>
      </c>
      <c r="B1685" t="s">
        <v>1603</v>
      </c>
      <c r="C1685" t="s">
        <v>3404</v>
      </c>
      <c r="D1685" t="b">
        <v>0</v>
      </c>
      <c r="E1685" t="b">
        <v>0</v>
      </c>
      <c r="F1685" t="b">
        <v>0</v>
      </c>
      <c r="G1685" t="b">
        <v>0</v>
      </c>
      <c r="H1685" t="b">
        <v>0</v>
      </c>
      <c r="I1685" t="b">
        <v>0</v>
      </c>
      <c r="J1685" t="b">
        <v>1</v>
      </c>
      <c r="K1685" t="b">
        <v>0</v>
      </c>
    </row>
    <row r="1686" spans="1:11" x14ac:dyDescent="0.25">
      <c r="A1686" t="s">
        <v>5903</v>
      </c>
      <c r="B1686" t="s">
        <v>1604</v>
      </c>
      <c r="C1686" t="s">
        <v>3404</v>
      </c>
      <c r="D1686" t="b">
        <v>0</v>
      </c>
      <c r="E1686" t="b">
        <v>0</v>
      </c>
      <c r="F1686" t="b">
        <v>0</v>
      </c>
      <c r="G1686" t="b">
        <v>0</v>
      </c>
      <c r="H1686" t="b">
        <v>0</v>
      </c>
      <c r="I1686" t="b">
        <v>0</v>
      </c>
      <c r="J1686" t="b">
        <v>1</v>
      </c>
      <c r="K1686" t="b">
        <v>0</v>
      </c>
    </row>
    <row r="1687" spans="1:11" x14ac:dyDescent="0.25">
      <c r="A1687" t="s">
        <v>5904</v>
      </c>
      <c r="B1687" t="s">
        <v>1605</v>
      </c>
      <c r="C1687" t="s">
        <v>3404</v>
      </c>
      <c r="D1687" t="b">
        <v>0</v>
      </c>
      <c r="E1687" t="b">
        <v>0</v>
      </c>
      <c r="F1687" t="b">
        <v>0</v>
      </c>
      <c r="G1687" t="b">
        <v>0</v>
      </c>
      <c r="H1687" t="b">
        <v>0</v>
      </c>
      <c r="I1687" t="b">
        <v>0</v>
      </c>
      <c r="J1687" t="b">
        <v>1</v>
      </c>
      <c r="K1687" t="b">
        <v>0</v>
      </c>
    </row>
    <row r="1688" spans="1:11" x14ac:dyDescent="0.25">
      <c r="A1688" t="s">
        <v>5905</v>
      </c>
      <c r="B1688" t="s">
        <v>1606</v>
      </c>
      <c r="C1688" t="s">
        <v>3404</v>
      </c>
      <c r="D1688" t="b">
        <v>0</v>
      </c>
      <c r="E1688" t="b">
        <v>0</v>
      </c>
      <c r="F1688" t="b">
        <v>0</v>
      </c>
      <c r="G1688" t="b">
        <v>0</v>
      </c>
      <c r="H1688" t="b">
        <v>0</v>
      </c>
      <c r="I1688" t="b">
        <v>0</v>
      </c>
      <c r="J1688" t="b">
        <v>1</v>
      </c>
      <c r="K1688" t="b">
        <v>0</v>
      </c>
    </row>
    <row r="1689" spans="1:11" x14ac:dyDescent="0.25">
      <c r="A1689" t="s">
        <v>5906</v>
      </c>
      <c r="B1689" t="s">
        <v>1607</v>
      </c>
      <c r="C1689" t="s">
        <v>3404</v>
      </c>
      <c r="D1689" t="b">
        <v>0</v>
      </c>
      <c r="E1689" t="b">
        <v>0</v>
      </c>
      <c r="F1689" t="b">
        <v>0</v>
      </c>
      <c r="G1689" t="b">
        <v>0</v>
      </c>
      <c r="H1689" t="b">
        <v>0</v>
      </c>
      <c r="I1689" t="b">
        <v>0</v>
      </c>
      <c r="J1689" t="b">
        <v>1</v>
      </c>
      <c r="K1689" t="b">
        <v>0</v>
      </c>
    </row>
    <row r="1690" spans="1:11" x14ac:dyDescent="0.25">
      <c r="A1690" t="s">
        <v>5907</v>
      </c>
      <c r="B1690" t="s">
        <v>1608</v>
      </c>
      <c r="C1690" t="s">
        <v>3404</v>
      </c>
      <c r="D1690" t="b">
        <v>0</v>
      </c>
      <c r="E1690" t="b">
        <v>0</v>
      </c>
      <c r="F1690" t="b">
        <v>0</v>
      </c>
      <c r="G1690" t="b">
        <v>0</v>
      </c>
      <c r="H1690" t="b">
        <v>0</v>
      </c>
      <c r="I1690" t="b">
        <v>0</v>
      </c>
      <c r="J1690" t="b">
        <v>1</v>
      </c>
      <c r="K1690" t="b">
        <v>0</v>
      </c>
    </row>
    <row r="1691" spans="1:11" x14ac:dyDescent="0.25">
      <c r="A1691" t="s">
        <v>5908</v>
      </c>
      <c r="B1691" t="s">
        <v>1609</v>
      </c>
      <c r="C1691" t="s">
        <v>3404</v>
      </c>
      <c r="D1691" t="b">
        <v>0</v>
      </c>
      <c r="E1691" t="b">
        <v>0</v>
      </c>
      <c r="F1691" t="b">
        <v>0</v>
      </c>
      <c r="G1691" t="b">
        <v>0</v>
      </c>
      <c r="H1691" t="b">
        <v>0</v>
      </c>
      <c r="I1691" t="b">
        <v>0</v>
      </c>
      <c r="J1691" t="b">
        <v>1</v>
      </c>
      <c r="K1691" t="b">
        <v>0</v>
      </c>
    </row>
    <row r="1692" spans="1:11" x14ac:dyDescent="0.25">
      <c r="A1692" t="s">
        <v>5909</v>
      </c>
      <c r="B1692" t="s">
        <v>1610</v>
      </c>
      <c r="C1692" t="s">
        <v>3404</v>
      </c>
      <c r="D1692" t="b">
        <v>0</v>
      </c>
      <c r="E1692" t="b">
        <v>0</v>
      </c>
      <c r="F1692" t="b">
        <v>0</v>
      </c>
      <c r="G1692" t="b">
        <v>0</v>
      </c>
      <c r="H1692" t="b">
        <v>0</v>
      </c>
      <c r="I1692" t="b">
        <v>0</v>
      </c>
      <c r="J1692" t="b">
        <v>1</v>
      </c>
      <c r="K1692" t="b">
        <v>0</v>
      </c>
    </row>
    <row r="1693" spans="1:11" x14ac:dyDescent="0.25">
      <c r="A1693" t="s">
        <v>5910</v>
      </c>
      <c r="B1693" t="s">
        <v>1611</v>
      </c>
      <c r="C1693" t="s">
        <v>3404</v>
      </c>
      <c r="D1693" t="b">
        <v>0</v>
      </c>
      <c r="E1693" t="b">
        <v>0</v>
      </c>
      <c r="F1693" t="b">
        <v>0</v>
      </c>
      <c r="G1693" t="b">
        <v>0</v>
      </c>
      <c r="H1693" t="b">
        <v>0</v>
      </c>
      <c r="I1693" t="b">
        <v>0</v>
      </c>
      <c r="J1693" t="b">
        <v>1</v>
      </c>
      <c r="K1693" t="b">
        <v>0</v>
      </c>
    </row>
    <row r="1694" spans="1:11" x14ac:dyDescent="0.25">
      <c r="A1694" t="s">
        <v>5911</v>
      </c>
      <c r="B1694" t="s">
        <v>1612</v>
      </c>
      <c r="C1694" t="s">
        <v>3404</v>
      </c>
      <c r="D1694" t="b">
        <v>0</v>
      </c>
      <c r="E1694" t="b">
        <v>0</v>
      </c>
      <c r="F1694" t="b">
        <v>0</v>
      </c>
      <c r="G1694" t="b">
        <v>0</v>
      </c>
      <c r="H1694" t="b">
        <v>0</v>
      </c>
      <c r="I1694" t="b">
        <v>0</v>
      </c>
      <c r="J1694" t="b">
        <v>1</v>
      </c>
      <c r="K1694" t="b">
        <v>0</v>
      </c>
    </row>
    <row r="1695" spans="1:11" x14ac:dyDescent="0.25">
      <c r="A1695" t="s">
        <v>5912</v>
      </c>
      <c r="B1695" t="s">
        <v>1613</v>
      </c>
      <c r="C1695" t="s">
        <v>3404</v>
      </c>
      <c r="D1695" t="b">
        <v>0</v>
      </c>
      <c r="E1695" t="b">
        <v>0</v>
      </c>
      <c r="F1695" t="b">
        <v>0</v>
      </c>
      <c r="G1695" t="b">
        <v>0</v>
      </c>
      <c r="H1695" t="b">
        <v>0</v>
      </c>
      <c r="I1695" t="b">
        <v>0</v>
      </c>
      <c r="J1695" t="b">
        <v>1</v>
      </c>
      <c r="K1695" t="b">
        <v>0</v>
      </c>
    </row>
    <row r="1696" spans="1:11" x14ac:dyDescent="0.25">
      <c r="A1696" t="s">
        <v>5913</v>
      </c>
      <c r="B1696" t="s">
        <v>1614</v>
      </c>
      <c r="C1696" t="s">
        <v>3404</v>
      </c>
      <c r="D1696" t="b">
        <v>0</v>
      </c>
      <c r="E1696" t="b">
        <v>0</v>
      </c>
      <c r="F1696" t="b">
        <v>0</v>
      </c>
      <c r="G1696" t="b">
        <v>0</v>
      </c>
      <c r="H1696" t="b">
        <v>0</v>
      </c>
      <c r="I1696" t="b">
        <v>0</v>
      </c>
      <c r="J1696" t="b">
        <v>1</v>
      </c>
      <c r="K1696" t="b">
        <v>0</v>
      </c>
    </row>
    <row r="1697" spans="1:11" x14ac:dyDescent="0.25">
      <c r="A1697" t="s">
        <v>5914</v>
      </c>
      <c r="B1697" t="s">
        <v>1615</v>
      </c>
      <c r="C1697" t="s">
        <v>3404</v>
      </c>
      <c r="D1697" t="b">
        <v>0</v>
      </c>
      <c r="E1697" t="b">
        <v>0</v>
      </c>
      <c r="F1697" t="b">
        <v>0</v>
      </c>
      <c r="G1697" t="b">
        <v>0</v>
      </c>
      <c r="H1697" t="b">
        <v>0</v>
      </c>
      <c r="I1697" t="b">
        <v>0</v>
      </c>
      <c r="J1697" t="b">
        <v>1</v>
      </c>
      <c r="K1697" t="b">
        <v>0</v>
      </c>
    </row>
    <row r="1698" spans="1:11" x14ac:dyDescent="0.25">
      <c r="A1698" t="s">
        <v>5915</v>
      </c>
      <c r="B1698" t="s">
        <v>1616</v>
      </c>
      <c r="C1698" t="s">
        <v>3404</v>
      </c>
      <c r="D1698" t="b">
        <v>0</v>
      </c>
      <c r="E1698" t="b">
        <v>0</v>
      </c>
      <c r="F1698" t="b">
        <v>0</v>
      </c>
      <c r="G1698" t="b">
        <v>0</v>
      </c>
      <c r="H1698" t="b">
        <v>0</v>
      </c>
      <c r="I1698" t="b">
        <v>0</v>
      </c>
      <c r="J1698" t="b">
        <v>1</v>
      </c>
      <c r="K1698" t="b">
        <v>0</v>
      </c>
    </row>
    <row r="1699" spans="1:11" x14ac:dyDescent="0.25">
      <c r="A1699" t="s">
        <v>5578</v>
      </c>
      <c r="B1699" t="s">
        <v>5916</v>
      </c>
      <c r="C1699" t="s">
        <v>198</v>
      </c>
      <c r="D1699" t="b">
        <v>0</v>
      </c>
      <c r="E1699" t="b">
        <v>0</v>
      </c>
      <c r="F1699" t="b">
        <v>0</v>
      </c>
      <c r="G1699" t="b">
        <v>0</v>
      </c>
      <c r="H1699" t="b">
        <v>0</v>
      </c>
      <c r="I1699" t="b">
        <v>0</v>
      </c>
      <c r="J1699" t="b">
        <v>1</v>
      </c>
      <c r="K1699" t="b">
        <v>0</v>
      </c>
    </row>
    <row r="1700" spans="1:11" x14ac:dyDescent="0.25">
      <c r="A1700" t="s">
        <v>5579</v>
      </c>
      <c r="B1700" t="s">
        <v>5917</v>
      </c>
      <c r="C1700" t="s">
        <v>198</v>
      </c>
      <c r="D1700" t="b">
        <v>0</v>
      </c>
      <c r="E1700" t="b">
        <v>0</v>
      </c>
      <c r="F1700" t="b">
        <v>0</v>
      </c>
      <c r="G1700" t="b">
        <v>0</v>
      </c>
      <c r="H1700" t="b">
        <v>0</v>
      </c>
      <c r="I1700" t="b">
        <v>0</v>
      </c>
      <c r="J1700" t="b">
        <v>1</v>
      </c>
      <c r="K1700" t="b">
        <v>0</v>
      </c>
    </row>
    <row r="1701" spans="1:11" x14ac:dyDescent="0.25">
      <c r="A1701" t="s">
        <v>5918</v>
      </c>
      <c r="B1701" t="s">
        <v>5919</v>
      </c>
      <c r="C1701" t="s">
        <v>198</v>
      </c>
      <c r="D1701" t="b">
        <v>0</v>
      </c>
      <c r="E1701" t="b">
        <v>0</v>
      </c>
      <c r="F1701" t="b">
        <v>0</v>
      </c>
      <c r="G1701" t="b">
        <v>0</v>
      </c>
      <c r="H1701" t="b">
        <v>0</v>
      </c>
      <c r="I1701" t="b">
        <v>0</v>
      </c>
      <c r="J1701" t="b">
        <v>1</v>
      </c>
      <c r="K1701" t="b">
        <v>0</v>
      </c>
    </row>
    <row r="1702" spans="1:11" x14ac:dyDescent="0.25">
      <c r="A1702" t="s">
        <v>5580</v>
      </c>
      <c r="B1702" t="s">
        <v>5920</v>
      </c>
      <c r="C1702" t="s">
        <v>198</v>
      </c>
      <c r="D1702" t="b">
        <v>0</v>
      </c>
      <c r="E1702" t="b">
        <v>0</v>
      </c>
      <c r="F1702" t="b">
        <v>0</v>
      </c>
      <c r="G1702" t="b">
        <v>0</v>
      </c>
      <c r="H1702" t="b">
        <v>0</v>
      </c>
      <c r="I1702" t="b">
        <v>0</v>
      </c>
      <c r="J1702" t="b">
        <v>1</v>
      </c>
      <c r="K1702" t="b">
        <v>0</v>
      </c>
    </row>
    <row r="1703" spans="1:11" x14ac:dyDescent="0.25">
      <c r="A1703" t="s">
        <v>5581</v>
      </c>
      <c r="B1703" t="s">
        <v>5921</v>
      </c>
      <c r="C1703" t="s">
        <v>198</v>
      </c>
      <c r="D1703" t="b">
        <v>0</v>
      </c>
      <c r="E1703" t="b">
        <v>0</v>
      </c>
      <c r="F1703" t="b">
        <v>0</v>
      </c>
      <c r="G1703" t="b">
        <v>0</v>
      </c>
      <c r="H1703" t="b">
        <v>0</v>
      </c>
      <c r="I1703" t="b">
        <v>0</v>
      </c>
      <c r="J1703" t="b">
        <v>1</v>
      </c>
      <c r="K1703" t="b">
        <v>0</v>
      </c>
    </row>
    <row r="1704" spans="1:11" x14ac:dyDescent="0.25">
      <c r="A1704" t="s">
        <v>5582</v>
      </c>
      <c r="B1704" t="s">
        <v>5922</v>
      </c>
      <c r="C1704" t="s">
        <v>198</v>
      </c>
      <c r="D1704" t="b">
        <v>0</v>
      </c>
      <c r="E1704" t="b">
        <v>0</v>
      </c>
      <c r="F1704" t="b">
        <v>0</v>
      </c>
      <c r="G1704" t="b">
        <v>0</v>
      </c>
      <c r="H1704" t="b">
        <v>0</v>
      </c>
      <c r="I1704" t="b">
        <v>0</v>
      </c>
      <c r="J1704" t="b">
        <v>1</v>
      </c>
      <c r="K1704" t="b">
        <v>0</v>
      </c>
    </row>
    <row r="1705" spans="1:11" x14ac:dyDescent="0.25">
      <c r="A1705" t="s">
        <v>5923</v>
      </c>
      <c r="B1705" t="s">
        <v>875</v>
      </c>
      <c r="C1705" t="s">
        <v>198</v>
      </c>
      <c r="D1705" t="b">
        <v>0</v>
      </c>
      <c r="E1705" t="b">
        <v>0</v>
      </c>
      <c r="F1705" t="b">
        <v>0</v>
      </c>
      <c r="G1705" t="b">
        <v>0</v>
      </c>
      <c r="H1705" t="b">
        <v>0</v>
      </c>
      <c r="I1705" t="b">
        <v>0</v>
      </c>
      <c r="J1705" t="b">
        <v>1</v>
      </c>
      <c r="K1705" t="b">
        <v>1</v>
      </c>
    </row>
    <row r="1706" spans="1:11" x14ac:dyDescent="0.25">
      <c r="A1706" t="s">
        <v>5924</v>
      </c>
      <c r="B1706" t="s">
        <v>1617</v>
      </c>
      <c r="C1706" t="s">
        <v>466</v>
      </c>
      <c r="D1706" t="b">
        <v>0</v>
      </c>
      <c r="E1706" t="b">
        <v>0</v>
      </c>
      <c r="F1706" t="b">
        <v>0</v>
      </c>
      <c r="G1706" t="b">
        <v>0</v>
      </c>
      <c r="H1706" t="b">
        <v>0</v>
      </c>
      <c r="I1706" t="b">
        <v>0</v>
      </c>
      <c r="J1706" t="b">
        <v>1</v>
      </c>
      <c r="K1706" t="b">
        <v>0</v>
      </c>
    </row>
    <row r="1707" spans="1:11" x14ac:dyDescent="0.25">
      <c r="A1707" t="s">
        <v>5925</v>
      </c>
      <c r="B1707" t="s">
        <v>511</v>
      </c>
      <c r="C1707" t="s">
        <v>4131</v>
      </c>
      <c r="D1707" t="b">
        <v>0</v>
      </c>
      <c r="E1707" t="b">
        <v>0</v>
      </c>
      <c r="F1707" t="b">
        <v>0</v>
      </c>
      <c r="G1707" t="b">
        <v>0</v>
      </c>
      <c r="H1707" t="b">
        <v>0</v>
      </c>
      <c r="I1707" t="b">
        <v>0</v>
      </c>
      <c r="J1707" t="b">
        <v>1</v>
      </c>
      <c r="K1707" t="b">
        <v>0</v>
      </c>
    </row>
    <row r="1708" spans="1:11" x14ac:dyDescent="0.25">
      <c r="A1708" t="s">
        <v>5926</v>
      </c>
      <c r="B1708" t="s">
        <v>944</v>
      </c>
      <c r="C1708" t="s">
        <v>4127</v>
      </c>
      <c r="D1708" t="b">
        <v>0</v>
      </c>
      <c r="E1708" t="b">
        <v>0</v>
      </c>
      <c r="F1708" t="b">
        <v>0</v>
      </c>
      <c r="G1708" t="b">
        <v>0</v>
      </c>
      <c r="H1708" t="b">
        <v>0</v>
      </c>
      <c r="I1708" t="b">
        <v>0</v>
      </c>
      <c r="J1708" t="b">
        <v>1</v>
      </c>
      <c r="K1708" t="b">
        <v>0</v>
      </c>
    </row>
    <row r="1709" spans="1:11" x14ac:dyDescent="0.25">
      <c r="A1709" t="s">
        <v>5927</v>
      </c>
      <c r="B1709" t="s">
        <v>531</v>
      </c>
      <c r="C1709" t="s">
        <v>4126</v>
      </c>
      <c r="D1709" t="b">
        <v>0</v>
      </c>
      <c r="E1709" t="b">
        <v>0</v>
      </c>
      <c r="F1709" t="b">
        <v>0</v>
      </c>
      <c r="G1709" t="b">
        <v>0</v>
      </c>
      <c r="H1709" t="b">
        <v>0</v>
      </c>
      <c r="I1709" t="b">
        <v>0</v>
      </c>
      <c r="J1709" t="b">
        <v>1</v>
      </c>
      <c r="K1709" t="b">
        <v>0</v>
      </c>
    </row>
    <row r="1710" spans="1:11" x14ac:dyDescent="0.25">
      <c r="A1710" t="s">
        <v>4480</v>
      </c>
      <c r="B1710" t="s">
        <v>945</v>
      </c>
      <c r="C1710" t="s">
        <v>4148</v>
      </c>
      <c r="D1710" t="b">
        <v>0</v>
      </c>
      <c r="E1710" t="b">
        <v>0</v>
      </c>
      <c r="F1710" t="b">
        <v>0</v>
      </c>
      <c r="G1710" t="b">
        <v>0</v>
      </c>
      <c r="H1710" t="b">
        <v>0</v>
      </c>
      <c r="I1710" t="b">
        <v>0</v>
      </c>
      <c r="J1710" t="b">
        <v>1</v>
      </c>
      <c r="K1710" t="b">
        <v>0</v>
      </c>
    </row>
    <row r="1711" spans="1:11" x14ac:dyDescent="0.25">
      <c r="A1711" t="s">
        <v>4482</v>
      </c>
      <c r="B1711" t="s">
        <v>946</v>
      </c>
      <c r="C1711" t="s">
        <v>4148</v>
      </c>
      <c r="D1711" t="b">
        <v>0</v>
      </c>
      <c r="E1711" t="b">
        <v>0</v>
      </c>
      <c r="F1711" t="b">
        <v>0</v>
      </c>
      <c r="G1711" t="b">
        <v>0</v>
      </c>
      <c r="H1711" t="b">
        <v>0</v>
      </c>
      <c r="I1711" t="b">
        <v>0</v>
      </c>
      <c r="J1711" t="b">
        <v>1</v>
      </c>
      <c r="K1711" t="b">
        <v>0</v>
      </c>
    </row>
    <row r="1712" spans="1:11" x14ac:dyDescent="0.25">
      <c r="A1712" t="s">
        <v>5207</v>
      </c>
      <c r="B1712" t="s">
        <v>5928</v>
      </c>
      <c r="C1712" t="s">
        <v>4036</v>
      </c>
      <c r="D1712" t="b">
        <v>0</v>
      </c>
      <c r="E1712" t="b">
        <v>0</v>
      </c>
      <c r="F1712" t="b">
        <v>0</v>
      </c>
      <c r="G1712" t="b">
        <v>0</v>
      </c>
      <c r="H1712" t="b">
        <v>0</v>
      </c>
      <c r="I1712" t="b">
        <v>0</v>
      </c>
      <c r="J1712" t="b">
        <v>1</v>
      </c>
      <c r="K1712" t="b">
        <v>0</v>
      </c>
    </row>
    <row r="1713" spans="1:11" x14ac:dyDescent="0.25">
      <c r="A1713" t="s">
        <v>5208</v>
      </c>
      <c r="B1713" t="s">
        <v>5929</v>
      </c>
      <c r="C1713" t="s">
        <v>4036</v>
      </c>
      <c r="D1713" t="b">
        <v>0</v>
      </c>
      <c r="E1713" t="b">
        <v>0</v>
      </c>
      <c r="F1713" t="b">
        <v>0</v>
      </c>
      <c r="G1713" t="b">
        <v>0</v>
      </c>
      <c r="H1713" t="b">
        <v>0</v>
      </c>
      <c r="I1713" t="b">
        <v>0</v>
      </c>
      <c r="J1713" t="b">
        <v>1</v>
      </c>
      <c r="K1713" t="b">
        <v>0</v>
      </c>
    </row>
    <row r="1714" spans="1:11" x14ac:dyDescent="0.25">
      <c r="A1714" t="s">
        <v>5212</v>
      </c>
      <c r="B1714" t="s">
        <v>5930</v>
      </c>
      <c r="C1714" t="s">
        <v>4036</v>
      </c>
      <c r="D1714" t="b">
        <v>0</v>
      </c>
      <c r="E1714" t="b">
        <v>0</v>
      </c>
      <c r="F1714" t="b">
        <v>0</v>
      </c>
      <c r="G1714" t="b">
        <v>0</v>
      </c>
      <c r="H1714" t="b">
        <v>0</v>
      </c>
      <c r="I1714" t="b">
        <v>0</v>
      </c>
      <c r="J1714" t="b">
        <v>1</v>
      </c>
      <c r="K1714" t="b">
        <v>0</v>
      </c>
    </row>
    <row r="1715" spans="1:11" x14ac:dyDescent="0.25">
      <c r="A1715" t="s">
        <v>5213</v>
      </c>
      <c r="B1715" t="s">
        <v>5931</v>
      </c>
      <c r="C1715" t="s">
        <v>4036</v>
      </c>
      <c r="D1715" t="b">
        <v>0</v>
      </c>
      <c r="E1715" t="b">
        <v>0</v>
      </c>
      <c r="F1715" t="b">
        <v>0</v>
      </c>
      <c r="G1715" t="b">
        <v>0</v>
      </c>
      <c r="H1715" t="b">
        <v>0</v>
      </c>
      <c r="I1715" t="b">
        <v>0</v>
      </c>
      <c r="J1715" t="b">
        <v>1</v>
      </c>
      <c r="K1715" t="b">
        <v>0</v>
      </c>
    </row>
    <row r="1716" spans="1:11" x14ac:dyDescent="0.25">
      <c r="A1716" t="s">
        <v>5932</v>
      </c>
      <c r="B1716" t="s">
        <v>1618</v>
      </c>
      <c r="C1716" t="s">
        <v>4188</v>
      </c>
      <c r="D1716" t="b">
        <v>0</v>
      </c>
      <c r="E1716" t="b">
        <v>0</v>
      </c>
      <c r="F1716" t="b">
        <v>0</v>
      </c>
      <c r="G1716" t="b">
        <v>0</v>
      </c>
      <c r="H1716" t="b">
        <v>0</v>
      </c>
      <c r="I1716" t="b">
        <v>0</v>
      </c>
      <c r="J1716" t="b">
        <v>1</v>
      </c>
      <c r="K1716" t="b">
        <v>0</v>
      </c>
    </row>
    <row r="1717" spans="1:11" x14ac:dyDescent="0.25">
      <c r="A1717" t="s">
        <v>5933</v>
      </c>
      <c r="B1717" t="s">
        <v>1619</v>
      </c>
      <c r="C1717" t="s">
        <v>4188</v>
      </c>
      <c r="D1717" t="b">
        <v>0</v>
      </c>
      <c r="E1717" t="b">
        <v>0</v>
      </c>
      <c r="F1717" t="b">
        <v>0</v>
      </c>
      <c r="G1717" t="b">
        <v>0</v>
      </c>
      <c r="H1717" t="b">
        <v>0</v>
      </c>
      <c r="I1717" t="b">
        <v>0</v>
      </c>
      <c r="J1717" t="b">
        <v>1</v>
      </c>
      <c r="K1717" t="b">
        <v>0</v>
      </c>
    </row>
    <row r="1718" spans="1:11" x14ac:dyDescent="0.25">
      <c r="A1718" t="s">
        <v>5934</v>
      </c>
      <c r="B1718" t="s">
        <v>956</v>
      </c>
      <c r="C1718" t="s">
        <v>4189</v>
      </c>
      <c r="D1718" t="b">
        <v>0</v>
      </c>
      <c r="E1718" t="b">
        <v>0</v>
      </c>
      <c r="F1718" t="b">
        <v>0</v>
      </c>
      <c r="G1718" t="b">
        <v>0</v>
      </c>
      <c r="H1718" t="b">
        <v>0</v>
      </c>
      <c r="I1718" t="b">
        <v>0</v>
      </c>
      <c r="J1718" t="b">
        <v>1</v>
      </c>
      <c r="K1718" t="b">
        <v>0</v>
      </c>
    </row>
    <row r="1719" spans="1:11" x14ac:dyDescent="0.25">
      <c r="A1719" t="s">
        <v>5935</v>
      </c>
      <c r="B1719" t="s">
        <v>957</v>
      </c>
      <c r="C1719" t="s">
        <v>4189</v>
      </c>
      <c r="D1719" t="b">
        <v>0</v>
      </c>
      <c r="E1719" t="b">
        <v>0</v>
      </c>
      <c r="F1719" t="b">
        <v>0</v>
      </c>
      <c r="G1719" t="b">
        <v>0</v>
      </c>
      <c r="H1719" t="b">
        <v>0</v>
      </c>
      <c r="I1719" t="b">
        <v>0</v>
      </c>
      <c r="J1719" t="b">
        <v>1</v>
      </c>
      <c r="K1719" t="b">
        <v>0</v>
      </c>
    </row>
    <row r="1720" spans="1:11" x14ac:dyDescent="0.25">
      <c r="A1720" t="s">
        <v>5936</v>
      </c>
      <c r="B1720" t="s">
        <v>1620</v>
      </c>
      <c r="C1720" t="s">
        <v>4132</v>
      </c>
      <c r="D1720" t="b">
        <v>0</v>
      </c>
      <c r="E1720" t="b">
        <v>0</v>
      </c>
      <c r="F1720" t="b">
        <v>0</v>
      </c>
      <c r="G1720" t="b">
        <v>0</v>
      </c>
      <c r="H1720" t="b">
        <v>0</v>
      </c>
      <c r="I1720" t="b">
        <v>0</v>
      </c>
      <c r="J1720" t="b">
        <v>1</v>
      </c>
      <c r="K1720" t="b">
        <v>0</v>
      </c>
    </row>
    <row r="1721" spans="1:11" x14ac:dyDescent="0.25">
      <c r="A1721" t="s">
        <v>5937</v>
      </c>
      <c r="B1721" t="s">
        <v>1621</v>
      </c>
      <c r="C1721" t="s">
        <v>4132</v>
      </c>
      <c r="D1721" t="b">
        <v>0</v>
      </c>
      <c r="E1721" t="b">
        <v>0</v>
      </c>
      <c r="F1721" t="b">
        <v>0</v>
      </c>
      <c r="G1721" t="b">
        <v>0</v>
      </c>
      <c r="H1721" t="b">
        <v>0</v>
      </c>
      <c r="I1721" t="b">
        <v>0</v>
      </c>
      <c r="J1721" t="b">
        <v>1</v>
      </c>
      <c r="K1721" t="b">
        <v>0</v>
      </c>
    </row>
    <row r="1722" spans="1:11" x14ac:dyDescent="0.25">
      <c r="A1722" t="s">
        <v>5938</v>
      </c>
      <c r="B1722" t="s">
        <v>958</v>
      </c>
      <c r="C1722" t="s">
        <v>4128</v>
      </c>
      <c r="D1722" t="b">
        <v>0</v>
      </c>
      <c r="E1722" t="b">
        <v>0</v>
      </c>
      <c r="F1722" t="b">
        <v>0</v>
      </c>
      <c r="G1722" t="b">
        <v>0</v>
      </c>
      <c r="H1722" t="b">
        <v>0</v>
      </c>
      <c r="I1722" t="b">
        <v>0</v>
      </c>
      <c r="J1722" t="b">
        <v>1</v>
      </c>
      <c r="K1722" t="b">
        <v>0</v>
      </c>
    </row>
    <row r="1723" spans="1:11" x14ac:dyDescent="0.25">
      <c r="A1723" t="s">
        <v>5939</v>
      </c>
      <c r="B1723" t="s">
        <v>959</v>
      </c>
      <c r="C1723" t="s">
        <v>4128</v>
      </c>
      <c r="D1723" t="b">
        <v>0</v>
      </c>
      <c r="E1723" t="b">
        <v>0</v>
      </c>
      <c r="F1723" t="b">
        <v>0</v>
      </c>
      <c r="G1723" t="b">
        <v>0</v>
      </c>
      <c r="H1723" t="b">
        <v>0</v>
      </c>
      <c r="I1723" t="b">
        <v>0</v>
      </c>
      <c r="J1723" t="b">
        <v>1</v>
      </c>
      <c r="K1723" t="b">
        <v>0</v>
      </c>
    </row>
    <row r="1724" spans="1:11" x14ac:dyDescent="0.25">
      <c r="A1724" t="s">
        <v>5020</v>
      </c>
      <c r="B1724" t="s">
        <v>732</v>
      </c>
      <c r="C1724" t="s">
        <v>3943</v>
      </c>
      <c r="D1724" t="b">
        <v>0</v>
      </c>
      <c r="E1724" t="b">
        <v>0</v>
      </c>
      <c r="F1724" t="b">
        <v>0</v>
      </c>
      <c r="G1724" t="b">
        <v>0</v>
      </c>
      <c r="H1724" t="b">
        <v>0</v>
      </c>
      <c r="I1724" t="b">
        <v>0</v>
      </c>
      <c r="J1724" t="b">
        <v>0</v>
      </c>
      <c r="K1724" t="b">
        <v>1</v>
      </c>
    </row>
    <row r="1725" spans="1:11" x14ac:dyDescent="0.25">
      <c r="A1725" t="s">
        <v>5940</v>
      </c>
      <c r="B1725" t="s">
        <v>733</v>
      </c>
      <c r="C1725" t="s">
        <v>3319</v>
      </c>
      <c r="D1725" t="b">
        <v>0</v>
      </c>
      <c r="E1725" t="b">
        <v>0</v>
      </c>
      <c r="F1725" t="b">
        <v>0</v>
      </c>
      <c r="G1725" t="b">
        <v>0</v>
      </c>
      <c r="H1725" t="b">
        <v>0</v>
      </c>
      <c r="I1725" t="b">
        <v>0</v>
      </c>
      <c r="J1725" t="b">
        <v>0</v>
      </c>
      <c r="K1725" t="b">
        <v>1</v>
      </c>
    </row>
    <row r="1726" spans="1:11" x14ac:dyDescent="0.25">
      <c r="A1726" t="s">
        <v>5025</v>
      </c>
      <c r="B1726" t="s">
        <v>5941</v>
      </c>
      <c r="C1726" t="s">
        <v>3439</v>
      </c>
      <c r="D1726" t="b">
        <v>0</v>
      </c>
      <c r="E1726" t="b">
        <v>0</v>
      </c>
      <c r="F1726" t="b">
        <v>0</v>
      </c>
      <c r="G1726" t="b">
        <v>0</v>
      </c>
      <c r="H1726" t="b">
        <v>0</v>
      </c>
      <c r="I1726" t="b">
        <v>0</v>
      </c>
      <c r="J1726" t="b">
        <v>0</v>
      </c>
      <c r="K1726" t="b">
        <v>1</v>
      </c>
    </row>
    <row r="1727" spans="1:11" x14ac:dyDescent="0.25">
      <c r="A1727" t="s">
        <v>5942</v>
      </c>
      <c r="B1727" t="s">
        <v>735</v>
      </c>
      <c r="C1727" t="s">
        <v>129</v>
      </c>
      <c r="D1727" t="b">
        <v>0</v>
      </c>
      <c r="E1727" t="b">
        <v>0</v>
      </c>
      <c r="F1727" t="b">
        <v>0</v>
      </c>
      <c r="G1727" t="b">
        <v>0</v>
      </c>
      <c r="H1727" t="b">
        <v>0</v>
      </c>
      <c r="I1727" t="b">
        <v>0</v>
      </c>
      <c r="J1727" t="b">
        <v>0</v>
      </c>
      <c r="K1727" t="b">
        <v>1</v>
      </c>
    </row>
    <row r="1728" spans="1:11" x14ac:dyDescent="0.25">
      <c r="A1728" t="s">
        <v>5943</v>
      </c>
      <c r="B1728" t="s">
        <v>737</v>
      </c>
      <c r="C1728" t="s">
        <v>3331</v>
      </c>
      <c r="D1728" t="b">
        <v>0</v>
      </c>
      <c r="E1728" t="b">
        <v>0</v>
      </c>
      <c r="F1728" t="b">
        <v>0</v>
      </c>
      <c r="G1728" t="b">
        <v>0</v>
      </c>
      <c r="H1728" t="b">
        <v>0</v>
      </c>
      <c r="I1728" t="b">
        <v>0</v>
      </c>
      <c r="J1728" t="b">
        <v>0</v>
      </c>
      <c r="K1728" t="b">
        <v>1</v>
      </c>
    </row>
    <row r="1729" spans="1:12" x14ac:dyDescent="0.25">
      <c r="A1729" t="s">
        <v>5944</v>
      </c>
      <c r="B1729" t="s">
        <v>743</v>
      </c>
      <c r="C1729" t="s">
        <v>743</v>
      </c>
      <c r="D1729" t="b">
        <v>0</v>
      </c>
      <c r="E1729" t="b">
        <v>0</v>
      </c>
      <c r="F1729" t="b">
        <v>0</v>
      </c>
      <c r="G1729" t="b">
        <v>0</v>
      </c>
      <c r="H1729" t="b">
        <v>0</v>
      </c>
      <c r="I1729" t="b">
        <v>0</v>
      </c>
      <c r="J1729" t="b">
        <v>0</v>
      </c>
      <c r="K1729" t="b">
        <v>1</v>
      </c>
    </row>
    <row r="1730" spans="1:12" x14ac:dyDescent="0.25">
      <c r="A1730" t="s">
        <v>5945</v>
      </c>
      <c r="B1730" t="s">
        <v>744</v>
      </c>
      <c r="C1730" t="s">
        <v>744</v>
      </c>
      <c r="D1730" t="b">
        <v>0</v>
      </c>
      <c r="E1730" t="b">
        <v>0</v>
      </c>
      <c r="F1730" t="b">
        <v>0</v>
      </c>
      <c r="G1730" t="b">
        <v>0</v>
      </c>
      <c r="H1730" t="b">
        <v>0</v>
      </c>
      <c r="I1730" t="b">
        <v>0</v>
      </c>
      <c r="J1730" t="b">
        <v>0</v>
      </c>
      <c r="K1730" t="b">
        <v>1</v>
      </c>
    </row>
    <row r="1731" spans="1:12" x14ac:dyDescent="0.25">
      <c r="A1731" t="s">
        <v>5946</v>
      </c>
      <c r="B1731" t="s">
        <v>745</v>
      </c>
      <c r="C1731" t="s">
        <v>4006</v>
      </c>
      <c r="D1731" t="b">
        <v>0</v>
      </c>
      <c r="E1731" t="b">
        <v>0</v>
      </c>
      <c r="F1731" t="b">
        <v>0</v>
      </c>
      <c r="G1731" t="b">
        <v>0</v>
      </c>
      <c r="H1731" t="b">
        <v>0</v>
      </c>
      <c r="I1731" t="b">
        <v>0</v>
      </c>
      <c r="J1731" t="b">
        <v>0</v>
      </c>
      <c r="K1731" t="b">
        <v>1</v>
      </c>
    </row>
    <row r="1732" spans="1:12" x14ac:dyDescent="0.25">
      <c r="A1732" t="s">
        <v>5947</v>
      </c>
      <c r="B1732" t="s">
        <v>749</v>
      </c>
      <c r="C1732" t="s">
        <v>3339</v>
      </c>
      <c r="D1732" t="b">
        <v>0</v>
      </c>
      <c r="E1732" t="b">
        <v>0</v>
      </c>
      <c r="F1732" t="b">
        <v>0</v>
      </c>
      <c r="G1732" t="b">
        <v>0</v>
      </c>
      <c r="H1732" t="b">
        <v>0</v>
      </c>
      <c r="I1732" t="b">
        <v>0</v>
      </c>
      <c r="J1732" t="b">
        <v>0</v>
      </c>
      <c r="K1732" t="b">
        <v>1</v>
      </c>
    </row>
    <row r="1733" spans="1:12" x14ac:dyDescent="0.25">
      <c r="A1733" t="s">
        <v>5948</v>
      </c>
      <c r="B1733" t="s">
        <v>750</v>
      </c>
      <c r="C1733" t="s">
        <v>3340</v>
      </c>
      <c r="D1733" t="b">
        <v>0</v>
      </c>
      <c r="E1733" t="b">
        <v>0</v>
      </c>
      <c r="F1733" t="b">
        <v>0</v>
      </c>
      <c r="G1733" t="b">
        <v>0</v>
      </c>
      <c r="H1733" t="b">
        <v>0</v>
      </c>
      <c r="I1733" t="b">
        <v>0</v>
      </c>
      <c r="J1733" t="b">
        <v>0</v>
      </c>
      <c r="K1733" t="b">
        <v>1</v>
      </c>
    </row>
    <row r="1734" spans="1:12" x14ac:dyDescent="0.25">
      <c r="A1734" t="s">
        <v>5949</v>
      </c>
      <c r="B1734" t="s">
        <v>751</v>
      </c>
      <c r="C1734" t="s">
        <v>3341</v>
      </c>
      <c r="D1734" t="b">
        <v>0</v>
      </c>
      <c r="E1734" t="b">
        <v>0</v>
      </c>
      <c r="F1734" t="b">
        <v>0</v>
      </c>
      <c r="G1734" t="b">
        <v>0</v>
      </c>
      <c r="H1734" t="b">
        <v>0</v>
      </c>
      <c r="I1734" t="b">
        <v>0</v>
      </c>
      <c r="J1734" t="b">
        <v>0</v>
      </c>
      <c r="K1734" t="b">
        <v>1</v>
      </c>
    </row>
    <row r="1735" spans="1:12" x14ac:dyDescent="0.25">
      <c r="A1735" t="s">
        <v>5950</v>
      </c>
      <c r="B1735" t="s">
        <v>752</v>
      </c>
      <c r="C1735" t="s">
        <v>3342</v>
      </c>
      <c r="D1735" s="15" t="b">
        <v>0</v>
      </c>
      <c r="E1735" s="15" t="b">
        <v>0</v>
      </c>
      <c r="F1735" s="15" t="b">
        <v>0</v>
      </c>
      <c r="G1735" s="15" t="b">
        <v>0</v>
      </c>
      <c r="H1735" s="15" t="b">
        <v>0</v>
      </c>
      <c r="I1735" s="15" t="b">
        <v>0</v>
      </c>
      <c r="J1735" s="15" t="b">
        <v>0</v>
      </c>
      <c r="K1735" s="15" t="b">
        <v>1</v>
      </c>
      <c r="L1735" s="15"/>
    </row>
    <row r="1736" spans="1:12" x14ac:dyDescent="0.25">
      <c r="A1736" t="s">
        <v>5951</v>
      </c>
      <c r="B1736" t="s">
        <v>753</v>
      </c>
      <c r="C1736" t="s">
        <v>3343</v>
      </c>
      <c r="D1736" s="15" t="b">
        <v>0</v>
      </c>
      <c r="E1736" s="15" t="b">
        <v>0</v>
      </c>
      <c r="F1736" s="15" t="b">
        <v>0</v>
      </c>
      <c r="G1736" s="15" t="b">
        <v>0</v>
      </c>
      <c r="H1736" s="15" t="b">
        <v>0</v>
      </c>
      <c r="I1736" s="15" t="b">
        <v>0</v>
      </c>
      <c r="J1736" s="15" t="b">
        <v>0</v>
      </c>
      <c r="K1736" s="15" t="b">
        <v>1</v>
      </c>
      <c r="L1736" s="15"/>
    </row>
    <row r="1737" spans="1:12" x14ac:dyDescent="0.25">
      <c r="A1737" t="s">
        <v>5952</v>
      </c>
      <c r="B1737" t="s">
        <v>754</v>
      </c>
      <c r="C1737" t="s">
        <v>3344</v>
      </c>
      <c r="D1737" s="15" t="b">
        <v>0</v>
      </c>
      <c r="E1737" s="15" t="b">
        <v>0</v>
      </c>
      <c r="F1737" s="15" t="b">
        <v>0</v>
      </c>
      <c r="G1737" s="15" t="b">
        <v>0</v>
      </c>
      <c r="H1737" s="15" t="b">
        <v>0</v>
      </c>
      <c r="I1737" s="15" t="b">
        <v>0</v>
      </c>
      <c r="J1737" s="15" t="b">
        <v>0</v>
      </c>
      <c r="K1737" s="15" t="b">
        <v>1</v>
      </c>
      <c r="L1737" s="15"/>
    </row>
    <row r="1738" spans="1:12" x14ac:dyDescent="0.25">
      <c r="A1738" t="s">
        <v>5953</v>
      </c>
      <c r="B1738" t="s">
        <v>755</v>
      </c>
      <c r="C1738" t="s">
        <v>3345</v>
      </c>
      <c r="D1738" s="15" t="b">
        <v>0</v>
      </c>
      <c r="E1738" s="15" t="b">
        <v>0</v>
      </c>
      <c r="F1738" s="15" t="b">
        <v>0</v>
      </c>
      <c r="G1738" s="15" t="b">
        <v>0</v>
      </c>
      <c r="H1738" s="15" t="b">
        <v>0</v>
      </c>
      <c r="I1738" s="15" t="b">
        <v>0</v>
      </c>
      <c r="J1738" s="15" t="b">
        <v>0</v>
      </c>
      <c r="K1738" s="15" t="b">
        <v>1</v>
      </c>
      <c r="L1738" s="15"/>
    </row>
    <row r="1739" spans="1:12" x14ac:dyDescent="0.25">
      <c r="A1739" t="s">
        <v>5954</v>
      </c>
      <c r="B1739" t="s">
        <v>756</v>
      </c>
      <c r="C1739" t="s">
        <v>3346</v>
      </c>
      <c r="D1739" s="15" t="b">
        <v>0</v>
      </c>
      <c r="E1739" s="15" t="b">
        <v>0</v>
      </c>
      <c r="F1739" s="15" t="b">
        <v>0</v>
      </c>
      <c r="G1739" s="15" t="b">
        <v>0</v>
      </c>
      <c r="H1739" s="15" t="b">
        <v>0</v>
      </c>
      <c r="I1739" s="15" t="b">
        <v>0</v>
      </c>
      <c r="J1739" s="15" t="b">
        <v>0</v>
      </c>
      <c r="K1739" s="15" t="b">
        <v>1</v>
      </c>
      <c r="L1739" s="15"/>
    </row>
    <row r="1740" spans="1:12" x14ac:dyDescent="0.25">
      <c r="A1740" t="s">
        <v>5955</v>
      </c>
      <c r="B1740" t="s">
        <v>757</v>
      </c>
      <c r="C1740" t="s">
        <v>3909</v>
      </c>
      <c r="D1740" s="15" t="b">
        <v>0</v>
      </c>
      <c r="E1740" s="15" t="b">
        <v>0</v>
      </c>
      <c r="F1740" s="15" t="b">
        <v>0</v>
      </c>
      <c r="G1740" s="15" t="b">
        <v>0</v>
      </c>
      <c r="H1740" s="15" t="b">
        <v>0</v>
      </c>
      <c r="I1740" s="15" t="b">
        <v>0</v>
      </c>
      <c r="J1740" s="15" t="b">
        <v>0</v>
      </c>
      <c r="K1740" s="15" t="b">
        <v>1</v>
      </c>
      <c r="L1740" s="15"/>
    </row>
    <row r="1741" spans="1:12" x14ac:dyDescent="0.25">
      <c r="A1741" t="s">
        <v>5956</v>
      </c>
      <c r="B1741" t="s">
        <v>758</v>
      </c>
      <c r="C1741" t="s">
        <v>3347</v>
      </c>
      <c r="D1741" s="15" t="b">
        <v>0</v>
      </c>
      <c r="E1741" s="15" t="b">
        <v>0</v>
      </c>
      <c r="F1741" s="15" t="b">
        <v>0</v>
      </c>
      <c r="G1741" s="15" t="b">
        <v>0</v>
      </c>
      <c r="H1741" s="15" t="b">
        <v>0</v>
      </c>
      <c r="I1741" s="15" t="b">
        <v>0</v>
      </c>
      <c r="J1741" s="15" t="b">
        <v>0</v>
      </c>
      <c r="K1741" s="15" t="b">
        <v>1</v>
      </c>
      <c r="L1741" s="15"/>
    </row>
    <row r="1742" spans="1:12" x14ac:dyDescent="0.25">
      <c r="A1742" t="s">
        <v>5957</v>
      </c>
      <c r="B1742" t="s">
        <v>759</v>
      </c>
      <c r="C1742" t="s">
        <v>3348</v>
      </c>
      <c r="D1742" s="15" t="b">
        <v>0</v>
      </c>
      <c r="E1742" s="15" t="b">
        <v>0</v>
      </c>
      <c r="F1742" s="15" t="b">
        <v>0</v>
      </c>
      <c r="G1742" s="15" t="b">
        <v>0</v>
      </c>
      <c r="H1742" s="15" t="b">
        <v>0</v>
      </c>
      <c r="I1742" s="15" t="b">
        <v>0</v>
      </c>
      <c r="J1742" s="15" t="b">
        <v>0</v>
      </c>
      <c r="K1742" s="15" t="b">
        <v>1</v>
      </c>
      <c r="L1742" s="15"/>
    </row>
    <row r="1743" spans="1:12" x14ac:dyDescent="0.25">
      <c r="A1743" t="s">
        <v>5958</v>
      </c>
      <c r="B1743" t="s">
        <v>760</v>
      </c>
      <c r="C1743" t="s">
        <v>3349</v>
      </c>
      <c r="D1743" s="15" t="b">
        <v>0</v>
      </c>
      <c r="E1743" s="15" t="b">
        <v>0</v>
      </c>
      <c r="F1743" s="15" t="b">
        <v>0</v>
      </c>
      <c r="G1743" s="15" t="b">
        <v>0</v>
      </c>
      <c r="H1743" s="15" t="b">
        <v>0</v>
      </c>
      <c r="I1743" s="15" t="b">
        <v>0</v>
      </c>
      <c r="J1743" s="15" t="b">
        <v>0</v>
      </c>
      <c r="K1743" s="15" t="b">
        <v>1</v>
      </c>
      <c r="L1743" s="15"/>
    </row>
    <row r="1744" spans="1:12" x14ac:dyDescent="0.25">
      <c r="A1744" t="s">
        <v>5959</v>
      </c>
      <c r="B1744" t="s">
        <v>761</v>
      </c>
      <c r="C1744" t="s">
        <v>3350</v>
      </c>
      <c r="D1744" s="15" t="b">
        <v>0</v>
      </c>
      <c r="E1744" s="15" t="b">
        <v>0</v>
      </c>
      <c r="F1744" s="15" t="b">
        <v>0</v>
      </c>
      <c r="G1744" s="15" t="b">
        <v>0</v>
      </c>
      <c r="H1744" s="15" t="b">
        <v>0</v>
      </c>
      <c r="I1744" s="15" t="b">
        <v>0</v>
      </c>
      <c r="J1744" s="15" t="b">
        <v>0</v>
      </c>
      <c r="K1744" s="15" t="b">
        <v>1</v>
      </c>
      <c r="L1744" s="15"/>
    </row>
    <row r="1745" spans="1:12" x14ac:dyDescent="0.25">
      <c r="A1745" t="s">
        <v>5960</v>
      </c>
      <c r="B1745" t="s">
        <v>770</v>
      </c>
      <c r="C1745" t="s">
        <v>4007</v>
      </c>
      <c r="D1745" s="15" t="b">
        <v>0</v>
      </c>
      <c r="E1745" s="15" t="b">
        <v>0</v>
      </c>
      <c r="F1745" s="15" t="b">
        <v>0</v>
      </c>
      <c r="G1745" s="15" t="b">
        <v>0</v>
      </c>
      <c r="H1745" s="15" t="b">
        <v>0</v>
      </c>
      <c r="I1745" s="15" t="b">
        <v>0</v>
      </c>
      <c r="J1745" s="15" t="b">
        <v>0</v>
      </c>
      <c r="K1745" s="15" t="b">
        <v>1</v>
      </c>
      <c r="L1745" s="15"/>
    </row>
    <row r="1746" spans="1:12" x14ac:dyDescent="0.25">
      <c r="A1746" t="s">
        <v>5961</v>
      </c>
      <c r="B1746" t="s">
        <v>771</v>
      </c>
      <c r="C1746" t="s">
        <v>4007</v>
      </c>
      <c r="D1746" s="15" t="b">
        <v>0</v>
      </c>
      <c r="E1746" s="15" t="b">
        <v>0</v>
      </c>
      <c r="F1746" s="15" t="b">
        <v>0</v>
      </c>
      <c r="G1746" s="15" t="b">
        <v>0</v>
      </c>
      <c r="H1746" s="15" t="b">
        <v>0</v>
      </c>
      <c r="I1746" s="15" t="b">
        <v>0</v>
      </c>
      <c r="J1746" s="15" t="b">
        <v>0</v>
      </c>
      <c r="K1746" s="15" t="b">
        <v>1</v>
      </c>
      <c r="L1746" s="15"/>
    </row>
    <row r="1747" spans="1:12" x14ac:dyDescent="0.25">
      <c r="A1747" t="s">
        <v>5770</v>
      </c>
      <c r="B1747" t="s">
        <v>772</v>
      </c>
      <c r="C1747" t="s">
        <v>3352</v>
      </c>
      <c r="D1747" s="15" t="b">
        <v>0</v>
      </c>
      <c r="E1747" s="15" t="b">
        <v>0</v>
      </c>
      <c r="F1747" s="15" t="b">
        <v>0</v>
      </c>
      <c r="G1747" s="15" t="b">
        <v>0</v>
      </c>
      <c r="H1747" s="15" t="b">
        <v>0</v>
      </c>
      <c r="I1747" s="15" t="b">
        <v>0</v>
      </c>
      <c r="J1747" s="15" t="b">
        <v>0</v>
      </c>
      <c r="K1747" s="15" t="b">
        <v>1</v>
      </c>
      <c r="L1747" s="15"/>
    </row>
    <row r="1748" spans="1:12" x14ac:dyDescent="0.25">
      <c r="A1748" t="s">
        <v>5962</v>
      </c>
      <c r="B1748" t="s">
        <v>775</v>
      </c>
      <c r="C1748" t="s">
        <v>3352</v>
      </c>
      <c r="D1748" s="15" t="b">
        <v>0</v>
      </c>
      <c r="E1748" s="15" t="b">
        <v>0</v>
      </c>
      <c r="F1748" s="15" t="b">
        <v>0</v>
      </c>
      <c r="G1748" s="15" t="b">
        <v>0</v>
      </c>
      <c r="H1748" s="15" t="b">
        <v>0</v>
      </c>
      <c r="I1748" s="15" t="b">
        <v>0</v>
      </c>
      <c r="J1748" s="15" t="b">
        <v>0</v>
      </c>
      <c r="K1748" s="15" t="b">
        <v>1</v>
      </c>
      <c r="L1748" s="15"/>
    </row>
    <row r="1749" spans="1:12" x14ac:dyDescent="0.25">
      <c r="A1749" t="s">
        <v>5060</v>
      </c>
      <c r="B1749" t="s">
        <v>5963</v>
      </c>
      <c r="C1749" t="s">
        <v>3356</v>
      </c>
      <c r="D1749" s="15" t="b">
        <v>0</v>
      </c>
      <c r="E1749" s="15" t="b">
        <v>0</v>
      </c>
      <c r="F1749" s="15" t="b">
        <v>0</v>
      </c>
      <c r="G1749" s="15" t="b">
        <v>0</v>
      </c>
      <c r="H1749" s="15" t="b">
        <v>0</v>
      </c>
      <c r="I1749" s="15" t="b">
        <v>0</v>
      </c>
      <c r="J1749" s="15" t="b">
        <v>0</v>
      </c>
      <c r="K1749" s="15" t="b">
        <v>1</v>
      </c>
      <c r="L1749" s="15"/>
    </row>
    <row r="1750" spans="1:12" x14ac:dyDescent="0.25">
      <c r="A1750" t="s">
        <v>5964</v>
      </c>
      <c r="B1750" t="s">
        <v>779</v>
      </c>
      <c r="C1750" t="s">
        <v>4009</v>
      </c>
      <c r="D1750" s="15" t="b">
        <v>0</v>
      </c>
      <c r="E1750" s="15" t="b">
        <v>0</v>
      </c>
      <c r="F1750" s="15" t="b">
        <v>0</v>
      </c>
      <c r="G1750" s="15" t="b">
        <v>0</v>
      </c>
      <c r="H1750" s="15" t="b">
        <v>0</v>
      </c>
      <c r="I1750" s="15" t="b">
        <v>0</v>
      </c>
      <c r="J1750" s="15" t="b">
        <v>0</v>
      </c>
      <c r="K1750" s="15" t="b">
        <v>1</v>
      </c>
      <c r="L1750" s="15"/>
    </row>
    <row r="1751" spans="1:12" x14ac:dyDescent="0.25">
      <c r="A1751" t="s">
        <v>5782</v>
      </c>
      <c r="B1751" t="s">
        <v>780</v>
      </c>
      <c r="C1751" t="s">
        <v>3935</v>
      </c>
      <c r="D1751" s="15" t="b">
        <v>0</v>
      </c>
      <c r="E1751" s="15" t="b">
        <v>0</v>
      </c>
      <c r="F1751" s="15" t="b">
        <v>0</v>
      </c>
      <c r="G1751" s="15" t="b">
        <v>0</v>
      </c>
      <c r="H1751" s="15" t="b">
        <v>0</v>
      </c>
      <c r="I1751" s="15" t="b">
        <v>0</v>
      </c>
      <c r="J1751" s="15" t="b">
        <v>0</v>
      </c>
      <c r="K1751" s="15" t="b">
        <v>1</v>
      </c>
      <c r="L1751" s="15"/>
    </row>
    <row r="1752" spans="1:12" x14ac:dyDescent="0.25">
      <c r="A1752" t="s">
        <v>5965</v>
      </c>
      <c r="B1752" t="s">
        <v>794</v>
      </c>
      <c r="C1752" t="s">
        <v>4010</v>
      </c>
      <c r="D1752" s="15" t="b">
        <v>0</v>
      </c>
      <c r="E1752" s="15" t="b">
        <v>0</v>
      </c>
      <c r="F1752" s="15" t="b">
        <v>0</v>
      </c>
      <c r="G1752" s="15" t="b">
        <v>0</v>
      </c>
      <c r="H1752" s="15" t="b">
        <v>0</v>
      </c>
      <c r="I1752" s="15" t="b">
        <v>0</v>
      </c>
      <c r="J1752" s="15" t="b">
        <v>0</v>
      </c>
      <c r="K1752" s="15" t="b">
        <v>1</v>
      </c>
      <c r="L1752" s="15"/>
    </row>
    <row r="1753" spans="1:12" x14ac:dyDescent="0.25">
      <c r="A1753" t="s">
        <v>5966</v>
      </c>
      <c r="B1753" t="s">
        <v>795</v>
      </c>
      <c r="C1753" t="s">
        <v>4010</v>
      </c>
      <c r="D1753" s="15" t="b">
        <v>0</v>
      </c>
      <c r="E1753" s="15" t="b">
        <v>0</v>
      </c>
      <c r="F1753" s="15" t="b">
        <v>0</v>
      </c>
      <c r="G1753" s="15" t="b">
        <v>0</v>
      </c>
      <c r="H1753" s="15" t="b">
        <v>0</v>
      </c>
      <c r="I1753" s="15" t="b">
        <v>0</v>
      </c>
      <c r="J1753" s="15" t="b">
        <v>0</v>
      </c>
      <c r="K1753" s="15" t="b">
        <v>1</v>
      </c>
      <c r="L1753" s="15"/>
    </row>
    <row r="1754" spans="1:12" x14ac:dyDescent="0.25">
      <c r="A1754" t="s">
        <v>5967</v>
      </c>
      <c r="B1754" t="s">
        <v>800</v>
      </c>
      <c r="C1754" t="s">
        <v>3360</v>
      </c>
      <c r="D1754" s="15" t="b">
        <v>0</v>
      </c>
      <c r="E1754" s="15" t="b">
        <v>0</v>
      </c>
      <c r="F1754" s="15" t="b">
        <v>0</v>
      </c>
      <c r="G1754" s="15" t="b">
        <v>0</v>
      </c>
      <c r="H1754" s="15" t="b">
        <v>0</v>
      </c>
      <c r="I1754" s="15" t="b">
        <v>0</v>
      </c>
      <c r="J1754" s="15" t="b">
        <v>0</v>
      </c>
      <c r="K1754" s="15" t="b">
        <v>1</v>
      </c>
      <c r="L1754" s="15"/>
    </row>
    <row r="1755" spans="1:12" x14ac:dyDescent="0.25">
      <c r="A1755" t="s">
        <v>5968</v>
      </c>
      <c r="B1755" t="s">
        <v>812</v>
      </c>
      <c r="C1755" t="s">
        <v>3364</v>
      </c>
      <c r="D1755" s="15" t="b">
        <v>0</v>
      </c>
      <c r="E1755" s="15" t="b">
        <v>0</v>
      </c>
      <c r="F1755" s="15" t="b">
        <v>0</v>
      </c>
      <c r="G1755" s="15" t="b">
        <v>0</v>
      </c>
      <c r="H1755" s="15" t="b">
        <v>0</v>
      </c>
      <c r="I1755" s="15" t="b">
        <v>0</v>
      </c>
      <c r="J1755" s="15" t="b">
        <v>0</v>
      </c>
      <c r="K1755" s="15" t="b">
        <v>1</v>
      </c>
      <c r="L1755" s="15"/>
    </row>
    <row r="1756" spans="1:12" x14ac:dyDescent="0.25">
      <c r="A1756" t="s">
        <v>5969</v>
      </c>
      <c r="B1756" t="s">
        <v>813</v>
      </c>
      <c r="C1756" t="s">
        <v>3365</v>
      </c>
      <c r="D1756" s="15" t="b">
        <v>0</v>
      </c>
      <c r="E1756" s="15" t="b">
        <v>0</v>
      </c>
      <c r="F1756" s="15" t="b">
        <v>0</v>
      </c>
      <c r="G1756" s="15" t="b">
        <v>0</v>
      </c>
      <c r="H1756" s="15" t="b">
        <v>0</v>
      </c>
      <c r="I1756" s="15" t="b">
        <v>0</v>
      </c>
      <c r="J1756" s="15" t="b">
        <v>0</v>
      </c>
      <c r="K1756" s="15" t="b">
        <v>1</v>
      </c>
      <c r="L1756" s="15"/>
    </row>
    <row r="1757" spans="1:12" x14ac:dyDescent="0.25">
      <c r="A1757" t="s">
        <v>5970</v>
      </c>
      <c r="B1757" t="s">
        <v>814</v>
      </c>
      <c r="C1757" t="s">
        <v>3365</v>
      </c>
      <c r="D1757" s="15" t="b">
        <v>0</v>
      </c>
      <c r="E1757" s="15" t="b">
        <v>0</v>
      </c>
      <c r="F1757" s="15" t="b">
        <v>0</v>
      </c>
      <c r="G1757" s="15" t="b">
        <v>0</v>
      </c>
      <c r="H1757" s="15" t="b">
        <v>0</v>
      </c>
      <c r="I1757" s="15" t="b">
        <v>0</v>
      </c>
      <c r="J1757" s="15" t="b">
        <v>0</v>
      </c>
      <c r="K1757" s="15" t="b">
        <v>1</v>
      </c>
      <c r="L1757" s="15"/>
    </row>
    <row r="1758" spans="1:12" x14ac:dyDescent="0.25">
      <c r="A1758" t="s">
        <v>5971</v>
      </c>
      <c r="B1758" t="s">
        <v>815</v>
      </c>
      <c r="C1758" t="s">
        <v>3365</v>
      </c>
      <c r="D1758" s="15" t="b">
        <v>0</v>
      </c>
      <c r="E1758" s="15" t="b">
        <v>0</v>
      </c>
      <c r="F1758" s="15" t="b">
        <v>0</v>
      </c>
      <c r="G1758" s="15" t="b">
        <v>0</v>
      </c>
      <c r="H1758" s="15" t="b">
        <v>0</v>
      </c>
      <c r="I1758" s="15" t="b">
        <v>0</v>
      </c>
      <c r="J1758" s="15" t="b">
        <v>0</v>
      </c>
      <c r="K1758" s="15" t="b">
        <v>1</v>
      </c>
      <c r="L1758" s="15"/>
    </row>
    <row r="1759" spans="1:12" x14ac:dyDescent="0.25">
      <c r="A1759" t="s">
        <v>5972</v>
      </c>
      <c r="B1759" t="s">
        <v>816</v>
      </c>
      <c r="C1759" t="s">
        <v>3365</v>
      </c>
      <c r="D1759" s="15" t="b">
        <v>0</v>
      </c>
      <c r="E1759" s="15" t="b">
        <v>0</v>
      </c>
      <c r="F1759" s="15" t="b">
        <v>0</v>
      </c>
      <c r="G1759" s="15" t="b">
        <v>0</v>
      </c>
      <c r="H1759" s="15" t="b">
        <v>0</v>
      </c>
      <c r="I1759" s="15" t="b">
        <v>0</v>
      </c>
      <c r="J1759" s="15" t="b">
        <v>0</v>
      </c>
      <c r="K1759" s="15" t="b">
        <v>1</v>
      </c>
      <c r="L1759" s="15"/>
    </row>
    <row r="1760" spans="1:12" x14ac:dyDescent="0.25">
      <c r="A1760" t="s">
        <v>5973</v>
      </c>
      <c r="B1760" t="s">
        <v>817</v>
      </c>
      <c r="C1760" t="s">
        <v>3365</v>
      </c>
      <c r="D1760" s="15" t="b">
        <v>0</v>
      </c>
      <c r="E1760" s="15" t="b">
        <v>0</v>
      </c>
      <c r="F1760" s="15" t="b">
        <v>0</v>
      </c>
      <c r="G1760" s="15" t="b">
        <v>0</v>
      </c>
      <c r="H1760" s="15" t="b">
        <v>0</v>
      </c>
      <c r="I1760" s="15" t="b">
        <v>0</v>
      </c>
      <c r="J1760" s="15" t="b">
        <v>0</v>
      </c>
      <c r="K1760" s="15" t="b">
        <v>1</v>
      </c>
      <c r="L1760" s="15"/>
    </row>
    <row r="1761" spans="1:12" x14ac:dyDescent="0.25">
      <c r="A1761" t="s">
        <v>5974</v>
      </c>
      <c r="B1761" t="s">
        <v>818</v>
      </c>
      <c r="C1761" t="s">
        <v>3365</v>
      </c>
      <c r="D1761" s="15" t="b">
        <v>0</v>
      </c>
      <c r="E1761" s="15" t="b">
        <v>0</v>
      </c>
      <c r="F1761" s="15" t="b">
        <v>0</v>
      </c>
      <c r="G1761" s="15" t="b">
        <v>0</v>
      </c>
      <c r="H1761" s="15" t="b">
        <v>0</v>
      </c>
      <c r="I1761" s="15" t="b">
        <v>0</v>
      </c>
      <c r="J1761" s="15" t="b">
        <v>0</v>
      </c>
      <c r="K1761" s="15" t="b">
        <v>1</v>
      </c>
      <c r="L1761" s="15"/>
    </row>
    <row r="1762" spans="1:12" x14ac:dyDescent="0.25">
      <c r="A1762" t="s">
        <v>5975</v>
      </c>
      <c r="B1762" t="s">
        <v>819</v>
      </c>
      <c r="C1762" t="s">
        <v>3365</v>
      </c>
      <c r="D1762" s="15" t="b">
        <v>0</v>
      </c>
      <c r="E1762" s="15" t="b">
        <v>0</v>
      </c>
      <c r="F1762" s="15" t="b">
        <v>0</v>
      </c>
      <c r="G1762" s="15" t="b">
        <v>0</v>
      </c>
      <c r="H1762" s="15" t="b">
        <v>0</v>
      </c>
      <c r="I1762" s="15" t="b">
        <v>0</v>
      </c>
      <c r="J1762" s="15" t="b">
        <v>0</v>
      </c>
      <c r="K1762" s="15" t="b">
        <v>1</v>
      </c>
      <c r="L1762" s="15"/>
    </row>
    <row r="1763" spans="1:12" x14ac:dyDescent="0.25">
      <c r="A1763" t="s">
        <v>5976</v>
      </c>
      <c r="B1763" t="s">
        <v>820</v>
      </c>
      <c r="C1763" t="s">
        <v>3365</v>
      </c>
      <c r="D1763" s="15" t="b">
        <v>0</v>
      </c>
      <c r="E1763" s="15" t="b">
        <v>0</v>
      </c>
      <c r="F1763" s="15" t="b">
        <v>0</v>
      </c>
      <c r="G1763" s="15" t="b">
        <v>0</v>
      </c>
      <c r="H1763" s="15" t="b">
        <v>0</v>
      </c>
      <c r="I1763" s="15" t="b">
        <v>0</v>
      </c>
      <c r="J1763" s="15" t="b">
        <v>0</v>
      </c>
      <c r="K1763" s="15" t="b">
        <v>1</v>
      </c>
      <c r="L1763" s="15"/>
    </row>
    <row r="1764" spans="1:12" x14ac:dyDescent="0.25">
      <c r="A1764" t="s">
        <v>5977</v>
      </c>
      <c r="B1764" t="s">
        <v>821</v>
      </c>
      <c r="C1764" t="s">
        <v>3365</v>
      </c>
      <c r="D1764" s="15" t="b">
        <v>0</v>
      </c>
      <c r="E1764" s="15" t="b">
        <v>0</v>
      </c>
      <c r="F1764" s="15" t="b">
        <v>0</v>
      </c>
      <c r="G1764" s="15" t="b">
        <v>0</v>
      </c>
      <c r="H1764" s="15" t="b">
        <v>0</v>
      </c>
      <c r="I1764" s="15" t="b">
        <v>0</v>
      </c>
      <c r="J1764" s="15" t="b">
        <v>0</v>
      </c>
      <c r="K1764" s="15" t="b">
        <v>1</v>
      </c>
      <c r="L1764" s="15"/>
    </row>
    <row r="1765" spans="1:12" x14ac:dyDescent="0.25">
      <c r="A1765" t="s">
        <v>5978</v>
      </c>
      <c r="B1765" t="s">
        <v>822</v>
      </c>
      <c r="C1765" t="s">
        <v>3365</v>
      </c>
      <c r="D1765" s="15" t="b">
        <v>0</v>
      </c>
      <c r="E1765" s="15" t="b">
        <v>0</v>
      </c>
      <c r="F1765" s="15" t="b">
        <v>0</v>
      </c>
      <c r="G1765" s="15" t="b">
        <v>0</v>
      </c>
      <c r="H1765" s="15" t="b">
        <v>0</v>
      </c>
      <c r="I1765" s="15" t="b">
        <v>0</v>
      </c>
      <c r="J1765" s="15" t="b">
        <v>0</v>
      </c>
      <c r="K1765" s="15" t="b">
        <v>1</v>
      </c>
      <c r="L1765" s="15"/>
    </row>
    <row r="1766" spans="1:12" x14ac:dyDescent="0.25">
      <c r="A1766" t="s">
        <v>5979</v>
      </c>
      <c r="B1766" t="s">
        <v>823</v>
      </c>
      <c r="C1766" t="s">
        <v>3366</v>
      </c>
      <c r="D1766" s="15" t="b">
        <v>0</v>
      </c>
      <c r="E1766" s="15" t="b">
        <v>0</v>
      </c>
      <c r="F1766" s="15" t="b">
        <v>0</v>
      </c>
      <c r="G1766" s="15" t="b">
        <v>0</v>
      </c>
      <c r="H1766" s="15" t="b">
        <v>0</v>
      </c>
      <c r="I1766" s="15" t="b">
        <v>0</v>
      </c>
      <c r="J1766" s="15" t="b">
        <v>0</v>
      </c>
      <c r="K1766" s="15" t="b">
        <v>1</v>
      </c>
      <c r="L1766" s="15"/>
    </row>
    <row r="1767" spans="1:12" x14ac:dyDescent="0.25">
      <c r="A1767" t="s">
        <v>5980</v>
      </c>
      <c r="B1767" t="s">
        <v>824</v>
      </c>
      <c r="C1767" t="s">
        <v>3366</v>
      </c>
      <c r="D1767" s="15" t="b">
        <v>0</v>
      </c>
      <c r="E1767" s="15" t="b">
        <v>0</v>
      </c>
      <c r="F1767" s="15" t="b">
        <v>0</v>
      </c>
      <c r="G1767" s="15" t="b">
        <v>0</v>
      </c>
      <c r="H1767" s="15" t="b">
        <v>0</v>
      </c>
      <c r="I1767" s="15" t="b">
        <v>0</v>
      </c>
      <c r="J1767" s="15" t="b">
        <v>0</v>
      </c>
      <c r="K1767" s="15" t="b">
        <v>1</v>
      </c>
      <c r="L1767" s="15"/>
    </row>
    <row r="1768" spans="1:12" x14ac:dyDescent="0.25">
      <c r="A1768" t="s">
        <v>5981</v>
      </c>
      <c r="B1768" t="s">
        <v>825</v>
      </c>
      <c r="C1768" t="s">
        <v>5116</v>
      </c>
      <c r="D1768" s="15" t="b">
        <v>0</v>
      </c>
      <c r="E1768" s="15" t="b">
        <v>0</v>
      </c>
      <c r="F1768" s="15" t="b">
        <v>0</v>
      </c>
      <c r="G1768" s="15" t="b">
        <v>0</v>
      </c>
      <c r="H1768" s="15" t="b">
        <v>0</v>
      </c>
      <c r="I1768" s="15" t="b">
        <v>0</v>
      </c>
      <c r="J1768" s="15" t="b">
        <v>0</v>
      </c>
      <c r="K1768" s="15" t="b">
        <v>1</v>
      </c>
      <c r="L1768" s="15"/>
    </row>
    <row r="1769" spans="1:12" x14ac:dyDescent="0.25">
      <c r="A1769" t="s">
        <v>5982</v>
      </c>
      <c r="B1769" t="s">
        <v>827</v>
      </c>
      <c r="C1769" t="s">
        <v>4013</v>
      </c>
      <c r="D1769" s="15" t="b">
        <v>0</v>
      </c>
      <c r="E1769" s="15" t="b">
        <v>0</v>
      </c>
      <c r="F1769" s="15" t="b">
        <v>0</v>
      </c>
      <c r="G1769" s="15" t="b">
        <v>0</v>
      </c>
      <c r="H1769" s="15" t="b">
        <v>0</v>
      </c>
      <c r="I1769" s="15" t="b">
        <v>0</v>
      </c>
      <c r="J1769" s="15" t="b">
        <v>0</v>
      </c>
      <c r="K1769" s="15" t="b">
        <v>1</v>
      </c>
      <c r="L1769" s="15"/>
    </row>
    <row r="1770" spans="1:12" x14ac:dyDescent="0.25">
      <c r="A1770" t="s">
        <v>5983</v>
      </c>
      <c r="B1770" t="s">
        <v>828</v>
      </c>
      <c r="C1770" t="s">
        <v>4013</v>
      </c>
      <c r="D1770" s="15" t="b">
        <v>0</v>
      </c>
      <c r="E1770" s="15" t="b">
        <v>0</v>
      </c>
      <c r="F1770" s="15" t="b">
        <v>0</v>
      </c>
      <c r="G1770" s="15" t="b">
        <v>0</v>
      </c>
      <c r="H1770" s="15" t="b">
        <v>0</v>
      </c>
      <c r="I1770" s="15" t="b">
        <v>0</v>
      </c>
      <c r="J1770" s="15" t="b">
        <v>0</v>
      </c>
      <c r="K1770" s="15" t="b">
        <v>1</v>
      </c>
      <c r="L1770" s="15"/>
    </row>
    <row r="1771" spans="1:12" x14ac:dyDescent="0.25">
      <c r="A1771" t="s">
        <v>5984</v>
      </c>
      <c r="B1771" t="s">
        <v>829</v>
      </c>
      <c r="C1771" t="s">
        <v>5116</v>
      </c>
      <c r="D1771" s="15" t="b">
        <v>0</v>
      </c>
      <c r="E1771" s="15" t="b">
        <v>0</v>
      </c>
      <c r="F1771" s="15" t="b">
        <v>0</v>
      </c>
      <c r="G1771" s="15" t="b">
        <v>0</v>
      </c>
      <c r="H1771" s="15" t="b">
        <v>0</v>
      </c>
      <c r="I1771" s="15" t="b">
        <v>0</v>
      </c>
      <c r="J1771" s="15" t="b">
        <v>0</v>
      </c>
      <c r="K1771" s="15" t="b">
        <v>1</v>
      </c>
      <c r="L1771" s="15"/>
    </row>
    <row r="1772" spans="1:12" x14ac:dyDescent="0.25">
      <c r="A1772" t="s">
        <v>5985</v>
      </c>
      <c r="B1772" t="s">
        <v>833</v>
      </c>
      <c r="C1772" t="s">
        <v>3379</v>
      </c>
      <c r="D1772" s="15" t="b">
        <v>0</v>
      </c>
      <c r="E1772" s="15" t="b">
        <v>0</v>
      </c>
      <c r="F1772" s="15" t="b">
        <v>0</v>
      </c>
      <c r="G1772" s="15" t="b">
        <v>0</v>
      </c>
      <c r="H1772" s="15" t="b">
        <v>0</v>
      </c>
      <c r="I1772" s="15" t="b">
        <v>0</v>
      </c>
      <c r="J1772" s="15" t="b">
        <v>0</v>
      </c>
      <c r="K1772" s="15" t="b">
        <v>1</v>
      </c>
      <c r="L1772" s="15"/>
    </row>
    <row r="1773" spans="1:12" x14ac:dyDescent="0.25">
      <c r="A1773" t="s">
        <v>5986</v>
      </c>
      <c r="B1773" t="s">
        <v>834</v>
      </c>
      <c r="C1773" t="s">
        <v>3379</v>
      </c>
      <c r="D1773" s="15" t="b">
        <v>0</v>
      </c>
      <c r="E1773" s="15" t="b">
        <v>0</v>
      </c>
      <c r="F1773" s="15" t="b">
        <v>0</v>
      </c>
      <c r="G1773" s="15" t="b">
        <v>0</v>
      </c>
      <c r="H1773" s="15" t="b">
        <v>0</v>
      </c>
      <c r="I1773" s="15" t="b">
        <v>0</v>
      </c>
      <c r="J1773" s="15" t="b">
        <v>0</v>
      </c>
      <c r="K1773" s="15" t="b">
        <v>1</v>
      </c>
      <c r="L1773" s="15"/>
    </row>
    <row r="1774" spans="1:12" x14ac:dyDescent="0.25">
      <c r="A1774" t="s">
        <v>5987</v>
      </c>
      <c r="B1774" t="s">
        <v>835</v>
      </c>
      <c r="C1774" t="s">
        <v>3379</v>
      </c>
      <c r="D1774" s="15" t="b">
        <v>0</v>
      </c>
      <c r="E1774" s="15" t="b">
        <v>0</v>
      </c>
      <c r="F1774" s="15" t="b">
        <v>0</v>
      </c>
      <c r="G1774" s="15" t="b">
        <v>0</v>
      </c>
      <c r="H1774" s="15" t="b">
        <v>0</v>
      </c>
      <c r="I1774" s="15" t="b">
        <v>0</v>
      </c>
      <c r="J1774" s="15" t="b">
        <v>0</v>
      </c>
      <c r="K1774" s="15" t="b">
        <v>1</v>
      </c>
      <c r="L1774" s="15"/>
    </row>
    <row r="1775" spans="1:12" x14ac:dyDescent="0.25">
      <c r="A1775" t="s">
        <v>5988</v>
      </c>
      <c r="B1775" t="s">
        <v>839</v>
      </c>
      <c r="C1775" t="s">
        <v>3382</v>
      </c>
      <c r="D1775" s="15" t="b">
        <v>0</v>
      </c>
      <c r="E1775" s="15" t="b">
        <v>0</v>
      </c>
      <c r="F1775" s="15" t="b">
        <v>0</v>
      </c>
      <c r="G1775" s="15" t="b">
        <v>0</v>
      </c>
      <c r="H1775" s="15" t="b">
        <v>0</v>
      </c>
      <c r="I1775" s="15" t="b">
        <v>0</v>
      </c>
      <c r="J1775" s="15" t="b">
        <v>0</v>
      </c>
      <c r="K1775" s="15" t="b">
        <v>1</v>
      </c>
      <c r="L1775" s="15"/>
    </row>
    <row r="1776" spans="1:12" x14ac:dyDescent="0.25">
      <c r="A1776" t="s">
        <v>5989</v>
      </c>
      <c r="B1776" t="s">
        <v>840</v>
      </c>
      <c r="C1776" t="s">
        <v>3624</v>
      </c>
      <c r="D1776" s="15" t="b">
        <v>0</v>
      </c>
      <c r="E1776" s="15" t="b">
        <v>0</v>
      </c>
      <c r="F1776" s="15" t="b">
        <v>0</v>
      </c>
      <c r="G1776" s="15" t="b">
        <v>0</v>
      </c>
      <c r="H1776" s="15" t="b">
        <v>0</v>
      </c>
      <c r="I1776" s="15" t="b">
        <v>0</v>
      </c>
      <c r="J1776" s="15" t="b">
        <v>0</v>
      </c>
      <c r="K1776" s="15" t="b">
        <v>1</v>
      </c>
      <c r="L1776" s="15"/>
    </row>
    <row r="1777" spans="1:12" x14ac:dyDescent="0.25">
      <c r="A1777" t="s">
        <v>5990</v>
      </c>
      <c r="B1777" t="s">
        <v>841</v>
      </c>
      <c r="C1777" t="s">
        <v>3624</v>
      </c>
      <c r="D1777" s="15" t="b">
        <v>0</v>
      </c>
      <c r="E1777" s="15" t="b">
        <v>0</v>
      </c>
      <c r="F1777" s="15" t="b">
        <v>0</v>
      </c>
      <c r="G1777" s="15" t="b">
        <v>0</v>
      </c>
      <c r="H1777" s="15" t="b">
        <v>0</v>
      </c>
      <c r="I1777" s="15" t="b">
        <v>0</v>
      </c>
      <c r="J1777" s="15" t="b">
        <v>0</v>
      </c>
      <c r="K1777" s="15" t="b">
        <v>1</v>
      </c>
      <c r="L1777" s="15"/>
    </row>
    <row r="1778" spans="1:12" x14ac:dyDescent="0.25">
      <c r="A1778" t="s">
        <v>5991</v>
      </c>
      <c r="B1778" t="s">
        <v>842</v>
      </c>
      <c r="C1778" t="s">
        <v>4018</v>
      </c>
      <c r="D1778" s="15" t="b">
        <v>0</v>
      </c>
      <c r="E1778" s="15" t="b">
        <v>0</v>
      </c>
      <c r="F1778" s="15" t="b">
        <v>0</v>
      </c>
      <c r="G1778" s="15" t="b">
        <v>0</v>
      </c>
      <c r="H1778" s="15" t="b">
        <v>0</v>
      </c>
      <c r="I1778" s="15" t="b">
        <v>0</v>
      </c>
      <c r="J1778" s="15" t="b">
        <v>0</v>
      </c>
      <c r="K1778" s="15" t="b">
        <v>1</v>
      </c>
      <c r="L1778" s="15"/>
    </row>
    <row r="1779" spans="1:12" x14ac:dyDescent="0.25">
      <c r="A1779" t="s">
        <v>5992</v>
      </c>
      <c r="B1779" t="s">
        <v>844</v>
      </c>
      <c r="C1779" t="s">
        <v>4019</v>
      </c>
      <c r="D1779" s="15" t="b">
        <v>0</v>
      </c>
      <c r="E1779" s="15" t="b">
        <v>0</v>
      </c>
      <c r="F1779" s="15" t="b">
        <v>0</v>
      </c>
      <c r="G1779" s="15" t="b">
        <v>0</v>
      </c>
      <c r="H1779" s="15" t="b">
        <v>0</v>
      </c>
      <c r="I1779" s="15" t="b">
        <v>0</v>
      </c>
      <c r="J1779" s="15" t="b">
        <v>0</v>
      </c>
      <c r="K1779" s="15" t="b">
        <v>1</v>
      </c>
      <c r="L1779" s="15"/>
    </row>
    <row r="1780" spans="1:12" x14ac:dyDescent="0.25">
      <c r="A1780" t="s">
        <v>5993</v>
      </c>
      <c r="B1780" t="s">
        <v>846</v>
      </c>
      <c r="C1780" t="s">
        <v>3385</v>
      </c>
      <c r="D1780" s="15" t="b">
        <v>0</v>
      </c>
      <c r="E1780" s="15" t="b">
        <v>0</v>
      </c>
      <c r="F1780" s="15" t="b">
        <v>0</v>
      </c>
      <c r="G1780" s="15" t="b">
        <v>0</v>
      </c>
      <c r="H1780" s="15" t="b">
        <v>0</v>
      </c>
      <c r="I1780" s="15" t="b">
        <v>0</v>
      </c>
      <c r="J1780" s="15" t="b">
        <v>0</v>
      </c>
      <c r="K1780" s="15" t="b">
        <v>1</v>
      </c>
      <c r="L1780" s="15"/>
    </row>
    <row r="1781" spans="1:12" x14ac:dyDescent="0.25">
      <c r="A1781" t="s">
        <v>5994</v>
      </c>
      <c r="B1781" t="s">
        <v>847</v>
      </c>
      <c r="C1781" t="s">
        <v>4020</v>
      </c>
      <c r="D1781" s="15" t="b">
        <v>0</v>
      </c>
      <c r="E1781" s="15" t="b">
        <v>0</v>
      </c>
      <c r="F1781" s="15" t="b">
        <v>0</v>
      </c>
      <c r="G1781" s="15" t="b">
        <v>0</v>
      </c>
      <c r="H1781" s="15" t="b">
        <v>0</v>
      </c>
      <c r="I1781" s="15" t="b">
        <v>0</v>
      </c>
      <c r="J1781" s="15" t="b">
        <v>0</v>
      </c>
      <c r="K1781" s="15" t="b">
        <v>1</v>
      </c>
      <c r="L1781" s="15"/>
    </row>
    <row r="1782" spans="1:12" x14ac:dyDescent="0.25">
      <c r="A1782" t="s">
        <v>5536</v>
      </c>
      <c r="B1782" t="s">
        <v>5995</v>
      </c>
      <c r="C1782" t="s">
        <v>3396</v>
      </c>
      <c r="D1782" s="15" t="b">
        <v>0</v>
      </c>
      <c r="E1782" s="15" t="b">
        <v>0</v>
      </c>
      <c r="F1782" s="15" t="b">
        <v>0</v>
      </c>
      <c r="G1782" s="15" t="b">
        <v>0</v>
      </c>
      <c r="H1782" s="15" t="b">
        <v>0</v>
      </c>
      <c r="I1782" s="15" t="b">
        <v>0</v>
      </c>
      <c r="J1782" s="15" t="b">
        <v>0</v>
      </c>
      <c r="K1782" s="15" t="b">
        <v>1</v>
      </c>
      <c r="L1782" s="15"/>
    </row>
    <row r="1783" spans="1:12" x14ac:dyDescent="0.25">
      <c r="A1783" t="s">
        <v>5996</v>
      </c>
      <c r="B1783" t="s">
        <v>856</v>
      </c>
      <c r="C1783" t="s">
        <v>3397</v>
      </c>
      <c r="D1783" s="15" t="b">
        <v>0</v>
      </c>
      <c r="E1783" s="15" t="b">
        <v>0</v>
      </c>
      <c r="F1783" s="15" t="b">
        <v>0</v>
      </c>
      <c r="G1783" s="15" t="b">
        <v>0</v>
      </c>
      <c r="H1783" s="15" t="b">
        <v>0</v>
      </c>
      <c r="I1783" s="15" t="b">
        <v>0</v>
      </c>
      <c r="J1783" s="15" t="b">
        <v>0</v>
      </c>
      <c r="K1783" s="15" t="b">
        <v>1</v>
      </c>
      <c r="L1783" s="15"/>
    </row>
    <row r="1784" spans="1:12" x14ac:dyDescent="0.25">
      <c r="A1784" t="s">
        <v>5997</v>
      </c>
      <c r="B1784" t="s">
        <v>867</v>
      </c>
      <c r="C1784" t="s">
        <v>4025</v>
      </c>
      <c r="D1784" s="15" t="b">
        <v>0</v>
      </c>
      <c r="E1784" s="15" t="b">
        <v>0</v>
      </c>
      <c r="F1784" s="15" t="b">
        <v>0</v>
      </c>
      <c r="G1784" s="15" t="b">
        <v>0</v>
      </c>
      <c r="H1784" s="15" t="b">
        <v>0</v>
      </c>
      <c r="I1784" s="15" t="b">
        <v>0</v>
      </c>
      <c r="J1784" s="15" t="b">
        <v>0</v>
      </c>
      <c r="K1784" s="15" t="b">
        <v>1</v>
      </c>
      <c r="L1784" s="15"/>
    </row>
    <row r="1785" spans="1:12" x14ac:dyDescent="0.25">
      <c r="A1785" t="s">
        <v>5998</v>
      </c>
      <c r="B1785" t="s">
        <v>868</v>
      </c>
      <c r="C1785" t="s">
        <v>4026</v>
      </c>
      <c r="D1785" s="15" t="b">
        <v>0</v>
      </c>
      <c r="E1785" s="15" t="b">
        <v>0</v>
      </c>
      <c r="F1785" s="15" t="b">
        <v>0</v>
      </c>
      <c r="G1785" s="15" t="b">
        <v>0</v>
      </c>
      <c r="H1785" s="15" t="b">
        <v>0</v>
      </c>
      <c r="I1785" s="15" t="b">
        <v>0</v>
      </c>
      <c r="J1785" s="15" t="b">
        <v>0</v>
      </c>
      <c r="K1785" s="15" t="b">
        <v>1</v>
      </c>
      <c r="L1785" s="15"/>
    </row>
    <row r="1786" spans="1:12" x14ac:dyDescent="0.25">
      <c r="A1786" t="s">
        <v>5999</v>
      </c>
      <c r="B1786" t="s">
        <v>869</v>
      </c>
      <c r="C1786" t="s">
        <v>3398</v>
      </c>
      <c r="D1786" s="15" t="b">
        <v>0</v>
      </c>
      <c r="E1786" s="15" t="b">
        <v>0</v>
      </c>
      <c r="F1786" s="15" t="b">
        <v>0</v>
      </c>
      <c r="G1786" s="15" t="b">
        <v>0</v>
      </c>
      <c r="H1786" s="15" t="b">
        <v>0</v>
      </c>
      <c r="I1786" s="15" t="b">
        <v>0</v>
      </c>
      <c r="J1786" s="15" t="b">
        <v>0</v>
      </c>
      <c r="K1786" s="15" t="b">
        <v>1</v>
      </c>
      <c r="L1786" s="15"/>
    </row>
    <row r="1787" spans="1:12" x14ac:dyDescent="0.25">
      <c r="A1787" t="s">
        <v>5578</v>
      </c>
      <c r="B1787" t="s">
        <v>6000</v>
      </c>
      <c r="C1787" t="s">
        <v>198</v>
      </c>
      <c r="D1787" s="15" t="b">
        <v>0</v>
      </c>
      <c r="E1787" s="15" t="b">
        <v>0</v>
      </c>
      <c r="F1787" s="15" t="b">
        <v>0</v>
      </c>
      <c r="G1787" s="15" t="b">
        <v>0</v>
      </c>
      <c r="H1787" s="15" t="b">
        <v>0</v>
      </c>
      <c r="I1787" s="15" t="b">
        <v>0</v>
      </c>
      <c r="J1787" s="15" t="b">
        <v>0</v>
      </c>
      <c r="K1787" s="15" t="b">
        <v>1</v>
      </c>
      <c r="L1787" s="15"/>
    </row>
    <row r="1788" spans="1:12" x14ac:dyDescent="0.25">
      <c r="A1788" t="s">
        <v>5579</v>
      </c>
      <c r="B1788" t="s">
        <v>6001</v>
      </c>
      <c r="C1788" t="s">
        <v>198</v>
      </c>
      <c r="D1788" s="15" t="b">
        <v>0</v>
      </c>
      <c r="E1788" s="15" t="b">
        <v>0</v>
      </c>
      <c r="F1788" s="15" t="b">
        <v>0</v>
      </c>
      <c r="G1788" s="15" t="b">
        <v>0</v>
      </c>
      <c r="H1788" s="15" t="b">
        <v>0</v>
      </c>
      <c r="I1788" s="15" t="b">
        <v>0</v>
      </c>
      <c r="J1788" s="15" t="b">
        <v>0</v>
      </c>
      <c r="K1788" s="15" t="b">
        <v>1</v>
      </c>
      <c r="L1788" s="15"/>
    </row>
    <row r="1789" spans="1:12" x14ac:dyDescent="0.25">
      <c r="A1789" t="s">
        <v>5918</v>
      </c>
      <c r="B1789" t="s">
        <v>870</v>
      </c>
      <c r="C1789" t="s">
        <v>198</v>
      </c>
      <c r="D1789" s="15" t="b">
        <v>0</v>
      </c>
      <c r="E1789" s="15" t="b">
        <v>0</v>
      </c>
      <c r="F1789" s="15" t="b">
        <v>0</v>
      </c>
      <c r="G1789" s="15" t="b">
        <v>0</v>
      </c>
      <c r="H1789" s="15" t="b">
        <v>0</v>
      </c>
      <c r="I1789" s="15" t="b">
        <v>0</v>
      </c>
      <c r="J1789" s="15" t="b">
        <v>0</v>
      </c>
      <c r="K1789" s="15" t="b">
        <v>1</v>
      </c>
      <c r="L1789" s="15"/>
    </row>
    <row r="1790" spans="1:12" x14ac:dyDescent="0.25">
      <c r="A1790" t="s">
        <v>5580</v>
      </c>
      <c r="B1790" t="s">
        <v>6002</v>
      </c>
      <c r="C1790" t="s">
        <v>198</v>
      </c>
      <c r="D1790" s="15" t="b">
        <v>0</v>
      </c>
      <c r="E1790" s="15" t="b">
        <v>0</v>
      </c>
      <c r="F1790" s="15" t="b">
        <v>0</v>
      </c>
      <c r="G1790" s="15" t="b">
        <v>0</v>
      </c>
      <c r="H1790" s="15" t="b">
        <v>0</v>
      </c>
      <c r="I1790" s="15" t="b">
        <v>0</v>
      </c>
      <c r="J1790" s="15" t="b">
        <v>0</v>
      </c>
      <c r="K1790" s="15" t="b">
        <v>1</v>
      </c>
      <c r="L1790" s="15"/>
    </row>
    <row r="1791" spans="1:12" x14ac:dyDescent="0.25">
      <c r="A1791" t="s">
        <v>5581</v>
      </c>
      <c r="B1791" t="s">
        <v>6003</v>
      </c>
      <c r="C1791" t="s">
        <v>198</v>
      </c>
      <c r="D1791" s="15" t="b">
        <v>0</v>
      </c>
      <c r="E1791" s="15" t="b">
        <v>0</v>
      </c>
      <c r="F1791" s="15" t="b">
        <v>0</v>
      </c>
      <c r="G1791" s="15" t="b">
        <v>0</v>
      </c>
      <c r="H1791" s="15" t="b">
        <v>0</v>
      </c>
      <c r="I1791" s="15" t="b">
        <v>0</v>
      </c>
      <c r="J1791" s="15" t="b">
        <v>0</v>
      </c>
      <c r="K1791" s="15" t="b">
        <v>1</v>
      </c>
      <c r="L1791" s="15"/>
    </row>
    <row r="1792" spans="1:12" x14ac:dyDescent="0.25">
      <c r="A1792" t="s">
        <v>6004</v>
      </c>
      <c r="B1792" t="s">
        <v>871</v>
      </c>
      <c r="C1792" t="s">
        <v>198</v>
      </c>
      <c r="D1792" s="15" t="b">
        <v>0</v>
      </c>
      <c r="E1792" s="15" t="b">
        <v>0</v>
      </c>
      <c r="F1792" s="15" t="b">
        <v>0</v>
      </c>
      <c r="G1792" s="15" t="b">
        <v>0</v>
      </c>
      <c r="H1792" s="15" t="b">
        <v>0</v>
      </c>
      <c r="I1792" s="15" t="b">
        <v>0</v>
      </c>
      <c r="J1792" s="15" t="b">
        <v>0</v>
      </c>
      <c r="K1792" s="15" t="b">
        <v>1</v>
      </c>
      <c r="L1792" s="15"/>
    </row>
    <row r="1793" spans="1:12" x14ac:dyDescent="0.25">
      <c r="A1793" t="s">
        <v>6005</v>
      </c>
      <c r="B1793" t="s">
        <v>872</v>
      </c>
      <c r="C1793" t="s">
        <v>198</v>
      </c>
      <c r="D1793" s="15" t="b">
        <v>0</v>
      </c>
      <c r="E1793" s="15" t="b">
        <v>0</v>
      </c>
      <c r="F1793" s="15" t="b">
        <v>0</v>
      </c>
      <c r="G1793" s="15" t="b">
        <v>0</v>
      </c>
      <c r="H1793" s="15" t="b">
        <v>0</v>
      </c>
      <c r="I1793" s="15" t="b">
        <v>0</v>
      </c>
      <c r="J1793" s="15" t="b">
        <v>0</v>
      </c>
      <c r="K1793" s="15" t="b">
        <v>1</v>
      </c>
      <c r="L1793" s="15"/>
    </row>
    <row r="1794" spans="1:12" x14ac:dyDescent="0.25">
      <c r="A1794" t="s">
        <v>6006</v>
      </c>
      <c r="B1794" t="s">
        <v>873</v>
      </c>
      <c r="C1794" t="s">
        <v>198</v>
      </c>
      <c r="D1794" s="15" t="b">
        <v>0</v>
      </c>
      <c r="E1794" s="15" t="b">
        <v>0</v>
      </c>
      <c r="F1794" s="15" t="b">
        <v>0</v>
      </c>
      <c r="G1794" s="15" t="b">
        <v>0</v>
      </c>
      <c r="H1794" s="15" t="b">
        <v>0</v>
      </c>
      <c r="I1794" s="15" t="b">
        <v>0</v>
      </c>
      <c r="J1794" s="15" t="b">
        <v>0</v>
      </c>
      <c r="K1794" s="15" t="b">
        <v>1</v>
      </c>
      <c r="L1794" s="15"/>
    </row>
    <row r="1795" spans="1:12" x14ac:dyDescent="0.25">
      <c r="A1795" t="s">
        <v>6007</v>
      </c>
      <c r="B1795" t="s">
        <v>874</v>
      </c>
      <c r="C1795" t="s">
        <v>198</v>
      </c>
      <c r="D1795" s="15" t="b">
        <v>0</v>
      </c>
      <c r="E1795" s="15" t="b">
        <v>0</v>
      </c>
      <c r="F1795" s="15" t="b">
        <v>0</v>
      </c>
      <c r="G1795" s="15" t="b">
        <v>0</v>
      </c>
      <c r="H1795" s="15" t="b">
        <v>0</v>
      </c>
      <c r="I1795" s="15" t="b">
        <v>0</v>
      </c>
      <c r="J1795" s="15" t="b">
        <v>0</v>
      </c>
      <c r="K1795" s="15" t="b">
        <v>1</v>
      </c>
      <c r="L1795" s="15"/>
    </row>
    <row r="1796" spans="1:12" x14ac:dyDescent="0.25">
      <c r="A1796" t="s">
        <v>5586</v>
      </c>
      <c r="B1796" t="s">
        <v>6008</v>
      </c>
      <c r="C1796" t="s">
        <v>198</v>
      </c>
      <c r="D1796" s="15" t="b">
        <v>0</v>
      </c>
      <c r="E1796" s="15" t="b">
        <v>0</v>
      </c>
      <c r="F1796" s="15" t="b">
        <v>0</v>
      </c>
      <c r="G1796" s="15" t="b">
        <v>0</v>
      </c>
      <c r="H1796" s="15" t="b">
        <v>0</v>
      </c>
      <c r="I1796" s="15" t="b">
        <v>0</v>
      </c>
      <c r="J1796" s="15" t="b">
        <v>0</v>
      </c>
      <c r="K1796" s="15" t="b">
        <v>1</v>
      </c>
      <c r="L1796" s="15"/>
    </row>
    <row r="1797" spans="1:12" x14ac:dyDescent="0.25">
      <c r="A1797" t="s">
        <v>5587</v>
      </c>
      <c r="B1797" t="s">
        <v>6009</v>
      </c>
      <c r="C1797" t="s">
        <v>198</v>
      </c>
      <c r="D1797" s="15" t="b">
        <v>0</v>
      </c>
      <c r="E1797" s="15" t="b">
        <v>0</v>
      </c>
      <c r="F1797" s="15" t="b">
        <v>0</v>
      </c>
      <c r="G1797" s="15" t="b">
        <v>0</v>
      </c>
      <c r="H1797" s="15" t="b">
        <v>0</v>
      </c>
      <c r="I1797" s="15" t="b">
        <v>0</v>
      </c>
      <c r="J1797" s="15" t="b">
        <v>0</v>
      </c>
      <c r="K1797" s="15" t="b">
        <v>1</v>
      </c>
      <c r="L1797" s="15"/>
    </row>
    <row r="1798" spans="1:12" x14ac:dyDescent="0.25">
      <c r="A1798" t="s">
        <v>5588</v>
      </c>
      <c r="B1798" t="s">
        <v>6010</v>
      </c>
      <c r="C1798" t="s">
        <v>198</v>
      </c>
      <c r="D1798" s="15" t="b">
        <v>0</v>
      </c>
      <c r="E1798" s="15" t="b">
        <v>0</v>
      </c>
      <c r="F1798" s="15" t="b">
        <v>0</v>
      </c>
      <c r="G1798" s="15" t="b">
        <v>0</v>
      </c>
      <c r="H1798" s="15" t="b">
        <v>0</v>
      </c>
      <c r="I1798" s="15" t="b">
        <v>0</v>
      </c>
      <c r="J1798" s="15" t="b">
        <v>0</v>
      </c>
      <c r="K1798" s="15" t="b">
        <v>1</v>
      </c>
      <c r="L1798" s="15"/>
    </row>
    <row r="1799" spans="1:12" x14ac:dyDescent="0.25">
      <c r="A1799" t="s">
        <v>5589</v>
      </c>
      <c r="B1799" t="s">
        <v>6011</v>
      </c>
      <c r="C1799" t="s">
        <v>198</v>
      </c>
      <c r="D1799" s="15" t="b">
        <v>0</v>
      </c>
      <c r="E1799" s="15" t="b">
        <v>0</v>
      </c>
      <c r="F1799" s="15" t="b">
        <v>0</v>
      </c>
      <c r="G1799" s="15" t="b">
        <v>0</v>
      </c>
      <c r="H1799" s="15" t="b">
        <v>0</v>
      </c>
      <c r="I1799" s="15" t="b">
        <v>0</v>
      </c>
      <c r="J1799" s="15" t="b">
        <v>0</v>
      </c>
      <c r="K1799" s="15" t="b">
        <v>1</v>
      </c>
      <c r="L1799" s="15"/>
    </row>
    <row r="1800" spans="1:12" x14ac:dyDescent="0.25">
      <c r="A1800" t="s">
        <v>5590</v>
      </c>
      <c r="B1800" t="s">
        <v>6012</v>
      </c>
      <c r="C1800" t="s">
        <v>198</v>
      </c>
      <c r="D1800" s="15" t="b">
        <v>0</v>
      </c>
      <c r="E1800" s="15" t="b">
        <v>0</v>
      </c>
      <c r="F1800" s="15" t="b">
        <v>0</v>
      </c>
      <c r="G1800" s="15" t="b">
        <v>0</v>
      </c>
      <c r="H1800" s="15" t="b">
        <v>0</v>
      </c>
      <c r="I1800" s="15" t="b">
        <v>0</v>
      </c>
      <c r="J1800" s="15" t="b">
        <v>0</v>
      </c>
      <c r="K1800" s="15" t="b">
        <v>1</v>
      </c>
      <c r="L1800" s="15"/>
    </row>
    <row r="1801" spans="1:12" x14ac:dyDescent="0.25">
      <c r="A1801" t="s">
        <v>5591</v>
      </c>
      <c r="B1801" t="s">
        <v>6013</v>
      </c>
      <c r="C1801" t="s">
        <v>198</v>
      </c>
      <c r="D1801" s="15" t="b">
        <v>0</v>
      </c>
      <c r="E1801" s="15" t="b">
        <v>0</v>
      </c>
      <c r="F1801" s="15" t="b">
        <v>0</v>
      </c>
      <c r="G1801" s="15" t="b">
        <v>0</v>
      </c>
      <c r="H1801" s="15" t="b">
        <v>0</v>
      </c>
      <c r="I1801" s="15" t="b">
        <v>0</v>
      </c>
      <c r="J1801" s="15" t="b">
        <v>0</v>
      </c>
      <c r="K1801" s="15" t="b">
        <v>1</v>
      </c>
      <c r="L1801" s="15"/>
    </row>
    <row r="1802" spans="1:12" x14ac:dyDescent="0.25">
      <c r="A1802" t="s">
        <v>5592</v>
      </c>
      <c r="B1802" t="s">
        <v>6014</v>
      </c>
      <c r="C1802" t="s">
        <v>198</v>
      </c>
      <c r="D1802" s="15" t="b">
        <v>0</v>
      </c>
      <c r="E1802" s="15" t="b">
        <v>0</v>
      </c>
      <c r="F1802" s="15" t="b">
        <v>0</v>
      </c>
      <c r="G1802" s="15" t="b">
        <v>0</v>
      </c>
      <c r="H1802" s="15" t="b">
        <v>0</v>
      </c>
      <c r="I1802" s="15" t="b">
        <v>0</v>
      </c>
      <c r="J1802" s="15" t="b">
        <v>0</v>
      </c>
      <c r="K1802" s="15" t="b">
        <v>1</v>
      </c>
      <c r="L1802" s="15"/>
    </row>
    <row r="1803" spans="1:12" x14ac:dyDescent="0.25">
      <c r="A1803" t="s">
        <v>5593</v>
      </c>
      <c r="B1803" t="s">
        <v>6015</v>
      </c>
      <c r="C1803" t="s">
        <v>198</v>
      </c>
      <c r="D1803" s="15" t="b">
        <v>0</v>
      </c>
      <c r="E1803" s="15" t="b">
        <v>0</v>
      </c>
      <c r="F1803" s="15" t="b">
        <v>0</v>
      </c>
      <c r="G1803" s="15" t="b">
        <v>0</v>
      </c>
      <c r="H1803" s="15" t="b">
        <v>0</v>
      </c>
      <c r="I1803" s="15" t="b">
        <v>0</v>
      </c>
      <c r="J1803" s="15" t="b">
        <v>0</v>
      </c>
      <c r="K1803" s="15" t="b">
        <v>1</v>
      </c>
      <c r="L1803" s="15"/>
    </row>
    <row r="1804" spans="1:12" x14ac:dyDescent="0.25">
      <c r="A1804" t="s">
        <v>5594</v>
      </c>
      <c r="B1804" t="s">
        <v>6016</v>
      </c>
      <c r="C1804" t="s">
        <v>198</v>
      </c>
      <c r="D1804" s="15" t="b">
        <v>0</v>
      </c>
      <c r="E1804" s="15" t="b">
        <v>0</v>
      </c>
      <c r="F1804" s="15" t="b">
        <v>0</v>
      </c>
      <c r="G1804" s="15" t="b">
        <v>0</v>
      </c>
      <c r="H1804" s="15" t="b">
        <v>0</v>
      </c>
      <c r="I1804" s="15" t="b">
        <v>0</v>
      </c>
      <c r="J1804" s="15" t="b">
        <v>0</v>
      </c>
      <c r="K1804" s="15" t="b">
        <v>1</v>
      </c>
      <c r="L1804" s="15"/>
    </row>
    <row r="1805" spans="1:12" x14ac:dyDescent="0.25">
      <c r="A1805" t="s">
        <v>5595</v>
      </c>
      <c r="B1805" t="s">
        <v>6017</v>
      </c>
      <c r="C1805" t="s">
        <v>198</v>
      </c>
      <c r="D1805" s="15" t="b">
        <v>0</v>
      </c>
      <c r="E1805" s="15" t="b">
        <v>0</v>
      </c>
      <c r="F1805" s="15" t="b">
        <v>0</v>
      </c>
      <c r="G1805" s="15" t="b">
        <v>0</v>
      </c>
      <c r="H1805" s="15" t="b">
        <v>0</v>
      </c>
      <c r="I1805" s="15" t="b">
        <v>0</v>
      </c>
      <c r="J1805" s="15" t="b">
        <v>0</v>
      </c>
      <c r="K1805" s="15" t="b">
        <v>1</v>
      </c>
      <c r="L1805" s="15"/>
    </row>
    <row r="1806" spans="1:12" x14ac:dyDescent="0.25">
      <c r="A1806" t="s">
        <v>5596</v>
      </c>
      <c r="B1806" t="s">
        <v>6018</v>
      </c>
      <c r="C1806" t="s">
        <v>198</v>
      </c>
      <c r="D1806" s="15" t="b">
        <v>0</v>
      </c>
      <c r="E1806" s="15" t="b">
        <v>0</v>
      </c>
      <c r="F1806" s="15" t="b">
        <v>0</v>
      </c>
      <c r="G1806" s="15" t="b">
        <v>0</v>
      </c>
      <c r="H1806" s="15" t="b">
        <v>0</v>
      </c>
      <c r="I1806" s="15" t="b">
        <v>0</v>
      </c>
      <c r="J1806" s="15" t="b">
        <v>0</v>
      </c>
      <c r="K1806" s="15" t="b">
        <v>1</v>
      </c>
      <c r="L1806" s="15"/>
    </row>
    <row r="1807" spans="1:12" x14ac:dyDescent="0.25">
      <c r="A1807" t="s">
        <v>5597</v>
      </c>
      <c r="B1807" t="s">
        <v>6019</v>
      </c>
      <c r="C1807" t="s">
        <v>198</v>
      </c>
      <c r="D1807" s="15" t="b">
        <v>0</v>
      </c>
      <c r="E1807" s="15" t="b">
        <v>0</v>
      </c>
      <c r="F1807" s="15" t="b">
        <v>0</v>
      </c>
      <c r="G1807" s="15" t="b">
        <v>0</v>
      </c>
      <c r="H1807" s="15" t="b">
        <v>0</v>
      </c>
      <c r="I1807" s="15" t="b">
        <v>0</v>
      </c>
      <c r="J1807" s="15" t="b">
        <v>0</v>
      </c>
      <c r="K1807" s="15" t="b">
        <v>1</v>
      </c>
      <c r="L1807" s="15"/>
    </row>
    <row r="1808" spans="1:12" x14ac:dyDescent="0.25">
      <c r="A1808" t="s">
        <v>5598</v>
      </c>
      <c r="B1808" t="s">
        <v>6020</v>
      </c>
      <c r="C1808" t="s">
        <v>198</v>
      </c>
      <c r="D1808" s="15" t="b">
        <v>0</v>
      </c>
      <c r="E1808" s="15" t="b">
        <v>0</v>
      </c>
      <c r="F1808" s="15" t="b">
        <v>0</v>
      </c>
      <c r="G1808" s="15" t="b">
        <v>0</v>
      </c>
      <c r="H1808" s="15" t="b">
        <v>0</v>
      </c>
      <c r="I1808" s="15" t="b">
        <v>0</v>
      </c>
      <c r="J1808" s="15" t="b">
        <v>0</v>
      </c>
      <c r="K1808" s="15" t="b">
        <v>1</v>
      </c>
      <c r="L1808" s="15"/>
    </row>
    <row r="1809" spans="1:12" x14ac:dyDescent="0.25">
      <c r="A1809" t="s">
        <v>6021</v>
      </c>
      <c r="B1809" t="s">
        <v>876</v>
      </c>
      <c r="C1809" t="s">
        <v>198</v>
      </c>
      <c r="D1809" s="15" t="b">
        <v>0</v>
      </c>
      <c r="E1809" s="15" t="b">
        <v>0</v>
      </c>
      <c r="F1809" s="15" t="b">
        <v>0</v>
      </c>
      <c r="G1809" s="15" t="b">
        <v>0</v>
      </c>
      <c r="H1809" s="15" t="b">
        <v>0</v>
      </c>
      <c r="I1809" s="15" t="b">
        <v>0</v>
      </c>
      <c r="J1809" s="15" t="b">
        <v>0</v>
      </c>
      <c r="K1809" s="15" t="b">
        <v>1</v>
      </c>
      <c r="L1809" s="15"/>
    </row>
    <row r="1810" spans="1:12" x14ac:dyDescent="0.25">
      <c r="A1810" t="s">
        <v>6022</v>
      </c>
      <c r="B1810" t="s">
        <v>877</v>
      </c>
      <c r="C1810" t="s">
        <v>198</v>
      </c>
      <c r="D1810" s="15" t="b">
        <v>0</v>
      </c>
      <c r="E1810" s="15" t="b">
        <v>0</v>
      </c>
      <c r="F1810" s="15" t="b">
        <v>0</v>
      </c>
      <c r="G1810" s="15" t="b">
        <v>0</v>
      </c>
      <c r="H1810" s="15" t="b">
        <v>0</v>
      </c>
      <c r="I1810" s="15" t="b">
        <v>0</v>
      </c>
      <c r="J1810" s="15" t="b">
        <v>0</v>
      </c>
      <c r="K1810" s="15" t="b">
        <v>1</v>
      </c>
      <c r="L1810" s="15"/>
    </row>
    <row r="1811" spans="1:12" x14ac:dyDescent="0.25">
      <c r="A1811" t="s">
        <v>6023</v>
      </c>
      <c r="B1811" t="s">
        <v>878</v>
      </c>
      <c r="C1811" t="s">
        <v>198</v>
      </c>
      <c r="D1811" s="15" t="b">
        <v>0</v>
      </c>
      <c r="E1811" s="15" t="b">
        <v>0</v>
      </c>
      <c r="F1811" s="15" t="b">
        <v>0</v>
      </c>
      <c r="G1811" s="15" t="b">
        <v>0</v>
      </c>
      <c r="H1811" s="15" t="b">
        <v>0</v>
      </c>
      <c r="I1811" s="15" t="b">
        <v>0</v>
      </c>
      <c r="J1811" s="15" t="b">
        <v>0</v>
      </c>
      <c r="K1811" s="15" t="b">
        <v>1</v>
      </c>
      <c r="L1811" s="15"/>
    </row>
    <row r="1812" spans="1:12" x14ac:dyDescent="0.25">
      <c r="A1812" t="s">
        <v>6024</v>
      </c>
      <c r="B1812" t="s">
        <v>879</v>
      </c>
      <c r="C1812" t="s">
        <v>4223</v>
      </c>
      <c r="D1812" s="15" t="b">
        <v>0</v>
      </c>
      <c r="E1812" s="15" t="b">
        <v>0</v>
      </c>
      <c r="F1812" s="15" t="b">
        <v>0</v>
      </c>
      <c r="G1812" s="15" t="b">
        <v>0</v>
      </c>
      <c r="H1812" s="15" t="b">
        <v>0</v>
      </c>
      <c r="I1812" s="15" t="b">
        <v>0</v>
      </c>
      <c r="J1812" s="15" t="b">
        <v>0</v>
      </c>
      <c r="K1812" s="15" t="b">
        <v>1</v>
      </c>
      <c r="L1812" s="15"/>
    </row>
    <row r="1813" spans="1:12" x14ac:dyDescent="0.25">
      <c r="A1813" t="s">
        <v>6025</v>
      </c>
      <c r="B1813" t="s">
        <v>880</v>
      </c>
      <c r="C1813" t="s">
        <v>4223</v>
      </c>
      <c r="D1813" s="15" t="b">
        <v>0</v>
      </c>
      <c r="E1813" s="15" t="b">
        <v>0</v>
      </c>
      <c r="F1813" s="15" t="b">
        <v>0</v>
      </c>
      <c r="G1813" s="15" t="b">
        <v>0</v>
      </c>
      <c r="H1813" s="15" t="b">
        <v>0</v>
      </c>
      <c r="I1813" s="15" t="b">
        <v>0</v>
      </c>
      <c r="J1813" s="15" t="b">
        <v>0</v>
      </c>
      <c r="K1813" s="15" t="b">
        <v>1</v>
      </c>
      <c r="L1813" s="15"/>
    </row>
    <row r="1814" spans="1:12" x14ac:dyDescent="0.25">
      <c r="A1814" t="s">
        <v>6026</v>
      </c>
      <c r="B1814" t="s">
        <v>881</v>
      </c>
      <c r="C1814" t="s">
        <v>4223</v>
      </c>
      <c r="D1814" s="15" t="b">
        <v>0</v>
      </c>
      <c r="E1814" s="15" t="b">
        <v>0</v>
      </c>
      <c r="F1814" s="15" t="b">
        <v>0</v>
      </c>
      <c r="G1814" s="15" t="b">
        <v>0</v>
      </c>
      <c r="H1814" s="15" t="b">
        <v>0</v>
      </c>
      <c r="I1814" s="15" t="b">
        <v>0</v>
      </c>
      <c r="J1814" s="15" t="b">
        <v>0</v>
      </c>
      <c r="K1814" s="15" t="b">
        <v>1</v>
      </c>
      <c r="L1814" s="15"/>
    </row>
    <row r="1815" spans="1:12" x14ac:dyDescent="0.25">
      <c r="A1815" t="s">
        <v>6027</v>
      </c>
      <c r="B1815" t="s">
        <v>882</v>
      </c>
      <c r="C1815" t="s">
        <v>4223</v>
      </c>
      <c r="D1815" s="15" t="b">
        <v>0</v>
      </c>
      <c r="E1815" s="15" t="b">
        <v>0</v>
      </c>
      <c r="F1815" s="15" t="b">
        <v>0</v>
      </c>
      <c r="G1815" s="15" t="b">
        <v>0</v>
      </c>
      <c r="H1815" s="15" t="b">
        <v>0</v>
      </c>
      <c r="I1815" s="15" t="b">
        <v>0</v>
      </c>
      <c r="J1815" s="15" t="b">
        <v>0</v>
      </c>
      <c r="K1815" s="15" t="b">
        <v>1</v>
      </c>
      <c r="L1815" s="15"/>
    </row>
    <row r="1816" spans="1:12" x14ac:dyDescent="0.25">
      <c r="A1816" t="s">
        <v>6028</v>
      </c>
      <c r="B1816" t="s">
        <v>883</v>
      </c>
      <c r="C1816" t="s">
        <v>4223</v>
      </c>
      <c r="D1816" s="15" t="b">
        <v>0</v>
      </c>
      <c r="E1816" s="15" t="b">
        <v>0</v>
      </c>
      <c r="F1816" s="15" t="b">
        <v>0</v>
      </c>
      <c r="G1816" s="15" t="b">
        <v>0</v>
      </c>
      <c r="H1816" s="15" t="b">
        <v>0</v>
      </c>
      <c r="I1816" s="15" t="b">
        <v>0</v>
      </c>
      <c r="J1816" s="15" t="b">
        <v>0</v>
      </c>
      <c r="K1816" s="15" t="b">
        <v>1</v>
      </c>
      <c r="L1816" s="15"/>
    </row>
    <row r="1817" spans="1:12" x14ac:dyDescent="0.25">
      <c r="A1817" t="s">
        <v>6029</v>
      </c>
      <c r="B1817" t="s">
        <v>884</v>
      </c>
      <c r="C1817" t="s">
        <v>4223</v>
      </c>
      <c r="D1817" s="15" t="b">
        <v>0</v>
      </c>
      <c r="E1817" s="15" t="b">
        <v>0</v>
      </c>
      <c r="F1817" s="15" t="b">
        <v>0</v>
      </c>
      <c r="G1817" s="15" t="b">
        <v>0</v>
      </c>
      <c r="H1817" s="15" t="b">
        <v>0</v>
      </c>
      <c r="I1817" s="15" t="b">
        <v>0</v>
      </c>
      <c r="J1817" s="15" t="b">
        <v>0</v>
      </c>
      <c r="K1817" s="15" t="b">
        <v>1</v>
      </c>
      <c r="L1817" s="15"/>
    </row>
    <row r="1818" spans="1:12" x14ac:dyDescent="0.25">
      <c r="A1818" t="s">
        <v>6030</v>
      </c>
      <c r="B1818" t="s">
        <v>885</v>
      </c>
      <c r="C1818" t="s">
        <v>4223</v>
      </c>
      <c r="D1818" s="15" t="b">
        <v>0</v>
      </c>
      <c r="E1818" s="15" t="b">
        <v>0</v>
      </c>
      <c r="F1818" s="15" t="b">
        <v>0</v>
      </c>
      <c r="G1818" s="15" t="b">
        <v>0</v>
      </c>
      <c r="H1818" s="15" t="b">
        <v>0</v>
      </c>
      <c r="I1818" s="15" t="b">
        <v>0</v>
      </c>
      <c r="J1818" s="15" t="b">
        <v>0</v>
      </c>
      <c r="K1818" s="15" t="b">
        <v>1</v>
      </c>
      <c r="L1818" s="15"/>
    </row>
    <row r="1819" spans="1:12" x14ac:dyDescent="0.25">
      <c r="A1819" t="s">
        <v>6031</v>
      </c>
      <c r="B1819" t="s">
        <v>886</v>
      </c>
      <c r="C1819" t="s">
        <v>4223</v>
      </c>
      <c r="D1819" s="15" t="b">
        <v>0</v>
      </c>
      <c r="E1819" s="15" t="b">
        <v>0</v>
      </c>
      <c r="F1819" s="15" t="b">
        <v>0</v>
      </c>
      <c r="G1819" s="15" t="b">
        <v>0</v>
      </c>
      <c r="H1819" s="15" t="b">
        <v>0</v>
      </c>
      <c r="I1819" s="15" t="b">
        <v>0</v>
      </c>
      <c r="J1819" s="15" t="b">
        <v>0</v>
      </c>
      <c r="K1819" s="15" t="b">
        <v>1</v>
      </c>
      <c r="L1819" s="15"/>
    </row>
    <row r="1820" spans="1:12" x14ac:dyDescent="0.25">
      <c r="A1820" t="s">
        <v>6032</v>
      </c>
      <c r="B1820" t="s">
        <v>887</v>
      </c>
      <c r="C1820" t="s">
        <v>4223</v>
      </c>
      <c r="D1820" s="15" t="b">
        <v>0</v>
      </c>
      <c r="E1820" s="15" t="b">
        <v>0</v>
      </c>
      <c r="F1820" s="15" t="b">
        <v>0</v>
      </c>
      <c r="G1820" s="15" t="b">
        <v>0</v>
      </c>
      <c r="H1820" s="15" t="b">
        <v>0</v>
      </c>
      <c r="I1820" s="15" t="b">
        <v>0</v>
      </c>
      <c r="J1820" s="15" t="b">
        <v>0</v>
      </c>
      <c r="K1820" s="15" t="b">
        <v>1</v>
      </c>
      <c r="L1820" s="15"/>
    </row>
    <row r="1821" spans="1:12" x14ac:dyDescent="0.25">
      <c r="A1821" t="s">
        <v>6033</v>
      </c>
      <c r="B1821" t="s">
        <v>888</v>
      </c>
      <c r="C1821" t="s">
        <v>4223</v>
      </c>
      <c r="D1821" s="15" t="b">
        <v>0</v>
      </c>
      <c r="E1821" s="15" t="b">
        <v>0</v>
      </c>
      <c r="F1821" s="15" t="b">
        <v>0</v>
      </c>
      <c r="G1821" s="15" t="b">
        <v>0</v>
      </c>
      <c r="H1821" s="15" t="b">
        <v>0</v>
      </c>
      <c r="I1821" s="15" t="b">
        <v>0</v>
      </c>
      <c r="J1821" s="15" t="b">
        <v>0</v>
      </c>
      <c r="K1821" s="15" t="b">
        <v>1</v>
      </c>
      <c r="L1821" s="15"/>
    </row>
    <row r="1822" spans="1:12" x14ac:dyDescent="0.25">
      <c r="A1822" t="s">
        <v>6034</v>
      </c>
      <c r="B1822" t="s">
        <v>889</v>
      </c>
      <c r="C1822" t="s">
        <v>4223</v>
      </c>
      <c r="D1822" s="15" t="b">
        <v>0</v>
      </c>
      <c r="E1822" s="15" t="b">
        <v>0</v>
      </c>
      <c r="F1822" s="15" t="b">
        <v>0</v>
      </c>
      <c r="G1822" s="15" t="b">
        <v>0</v>
      </c>
      <c r="H1822" s="15" t="b">
        <v>0</v>
      </c>
      <c r="I1822" s="15" t="b">
        <v>0</v>
      </c>
      <c r="J1822" s="15" t="b">
        <v>0</v>
      </c>
      <c r="K1822" s="15" t="b">
        <v>1</v>
      </c>
      <c r="L1822" s="15"/>
    </row>
    <row r="1823" spans="1:12" x14ac:dyDescent="0.25">
      <c r="A1823" t="s">
        <v>6035</v>
      </c>
      <c r="B1823" t="s">
        <v>890</v>
      </c>
      <c r="C1823" t="s">
        <v>4223</v>
      </c>
      <c r="D1823" s="15" t="b">
        <v>0</v>
      </c>
      <c r="E1823" s="15" t="b">
        <v>0</v>
      </c>
      <c r="F1823" s="15" t="b">
        <v>0</v>
      </c>
      <c r="G1823" s="15" t="b">
        <v>0</v>
      </c>
      <c r="H1823" s="15" t="b">
        <v>0</v>
      </c>
      <c r="I1823" s="15" t="b">
        <v>0</v>
      </c>
      <c r="J1823" s="15" t="b">
        <v>0</v>
      </c>
      <c r="K1823" s="15" t="b">
        <v>1</v>
      </c>
      <c r="L1823" s="15"/>
    </row>
    <row r="1824" spans="1:12" x14ac:dyDescent="0.25">
      <c r="A1824" t="s">
        <v>6036</v>
      </c>
      <c r="B1824" t="s">
        <v>891</v>
      </c>
      <c r="C1824" t="s">
        <v>4223</v>
      </c>
      <c r="D1824" s="15" t="b">
        <v>0</v>
      </c>
      <c r="E1824" s="15" t="b">
        <v>0</v>
      </c>
      <c r="F1824" s="15" t="b">
        <v>0</v>
      </c>
      <c r="G1824" s="15" t="b">
        <v>0</v>
      </c>
      <c r="H1824" s="15" t="b">
        <v>0</v>
      </c>
      <c r="I1824" s="15" t="b">
        <v>0</v>
      </c>
      <c r="J1824" s="15" t="b">
        <v>0</v>
      </c>
      <c r="K1824" s="15" t="b">
        <v>1</v>
      </c>
      <c r="L1824" s="15"/>
    </row>
    <row r="1825" spans="1:12" x14ac:dyDescent="0.25">
      <c r="A1825" t="s">
        <v>6037</v>
      </c>
      <c r="B1825" t="s">
        <v>892</v>
      </c>
      <c r="C1825" t="s">
        <v>5116</v>
      </c>
      <c r="D1825" s="15" t="b">
        <v>0</v>
      </c>
      <c r="E1825" s="15" t="b">
        <v>0</v>
      </c>
      <c r="F1825" s="15" t="b">
        <v>0</v>
      </c>
      <c r="G1825" s="15" t="b">
        <v>0</v>
      </c>
      <c r="H1825" s="15" t="b">
        <v>0</v>
      </c>
      <c r="I1825" s="15" t="b">
        <v>0</v>
      </c>
      <c r="J1825" s="15" t="b">
        <v>0</v>
      </c>
      <c r="K1825" s="15" t="b">
        <v>1</v>
      </c>
      <c r="L1825" s="15"/>
    </row>
    <row r="1826" spans="1:12" x14ac:dyDescent="0.25">
      <c r="A1826" t="s">
        <v>6038</v>
      </c>
      <c r="B1826" t="s">
        <v>893</v>
      </c>
      <c r="C1826" t="s">
        <v>3327</v>
      </c>
      <c r="D1826" s="15" t="b">
        <v>0</v>
      </c>
      <c r="E1826" s="15" t="b">
        <v>0</v>
      </c>
      <c r="F1826" s="15" t="b">
        <v>0</v>
      </c>
      <c r="G1826" s="15" t="b">
        <v>0</v>
      </c>
      <c r="H1826" s="15" t="b">
        <v>0</v>
      </c>
      <c r="I1826" s="15" t="b">
        <v>0</v>
      </c>
      <c r="J1826" s="15" t="b">
        <v>0</v>
      </c>
      <c r="K1826" s="15" t="b">
        <v>1</v>
      </c>
      <c r="L1826" s="15"/>
    </row>
    <row r="1827" spans="1:12" x14ac:dyDescent="0.25">
      <c r="A1827" t="s">
        <v>6039</v>
      </c>
      <c r="B1827" t="s">
        <v>894</v>
      </c>
      <c r="C1827" t="s">
        <v>3327</v>
      </c>
      <c r="D1827" s="15" t="b">
        <v>0</v>
      </c>
      <c r="E1827" s="15" t="b">
        <v>0</v>
      </c>
      <c r="F1827" s="15" t="b">
        <v>0</v>
      </c>
      <c r="G1827" s="15" t="b">
        <v>0</v>
      </c>
      <c r="H1827" s="15" t="b">
        <v>0</v>
      </c>
      <c r="I1827" s="15" t="b">
        <v>0</v>
      </c>
      <c r="J1827" s="15" t="b">
        <v>0</v>
      </c>
      <c r="K1827" s="15" t="b">
        <v>1</v>
      </c>
      <c r="L1827" s="15"/>
    </row>
    <row r="1828" spans="1:12" x14ac:dyDescent="0.25">
      <c r="A1828" t="s">
        <v>6040</v>
      </c>
      <c r="B1828" t="s">
        <v>895</v>
      </c>
      <c r="C1828" t="s">
        <v>3327</v>
      </c>
      <c r="D1828" s="15" t="b">
        <v>0</v>
      </c>
      <c r="E1828" s="15" t="b">
        <v>0</v>
      </c>
      <c r="F1828" s="15" t="b">
        <v>0</v>
      </c>
      <c r="G1828" s="15" t="b">
        <v>0</v>
      </c>
      <c r="H1828" s="15" t="b">
        <v>0</v>
      </c>
      <c r="I1828" s="15" t="b">
        <v>0</v>
      </c>
      <c r="J1828" s="15" t="b">
        <v>0</v>
      </c>
      <c r="K1828" s="15" t="b">
        <v>1</v>
      </c>
      <c r="L1828" s="15"/>
    </row>
    <row r="1829" spans="1:12" x14ac:dyDescent="0.25">
      <c r="A1829" t="s">
        <v>6041</v>
      </c>
      <c r="B1829" t="s">
        <v>896</v>
      </c>
      <c r="C1829" t="s">
        <v>3327</v>
      </c>
      <c r="D1829" s="15" t="b">
        <v>0</v>
      </c>
      <c r="E1829" s="15" t="b">
        <v>0</v>
      </c>
      <c r="F1829" s="15" t="b">
        <v>0</v>
      </c>
      <c r="G1829" s="15" t="b">
        <v>0</v>
      </c>
      <c r="H1829" s="15" t="b">
        <v>0</v>
      </c>
      <c r="I1829" s="15" t="b">
        <v>0</v>
      </c>
      <c r="J1829" s="15" t="b">
        <v>0</v>
      </c>
      <c r="K1829" s="15" t="b">
        <v>1</v>
      </c>
      <c r="L1829" s="15"/>
    </row>
    <row r="1830" spans="1:12" x14ac:dyDescent="0.25">
      <c r="A1830" t="s">
        <v>6042</v>
      </c>
      <c r="B1830" t="s">
        <v>897</v>
      </c>
      <c r="C1830" t="s">
        <v>3327</v>
      </c>
      <c r="D1830" s="15" t="b">
        <v>0</v>
      </c>
      <c r="E1830" s="15" t="b">
        <v>0</v>
      </c>
      <c r="F1830" s="15" t="b">
        <v>0</v>
      </c>
      <c r="G1830" s="15" t="b">
        <v>0</v>
      </c>
      <c r="H1830" s="15" t="b">
        <v>0</v>
      </c>
      <c r="I1830" s="15" t="b">
        <v>0</v>
      </c>
      <c r="J1830" s="15" t="b">
        <v>0</v>
      </c>
      <c r="K1830" s="15" t="b">
        <v>1</v>
      </c>
      <c r="L1830" s="15"/>
    </row>
    <row r="1831" spans="1:12" x14ac:dyDescent="0.25">
      <c r="A1831" t="s">
        <v>6043</v>
      </c>
      <c r="B1831" t="s">
        <v>898</v>
      </c>
      <c r="C1831" t="s">
        <v>3327</v>
      </c>
      <c r="D1831" s="15" t="b">
        <v>0</v>
      </c>
      <c r="E1831" s="15" t="b">
        <v>0</v>
      </c>
      <c r="F1831" s="15" t="b">
        <v>0</v>
      </c>
      <c r="G1831" s="15" t="b">
        <v>0</v>
      </c>
      <c r="H1831" s="15" t="b">
        <v>0</v>
      </c>
      <c r="I1831" s="15" t="b">
        <v>0</v>
      </c>
      <c r="J1831" s="15" t="b">
        <v>0</v>
      </c>
      <c r="K1831" s="15" t="b">
        <v>1</v>
      </c>
      <c r="L1831" s="15"/>
    </row>
    <row r="1832" spans="1:12" x14ac:dyDescent="0.25">
      <c r="A1832" t="s">
        <v>6044</v>
      </c>
      <c r="B1832" t="s">
        <v>899</v>
      </c>
      <c r="C1832" t="s">
        <v>3327</v>
      </c>
      <c r="D1832" s="15" t="b">
        <v>0</v>
      </c>
      <c r="E1832" s="15" t="b">
        <v>0</v>
      </c>
      <c r="F1832" s="15" t="b">
        <v>0</v>
      </c>
      <c r="G1832" s="15" t="b">
        <v>0</v>
      </c>
      <c r="H1832" s="15" t="b">
        <v>0</v>
      </c>
      <c r="I1832" s="15" t="b">
        <v>0</v>
      </c>
      <c r="J1832" s="15" t="b">
        <v>0</v>
      </c>
      <c r="K1832" s="15" t="b">
        <v>1</v>
      </c>
      <c r="L1832" s="15"/>
    </row>
    <row r="1833" spans="1:12" x14ac:dyDescent="0.25">
      <c r="A1833" t="s">
        <v>6045</v>
      </c>
      <c r="B1833" t="s">
        <v>900</v>
      </c>
      <c r="C1833" t="s">
        <v>3327</v>
      </c>
      <c r="D1833" s="15" t="b">
        <v>0</v>
      </c>
      <c r="E1833" s="15" t="b">
        <v>0</v>
      </c>
      <c r="F1833" s="15" t="b">
        <v>0</v>
      </c>
      <c r="G1833" s="15" t="b">
        <v>0</v>
      </c>
      <c r="H1833" s="15" t="b">
        <v>0</v>
      </c>
      <c r="I1833" s="15" t="b">
        <v>0</v>
      </c>
      <c r="J1833" s="15" t="b">
        <v>0</v>
      </c>
      <c r="K1833" s="15" t="b">
        <v>1</v>
      </c>
      <c r="L1833" s="15"/>
    </row>
    <row r="1834" spans="1:12" x14ac:dyDescent="0.25">
      <c r="A1834" t="s">
        <v>6046</v>
      </c>
      <c r="B1834" t="s">
        <v>901</v>
      </c>
      <c r="C1834" t="s">
        <v>3327</v>
      </c>
      <c r="D1834" s="15" t="b">
        <v>0</v>
      </c>
      <c r="E1834" s="15" t="b">
        <v>0</v>
      </c>
      <c r="F1834" s="15" t="b">
        <v>0</v>
      </c>
      <c r="G1834" s="15" t="b">
        <v>0</v>
      </c>
      <c r="H1834" s="15" t="b">
        <v>0</v>
      </c>
      <c r="I1834" s="15" t="b">
        <v>0</v>
      </c>
      <c r="J1834" s="15" t="b">
        <v>0</v>
      </c>
      <c r="K1834" s="15" t="b">
        <v>1</v>
      </c>
      <c r="L1834" s="15"/>
    </row>
    <row r="1835" spans="1:12" x14ac:dyDescent="0.25">
      <c r="A1835" t="s">
        <v>6047</v>
      </c>
      <c r="B1835" t="s">
        <v>902</v>
      </c>
      <c r="C1835" t="s">
        <v>3327</v>
      </c>
      <c r="D1835" s="15" t="b">
        <v>0</v>
      </c>
      <c r="E1835" s="15" t="b">
        <v>0</v>
      </c>
      <c r="F1835" s="15" t="b">
        <v>0</v>
      </c>
      <c r="G1835" s="15" t="b">
        <v>0</v>
      </c>
      <c r="H1835" s="15" t="b">
        <v>0</v>
      </c>
      <c r="I1835" s="15" t="b">
        <v>0</v>
      </c>
      <c r="J1835" s="15" t="b">
        <v>0</v>
      </c>
      <c r="K1835" s="15" t="b">
        <v>1</v>
      </c>
      <c r="L1835" s="15"/>
    </row>
    <row r="1836" spans="1:12" x14ac:dyDescent="0.25">
      <c r="A1836" t="s">
        <v>6048</v>
      </c>
      <c r="B1836" t="s">
        <v>903</v>
      </c>
      <c r="C1836" t="s">
        <v>3327</v>
      </c>
      <c r="D1836" s="15" t="b">
        <v>0</v>
      </c>
      <c r="E1836" s="15" t="b">
        <v>0</v>
      </c>
      <c r="F1836" s="15" t="b">
        <v>0</v>
      </c>
      <c r="G1836" s="15" t="b">
        <v>0</v>
      </c>
      <c r="H1836" s="15" t="b">
        <v>0</v>
      </c>
      <c r="I1836" s="15" t="b">
        <v>0</v>
      </c>
      <c r="J1836" s="15" t="b">
        <v>0</v>
      </c>
      <c r="K1836" s="15" t="b">
        <v>1</v>
      </c>
      <c r="L1836" s="15"/>
    </row>
    <row r="1837" spans="1:12" x14ac:dyDescent="0.25">
      <c r="A1837" t="s">
        <v>6049</v>
      </c>
      <c r="B1837" t="s">
        <v>904</v>
      </c>
      <c r="C1837" t="s">
        <v>3327</v>
      </c>
      <c r="D1837" s="15" t="b">
        <v>0</v>
      </c>
      <c r="E1837" s="15" t="b">
        <v>0</v>
      </c>
      <c r="F1837" s="15" t="b">
        <v>0</v>
      </c>
      <c r="G1837" s="15" t="b">
        <v>0</v>
      </c>
      <c r="H1837" s="15" t="b">
        <v>0</v>
      </c>
      <c r="I1837" s="15" t="b">
        <v>0</v>
      </c>
      <c r="J1837" s="15" t="b">
        <v>0</v>
      </c>
      <c r="K1837" s="15" t="b">
        <v>1</v>
      </c>
      <c r="L1837" s="15"/>
    </row>
    <row r="1838" spans="1:12" x14ac:dyDescent="0.25">
      <c r="A1838" t="s">
        <v>6050</v>
      </c>
      <c r="B1838" t="s">
        <v>905</v>
      </c>
      <c r="C1838" t="s">
        <v>3327</v>
      </c>
      <c r="D1838" s="15" t="b">
        <v>0</v>
      </c>
      <c r="E1838" s="15" t="b">
        <v>0</v>
      </c>
      <c r="F1838" s="15" t="b">
        <v>0</v>
      </c>
      <c r="G1838" s="15" t="b">
        <v>0</v>
      </c>
      <c r="H1838" s="15" t="b">
        <v>0</v>
      </c>
      <c r="I1838" s="15" t="b">
        <v>0</v>
      </c>
      <c r="J1838" s="15" t="b">
        <v>0</v>
      </c>
      <c r="K1838" s="15" t="b">
        <v>1</v>
      </c>
      <c r="L1838" s="15"/>
    </row>
    <row r="1839" spans="1:12" x14ac:dyDescent="0.25">
      <c r="A1839" t="s">
        <v>6051</v>
      </c>
      <c r="B1839" t="s">
        <v>906</v>
      </c>
      <c r="C1839" t="s">
        <v>3327</v>
      </c>
      <c r="D1839" s="15" t="b">
        <v>0</v>
      </c>
      <c r="E1839" s="15" t="b">
        <v>0</v>
      </c>
      <c r="F1839" s="15" t="b">
        <v>0</v>
      </c>
      <c r="G1839" s="15" t="b">
        <v>0</v>
      </c>
      <c r="H1839" s="15" t="b">
        <v>0</v>
      </c>
      <c r="I1839" s="15" t="b">
        <v>0</v>
      </c>
      <c r="J1839" s="15" t="b">
        <v>0</v>
      </c>
      <c r="K1839" s="15" t="b">
        <v>1</v>
      </c>
      <c r="L1839" s="15"/>
    </row>
    <row r="1840" spans="1:12" x14ac:dyDescent="0.25">
      <c r="A1840" t="s">
        <v>6052</v>
      </c>
      <c r="B1840" t="s">
        <v>907</v>
      </c>
      <c r="C1840" t="s">
        <v>3327</v>
      </c>
      <c r="D1840" s="15" t="b">
        <v>0</v>
      </c>
      <c r="E1840" s="15" t="b">
        <v>0</v>
      </c>
      <c r="F1840" s="15" t="b">
        <v>0</v>
      </c>
      <c r="G1840" s="15" t="b">
        <v>0</v>
      </c>
      <c r="H1840" s="15" t="b">
        <v>0</v>
      </c>
      <c r="I1840" s="15" t="b">
        <v>0</v>
      </c>
      <c r="J1840" s="15" t="b">
        <v>0</v>
      </c>
      <c r="K1840" s="15" t="b">
        <v>1</v>
      </c>
      <c r="L1840" s="15"/>
    </row>
    <row r="1841" spans="1:12" x14ac:dyDescent="0.25">
      <c r="A1841" t="s">
        <v>6053</v>
      </c>
      <c r="B1841" t="s">
        <v>908</v>
      </c>
      <c r="C1841" t="s">
        <v>3327</v>
      </c>
      <c r="D1841" s="15" t="b">
        <v>0</v>
      </c>
      <c r="E1841" s="15" t="b">
        <v>0</v>
      </c>
      <c r="F1841" s="15" t="b">
        <v>0</v>
      </c>
      <c r="G1841" s="15" t="b">
        <v>0</v>
      </c>
      <c r="H1841" s="15" t="b">
        <v>0</v>
      </c>
      <c r="I1841" s="15" t="b">
        <v>0</v>
      </c>
      <c r="J1841" s="15" t="b">
        <v>0</v>
      </c>
      <c r="K1841" s="15" t="b">
        <v>1</v>
      </c>
      <c r="L1841" s="15"/>
    </row>
    <row r="1842" spans="1:12" x14ac:dyDescent="0.25">
      <c r="A1842" t="s">
        <v>6054</v>
      </c>
      <c r="B1842" t="s">
        <v>909</v>
      </c>
      <c r="C1842" t="s">
        <v>4223</v>
      </c>
      <c r="D1842" s="15" t="b">
        <v>0</v>
      </c>
      <c r="E1842" s="15" t="b">
        <v>0</v>
      </c>
      <c r="F1842" s="15" t="b">
        <v>0</v>
      </c>
      <c r="G1842" s="15" t="b">
        <v>0</v>
      </c>
      <c r="H1842" s="15" t="b">
        <v>0</v>
      </c>
      <c r="I1842" s="15" t="b">
        <v>0</v>
      </c>
      <c r="J1842" s="15" t="b">
        <v>0</v>
      </c>
      <c r="K1842" s="15" t="b">
        <v>1</v>
      </c>
      <c r="L1842" s="15"/>
    </row>
    <row r="1843" spans="1:12" x14ac:dyDescent="0.25">
      <c r="A1843" t="s">
        <v>6055</v>
      </c>
      <c r="B1843" t="s">
        <v>910</v>
      </c>
      <c r="C1843" t="s">
        <v>4223</v>
      </c>
      <c r="D1843" s="15" t="b">
        <v>0</v>
      </c>
      <c r="E1843" s="15" t="b">
        <v>0</v>
      </c>
      <c r="F1843" s="15" t="b">
        <v>0</v>
      </c>
      <c r="G1843" s="15" t="b">
        <v>0</v>
      </c>
      <c r="H1843" s="15" t="b">
        <v>0</v>
      </c>
      <c r="I1843" s="15" t="b">
        <v>0</v>
      </c>
      <c r="J1843" s="15" t="b">
        <v>0</v>
      </c>
      <c r="K1843" s="15" t="b">
        <v>1</v>
      </c>
      <c r="L1843" s="15"/>
    </row>
    <row r="1844" spans="1:12" x14ac:dyDescent="0.25">
      <c r="A1844" t="s">
        <v>6056</v>
      </c>
      <c r="B1844" t="s">
        <v>911</v>
      </c>
      <c r="C1844" t="s">
        <v>5116</v>
      </c>
      <c r="D1844" s="15" t="b">
        <v>0</v>
      </c>
      <c r="E1844" s="15" t="b">
        <v>0</v>
      </c>
      <c r="F1844" s="15" t="b">
        <v>0</v>
      </c>
      <c r="G1844" s="15" t="b">
        <v>0</v>
      </c>
      <c r="H1844" s="15" t="b">
        <v>0</v>
      </c>
      <c r="I1844" s="15" t="b">
        <v>0</v>
      </c>
      <c r="J1844" s="15" t="b">
        <v>0</v>
      </c>
      <c r="K1844" s="15" t="b">
        <v>1</v>
      </c>
      <c r="L1844" s="15"/>
    </row>
    <row r="1845" spans="1:12" x14ac:dyDescent="0.25">
      <c r="A1845" t="s">
        <v>6057</v>
      </c>
      <c r="B1845" t="s">
        <v>912</v>
      </c>
      <c r="C1845" t="s">
        <v>3846</v>
      </c>
      <c r="D1845" s="15" t="b">
        <v>0</v>
      </c>
      <c r="E1845" s="15" t="b">
        <v>0</v>
      </c>
      <c r="F1845" s="15" t="b">
        <v>0</v>
      </c>
      <c r="G1845" s="15" t="b">
        <v>0</v>
      </c>
      <c r="H1845" s="15" t="b">
        <v>0</v>
      </c>
      <c r="I1845" s="15" t="b">
        <v>0</v>
      </c>
      <c r="J1845" s="15" t="b">
        <v>0</v>
      </c>
      <c r="K1845" s="15" t="b">
        <v>1</v>
      </c>
      <c r="L1845" s="15"/>
    </row>
    <row r="1846" spans="1:12" x14ac:dyDescent="0.25">
      <c r="A1846" t="s">
        <v>6058</v>
      </c>
      <c r="B1846" t="s">
        <v>913</v>
      </c>
      <c r="C1846" t="s">
        <v>3846</v>
      </c>
      <c r="D1846" s="15" t="b">
        <v>0</v>
      </c>
      <c r="E1846" s="15" t="b">
        <v>0</v>
      </c>
      <c r="F1846" s="15" t="b">
        <v>0</v>
      </c>
      <c r="G1846" s="15" t="b">
        <v>0</v>
      </c>
      <c r="H1846" s="15" t="b">
        <v>0</v>
      </c>
      <c r="I1846" s="15" t="b">
        <v>0</v>
      </c>
      <c r="J1846" s="15" t="b">
        <v>0</v>
      </c>
      <c r="K1846" s="15" t="b">
        <v>1</v>
      </c>
      <c r="L1846" s="15"/>
    </row>
    <row r="1847" spans="1:12" x14ac:dyDescent="0.25">
      <c r="A1847" t="s">
        <v>6059</v>
      </c>
      <c r="B1847" t="s">
        <v>914</v>
      </c>
      <c r="C1847" t="s">
        <v>3846</v>
      </c>
      <c r="D1847" s="15" t="b">
        <v>0</v>
      </c>
      <c r="E1847" s="15" t="b">
        <v>0</v>
      </c>
      <c r="F1847" s="15" t="b">
        <v>0</v>
      </c>
      <c r="G1847" s="15" t="b">
        <v>0</v>
      </c>
      <c r="H1847" s="15" t="b">
        <v>0</v>
      </c>
      <c r="I1847" s="15" t="b">
        <v>0</v>
      </c>
      <c r="J1847" s="15" t="b">
        <v>0</v>
      </c>
      <c r="K1847" s="15" t="b">
        <v>1</v>
      </c>
      <c r="L1847" s="15"/>
    </row>
    <row r="1848" spans="1:12" x14ac:dyDescent="0.25">
      <c r="A1848" t="s">
        <v>6060</v>
      </c>
      <c r="B1848" t="s">
        <v>915</v>
      </c>
      <c r="C1848" t="s">
        <v>3846</v>
      </c>
      <c r="D1848" s="15" t="b">
        <v>0</v>
      </c>
      <c r="E1848" s="15" t="b">
        <v>0</v>
      </c>
      <c r="F1848" s="15" t="b">
        <v>0</v>
      </c>
      <c r="G1848" s="15" t="b">
        <v>0</v>
      </c>
      <c r="H1848" s="15" t="b">
        <v>0</v>
      </c>
      <c r="I1848" s="15" t="b">
        <v>0</v>
      </c>
      <c r="J1848" s="15" t="b">
        <v>0</v>
      </c>
      <c r="K1848" s="15" t="b">
        <v>1</v>
      </c>
      <c r="L1848" s="15"/>
    </row>
    <row r="1849" spans="1:12" x14ac:dyDescent="0.25">
      <c r="A1849" t="s">
        <v>6061</v>
      </c>
      <c r="B1849" t="s">
        <v>916</v>
      </c>
      <c r="C1849" t="s">
        <v>3846</v>
      </c>
      <c r="D1849" s="15" t="b">
        <v>0</v>
      </c>
      <c r="E1849" s="15" t="b">
        <v>0</v>
      </c>
      <c r="F1849" s="15" t="b">
        <v>0</v>
      </c>
      <c r="G1849" s="15" t="b">
        <v>0</v>
      </c>
      <c r="H1849" s="15" t="b">
        <v>0</v>
      </c>
      <c r="I1849" s="15" t="b">
        <v>0</v>
      </c>
      <c r="J1849" s="15" t="b">
        <v>0</v>
      </c>
      <c r="K1849" s="15" t="b">
        <v>1</v>
      </c>
      <c r="L1849" s="15"/>
    </row>
    <row r="1850" spans="1:12" x14ac:dyDescent="0.25">
      <c r="A1850" t="s">
        <v>6062</v>
      </c>
      <c r="B1850" t="s">
        <v>917</v>
      </c>
      <c r="C1850" t="s">
        <v>3846</v>
      </c>
      <c r="D1850" s="15" t="b">
        <v>0</v>
      </c>
      <c r="E1850" s="15" t="b">
        <v>0</v>
      </c>
      <c r="F1850" s="15" t="b">
        <v>0</v>
      </c>
      <c r="G1850" s="15" t="b">
        <v>0</v>
      </c>
      <c r="H1850" s="15" t="b">
        <v>0</v>
      </c>
      <c r="I1850" s="15" t="b">
        <v>0</v>
      </c>
      <c r="J1850" s="15" t="b">
        <v>0</v>
      </c>
      <c r="K1850" s="15" t="b">
        <v>1</v>
      </c>
      <c r="L1850" s="15"/>
    </row>
    <row r="1851" spans="1:12" x14ac:dyDescent="0.25">
      <c r="A1851" t="s">
        <v>6063</v>
      </c>
      <c r="B1851" t="s">
        <v>918</v>
      </c>
      <c r="C1851" t="s">
        <v>3846</v>
      </c>
      <c r="D1851" s="15" t="b">
        <v>0</v>
      </c>
      <c r="E1851" s="15" t="b">
        <v>0</v>
      </c>
      <c r="F1851" s="15" t="b">
        <v>0</v>
      </c>
      <c r="G1851" s="15" t="b">
        <v>0</v>
      </c>
      <c r="H1851" s="15" t="b">
        <v>0</v>
      </c>
      <c r="I1851" s="15" t="b">
        <v>0</v>
      </c>
      <c r="J1851" s="15" t="b">
        <v>0</v>
      </c>
      <c r="K1851" s="15" t="b">
        <v>1</v>
      </c>
      <c r="L1851" s="15"/>
    </row>
    <row r="1852" spans="1:12" x14ac:dyDescent="0.25">
      <c r="A1852" t="s">
        <v>6064</v>
      </c>
      <c r="B1852" t="s">
        <v>919</v>
      </c>
      <c r="C1852" t="s">
        <v>3846</v>
      </c>
      <c r="D1852" s="15" t="b">
        <v>0</v>
      </c>
      <c r="E1852" s="15" t="b">
        <v>0</v>
      </c>
      <c r="F1852" s="15" t="b">
        <v>0</v>
      </c>
      <c r="G1852" s="15" t="b">
        <v>0</v>
      </c>
      <c r="H1852" s="15" t="b">
        <v>0</v>
      </c>
      <c r="I1852" s="15" t="b">
        <v>0</v>
      </c>
      <c r="J1852" s="15" t="b">
        <v>0</v>
      </c>
      <c r="K1852" s="15" t="b">
        <v>1</v>
      </c>
      <c r="L1852" s="15"/>
    </row>
    <row r="1853" spans="1:12" x14ac:dyDescent="0.25">
      <c r="A1853" t="s">
        <v>6065</v>
      </c>
      <c r="B1853" t="s">
        <v>920</v>
      </c>
      <c r="C1853" t="s">
        <v>3847</v>
      </c>
      <c r="D1853" s="15" t="b">
        <v>0</v>
      </c>
      <c r="E1853" s="15" t="b">
        <v>0</v>
      </c>
      <c r="F1853" s="15" t="b">
        <v>0</v>
      </c>
      <c r="G1853" s="15" t="b">
        <v>0</v>
      </c>
      <c r="H1853" s="15" t="b">
        <v>0</v>
      </c>
      <c r="I1853" s="15" t="b">
        <v>0</v>
      </c>
      <c r="J1853" s="15" t="b">
        <v>0</v>
      </c>
      <c r="K1853" s="15" t="b">
        <v>1</v>
      </c>
      <c r="L1853" s="15"/>
    </row>
    <row r="1854" spans="1:12" x14ac:dyDescent="0.25">
      <c r="A1854" t="s">
        <v>6066</v>
      </c>
      <c r="B1854" t="s">
        <v>921</v>
      </c>
      <c r="C1854" t="s">
        <v>3848</v>
      </c>
      <c r="D1854" s="15" t="b">
        <v>0</v>
      </c>
      <c r="E1854" s="15" t="b">
        <v>0</v>
      </c>
      <c r="F1854" s="15" t="b">
        <v>0</v>
      </c>
      <c r="G1854" s="15" t="b">
        <v>0</v>
      </c>
      <c r="H1854" s="15" t="b">
        <v>0</v>
      </c>
      <c r="I1854" s="15" t="b">
        <v>0</v>
      </c>
      <c r="J1854" s="15" t="b">
        <v>0</v>
      </c>
      <c r="K1854" s="15" t="b">
        <v>1</v>
      </c>
      <c r="L1854" s="15"/>
    </row>
    <row r="1855" spans="1:12" x14ac:dyDescent="0.25">
      <c r="A1855" t="s">
        <v>6067</v>
      </c>
      <c r="B1855" t="s">
        <v>922</v>
      </c>
      <c r="C1855" t="s">
        <v>3848</v>
      </c>
      <c r="D1855" s="15" t="b">
        <v>0</v>
      </c>
      <c r="E1855" s="15" t="b">
        <v>0</v>
      </c>
      <c r="F1855" s="15" t="b">
        <v>0</v>
      </c>
      <c r="G1855" s="15" t="b">
        <v>0</v>
      </c>
      <c r="H1855" s="15" t="b">
        <v>0</v>
      </c>
      <c r="I1855" s="15" t="b">
        <v>0</v>
      </c>
      <c r="J1855" s="15" t="b">
        <v>0</v>
      </c>
      <c r="K1855" s="15" t="b">
        <v>1</v>
      </c>
      <c r="L1855" s="15"/>
    </row>
    <row r="1856" spans="1:12" x14ac:dyDescent="0.25">
      <c r="A1856" t="s">
        <v>6068</v>
      </c>
      <c r="B1856" t="s">
        <v>923</v>
      </c>
      <c r="C1856" t="s">
        <v>3848</v>
      </c>
      <c r="D1856" s="15" t="b">
        <v>0</v>
      </c>
      <c r="E1856" s="15" t="b">
        <v>0</v>
      </c>
      <c r="F1856" s="15" t="b">
        <v>0</v>
      </c>
      <c r="G1856" s="15" t="b">
        <v>0</v>
      </c>
      <c r="H1856" s="15" t="b">
        <v>0</v>
      </c>
      <c r="I1856" s="15" t="b">
        <v>0</v>
      </c>
      <c r="J1856" s="15" t="b">
        <v>0</v>
      </c>
      <c r="K1856" s="15" t="b">
        <v>1</v>
      </c>
      <c r="L1856" s="15"/>
    </row>
    <row r="1857" spans="1:12" x14ac:dyDescent="0.25">
      <c r="A1857" t="s">
        <v>6069</v>
      </c>
      <c r="B1857" t="s">
        <v>924</v>
      </c>
      <c r="C1857" t="s">
        <v>3848</v>
      </c>
      <c r="D1857" s="15" t="b">
        <v>0</v>
      </c>
      <c r="E1857" s="15" t="b">
        <v>0</v>
      </c>
      <c r="F1857" s="15" t="b">
        <v>0</v>
      </c>
      <c r="G1857" s="15" t="b">
        <v>0</v>
      </c>
      <c r="H1857" s="15" t="b">
        <v>0</v>
      </c>
      <c r="I1857" s="15" t="b">
        <v>0</v>
      </c>
      <c r="J1857" s="15" t="b">
        <v>0</v>
      </c>
      <c r="K1857" s="15" t="b">
        <v>1</v>
      </c>
      <c r="L1857" s="15"/>
    </row>
    <row r="1858" spans="1:12" x14ac:dyDescent="0.25">
      <c r="A1858" t="s">
        <v>6070</v>
      </c>
      <c r="B1858" t="s">
        <v>925</v>
      </c>
      <c r="C1858" t="s">
        <v>3849</v>
      </c>
      <c r="D1858" s="15" t="b">
        <v>0</v>
      </c>
      <c r="E1858" s="15" t="b">
        <v>0</v>
      </c>
      <c r="F1858" s="15" t="b">
        <v>0</v>
      </c>
      <c r="G1858" s="15" t="b">
        <v>0</v>
      </c>
      <c r="H1858" s="15" t="b">
        <v>0</v>
      </c>
      <c r="I1858" s="15" t="b">
        <v>0</v>
      </c>
      <c r="J1858" s="15" t="b">
        <v>0</v>
      </c>
      <c r="K1858" s="15" t="b">
        <v>1</v>
      </c>
      <c r="L1858" s="15"/>
    </row>
    <row r="1859" spans="1:12" x14ac:dyDescent="0.25">
      <c r="A1859" t="s">
        <v>6071</v>
      </c>
      <c r="B1859" t="s">
        <v>926</v>
      </c>
      <c r="C1859" t="s">
        <v>3849</v>
      </c>
      <c r="D1859" s="15" t="b">
        <v>0</v>
      </c>
      <c r="E1859" s="15" t="b">
        <v>0</v>
      </c>
      <c r="F1859" s="15" t="b">
        <v>0</v>
      </c>
      <c r="G1859" s="15" t="b">
        <v>0</v>
      </c>
      <c r="H1859" s="15" t="b">
        <v>0</v>
      </c>
      <c r="I1859" s="15" t="b">
        <v>0</v>
      </c>
      <c r="J1859" s="15" t="b">
        <v>0</v>
      </c>
      <c r="K1859" s="15" t="b">
        <v>1</v>
      </c>
      <c r="L1859" s="15"/>
    </row>
    <row r="1860" spans="1:12" x14ac:dyDescent="0.25">
      <c r="A1860" t="s">
        <v>6072</v>
      </c>
      <c r="B1860" t="s">
        <v>927</v>
      </c>
      <c r="C1860" t="s">
        <v>3849</v>
      </c>
      <c r="D1860" s="15" t="b">
        <v>0</v>
      </c>
      <c r="E1860" s="15" t="b">
        <v>0</v>
      </c>
      <c r="F1860" s="15" t="b">
        <v>0</v>
      </c>
      <c r="G1860" s="15" t="b">
        <v>0</v>
      </c>
      <c r="H1860" s="15" t="b">
        <v>0</v>
      </c>
      <c r="I1860" s="15" t="b">
        <v>0</v>
      </c>
      <c r="J1860" s="15" t="b">
        <v>0</v>
      </c>
      <c r="K1860" s="15" t="b">
        <v>1</v>
      </c>
      <c r="L1860" s="15"/>
    </row>
    <row r="1861" spans="1:12" x14ac:dyDescent="0.25">
      <c r="A1861" t="s">
        <v>6073</v>
      </c>
      <c r="B1861" t="s">
        <v>928</v>
      </c>
      <c r="C1861" t="s">
        <v>3849</v>
      </c>
      <c r="D1861" s="15" t="b">
        <v>0</v>
      </c>
      <c r="E1861" s="15" t="b">
        <v>0</v>
      </c>
      <c r="F1861" s="15" t="b">
        <v>0</v>
      </c>
      <c r="G1861" s="15" t="b">
        <v>0</v>
      </c>
      <c r="H1861" s="15" t="b">
        <v>0</v>
      </c>
      <c r="I1861" s="15" t="b">
        <v>0</v>
      </c>
      <c r="J1861" s="15" t="b">
        <v>0</v>
      </c>
      <c r="K1861" s="15" t="b">
        <v>1</v>
      </c>
      <c r="L1861" s="15"/>
    </row>
    <row r="1862" spans="1:12" x14ac:dyDescent="0.25">
      <c r="A1862" t="s">
        <v>6074</v>
      </c>
      <c r="B1862" t="s">
        <v>929</v>
      </c>
      <c r="C1862" t="s">
        <v>3849</v>
      </c>
      <c r="D1862" s="15" t="b">
        <v>0</v>
      </c>
      <c r="E1862" s="15" t="b">
        <v>0</v>
      </c>
      <c r="F1862" s="15" t="b">
        <v>0</v>
      </c>
      <c r="G1862" s="15" t="b">
        <v>0</v>
      </c>
      <c r="H1862" s="15" t="b">
        <v>0</v>
      </c>
      <c r="I1862" s="15" t="b">
        <v>0</v>
      </c>
      <c r="J1862" s="15" t="b">
        <v>0</v>
      </c>
      <c r="K1862" s="15" t="b">
        <v>1</v>
      </c>
      <c r="L1862" s="15"/>
    </row>
    <row r="1863" spans="1:12" x14ac:dyDescent="0.25">
      <c r="A1863" t="s">
        <v>6075</v>
      </c>
      <c r="B1863" t="s">
        <v>930</v>
      </c>
      <c r="C1863" t="s">
        <v>3849</v>
      </c>
      <c r="D1863" s="15" t="b">
        <v>0</v>
      </c>
      <c r="E1863" s="15" t="b">
        <v>0</v>
      </c>
      <c r="F1863" s="15" t="b">
        <v>0</v>
      </c>
      <c r="G1863" s="15" t="b">
        <v>0</v>
      </c>
      <c r="H1863" s="15" t="b">
        <v>0</v>
      </c>
      <c r="I1863" s="15" t="b">
        <v>0</v>
      </c>
      <c r="J1863" s="15" t="b">
        <v>0</v>
      </c>
      <c r="K1863" s="15" t="b">
        <v>1</v>
      </c>
      <c r="L1863" s="15"/>
    </row>
    <row r="1864" spans="1:12" x14ac:dyDescent="0.25">
      <c r="A1864" t="s">
        <v>6076</v>
      </c>
      <c r="B1864" t="s">
        <v>931</v>
      </c>
      <c r="C1864" t="s">
        <v>3849</v>
      </c>
      <c r="D1864" s="15" t="b">
        <v>0</v>
      </c>
      <c r="E1864" s="15" t="b">
        <v>0</v>
      </c>
      <c r="F1864" s="15" t="b">
        <v>0</v>
      </c>
      <c r="G1864" s="15" t="b">
        <v>0</v>
      </c>
      <c r="H1864" s="15" t="b">
        <v>0</v>
      </c>
      <c r="I1864" s="15" t="b">
        <v>0</v>
      </c>
      <c r="J1864" s="15" t="b">
        <v>0</v>
      </c>
      <c r="K1864" s="15" t="b">
        <v>1</v>
      </c>
      <c r="L1864" s="15"/>
    </row>
    <row r="1865" spans="1:12" x14ac:dyDescent="0.25">
      <c r="A1865" t="s">
        <v>6077</v>
      </c>
      <c r="B1865" t="s">
        <v>932</v>
      </c>
      <c r="C1865" t="s">
        <v>3849</v>
      </c>
      <c r="D1865" s="15" t="b">
        <v>0</v>
      </c>
      <c r="E1865" s="15" t="b">
        <v>0</v>
      </c>
      <c r="F1865" s="15" t="b">
        <v>0</v>
      </c>
      <c r="G1865" s="15" t="b">
        <v>0</v>
      </c>
      <c r="H1865" s="15" t="b">
        <v>0</v>
      </c>
      <c r="I1865" s="15" t="b">
        <v>0</v>
      </c>
      <c r="J1865" s="15" t="b">
        <v>0</v>
      </c>
      <c r="K1865" s="15" t="b">
        <v>1</v>
      </c>
      <c r="L1865" s="15"/>
    </row>
    <row r="1866" spans="1:12" x14ac:dyDescent="0.25">
      <c r="A1866" t="s">
        <v>6078</v>
      </c>
      <c r="B1866" t="s">
        <v>933</v>
      </c>
      <c r="C1866" t="s">
        <v>3849</v>
      </c>
      <c r="D1866" s="15" t="b">
        <v>0</v>
      </c>
      <c r="E1866" s="15" t="b">
        <v>0</v>
      </c>
      <c r="F1866" s="15" t="b">
        <v>0</v>
      </c>
      <c r="G1866" s="15" t="b">
        <v>0</v>
      </c>
      <c r="H1866" s="15" t="b">
        <v>0</v>
      </c>
      <c r="I1866" s="15" t="b">
        <v>0</v>
      </c>
      <c r="J1866" s="15" t="b">
        <v>0</v>
      </c>
      <c r="K1866" s="15" t="b">
        <v>1</v>
      </c>
      <c r="L1866" s="15"/>
    </row>
    <row r="1867" spans="1:12" x14ac:dyDescent="0.25">
      <c r="A1867" t="s">
        <v>6079</v>
      </c>
      <c r="B1867" t="s">
        <v>934</v>
      </c>
      <c r="C1867" t="s">
        <v>3849</v>
      </c>
      <c r="D1867" s="15" t="b">
        <v>0</v>
      </c>
      <c r="E1867" s="15" t="b">
        <v>0</v>
      </c>
      <c r="F1867" s="15" t="b">
        <v>0</v>
      </c>
      <c r="G1867" s="15" t="b">
        <v>0</v>
      </c>
      <c r="H1867" s="15" t="b">
        <v>0</v>
      </c>
      <c r="I1867" s="15" t="b">
        <v>0</v>
      </c>
      <c r="J1867" s="15" t="b">
        <v>0</v>
      </c>
      <c r="K1867" s="15" t="b">
        <v>1</v>
      </c>
      <c r="L1867" s="15"/>
    </row>
    <row r="1868" spans="1:12" x14ac:dyDescent="0.25">
      <c r="A1868" t="s">
        <v>6080</v>
      </c>
      <c r="B1868" t="s">
        <v>935</v>
      </c>
      <c r="C1868" t="s">
        <v>935</v>
      </c>
      <c r="D1868" s="15" t="b">
        <v>0</v>
      </c>
      <c r="E1868" s="15" t="b">
        <v>0</v>
      </c>
      <c r="F1868" s="15" t="b">
        <v>0</v>
      </c>
      <c r="G1868" s="15" t="b">
        <v>0</v>
      </c>
      <c r="H1868" s="15" t="b">
        <v>0</v>
      </c>
      <c r="I1868" s="15" t="b">
        <v>0</v>
      </c>
      <c r="J1868" s="15" t="b">
        <v>0</v>
      </c>
      <c r="K1868" s="15" t="b">
        <v>1</v>
      </c>
      <c r="L1868" s="15"/>
    </row>
    <row r="1869" spans="1:12" x14ac:dyDescent="0.25">
      <c r="A1869" t="s">
        <v>6081</v>
      </c>
      <c r="B1869" t="s">
        <v>936</v>
      </c>
      <c r="C1869" t="s">
        <v>3850</v>
      </c>
      <c r="D1869" s="15" t="b">
        <v>0</v>
      </c>
      <c r="E1869" s="15" t="b">
        <v>0</v>
      </c>
      <c r="F1869" s="15" t="b">
        <v>0</v>
      </c>
      <c r="G1869" s="15" t="b">
        <v>0</v>
      </c>
      <c r="H1869" s="15" t="b">
        <v>0</v>
      </c>
      <c r="I1869" s="15" t="b">
        <v>0</v>
      </c>
      <c r="J1869" s="15" t="b">
        <v>0</v>
      </c>
      <c r="K1869" s="15" t="b">
        <v>1</v>
      </c>
      <c r="L1869" s="15"/>
    </row>
    <row r="1870" spans="1:12" x14ac:dyDescent="0.25">
      <c r="A1870" t="s">
        <v>6082</v>
      </c>
      <c r="B1870" t="s">
        <v>937</v>
      </c>
      <c r="C1870" t="s">
        <v>3850</v>
      </c>
      <c r="D1870" s="15" t="b">
        <v>0</v>
      </c>
      <c r="E1870" s="15" t="b">
        <v>0</v>
      </c>
      <c r="F1870" s="15" t="b">
        <v>0</v>
      </c>
      <c r="G1870" s="15" t="b">
        <v>0</v>
      </c>
      <c r="H1870" s="15" t="b">
        <v>0</v>
      </c>
      <c r="I1870" s="15" t="b">
        <v>0</v>
      </c>
      <c r="J1870" s="15" t="b">
        <v>0</v>
      </c>
      <c r="K1870" s="15" t="b">
        <v>1</v>
      </c>
      <c r="L1870" s="15"/>
    </row>
    <row r="1871" spans="1:12" x14ac:dyDescent="0.25">
      <c r="A1871" t="s">
        <v>6083</v>
      </c>
      <c r="B1871" t="s">
        <v>938</v>
      </c>
      <c r="C1871" t="s">
        <v>4217</v>
      </c>
      <c r="D1871" s="15" t="b">
        <v>0</v>
      </c>
      <c r="E1871" s="15" t="b">
        <v>0</v>
      </c>
      <c r="F1871" s="15" t="b">
        <v>0</v>
      </c>
      <c r="G1871" s="15" t="b">
        <v>0</v>
      </c>
      <c r="H1871" s="15" t="b">
        <v>0</v>
      </c>
      <c r="I1871" s="15" t="b">
        <v>0</v>
      </c>
      <c r="J1871" s="15" t="b">
        <v>0</v>
      </c>
      <c r="K1871" s="15" t="b">
        <v>1</v>
      </c>
      <c r="L1871" s="15"/>
    </row>
    <row r="1872" spans="1:12" x14ac:dyDescent="0.25">
      <c r="A1872" t="s">
        <v>6084</v>
      </c>
      <c r="B1872" t="s">
        <v>939</v>
      </c>
      <c r="C1872" t="s">
        <v>4217</v>
      </c>
      <c r="D1872" s="15" t="b">
        <v>0</v>
      </c>
      <c r="E1872" s="15" t="b">
        <v>0</v>
      </c>
      <c r="F1872" s="15" t="b">
        <v>0</v>
      </c>
      <c r="G1872" s="15" t="b">
        <v>0</v>
      </c>
      <c r="H1872" s="15" t="b">
        <v>0</v>
      </c>
      <c r="I1872" s="15" t="b">
        <v>0</v>
      </c>
      <c r="J1872" s="15" t="b">
        <v>0</v>
      </c>
      <c r="K1872" s="15" t="b">
        <v>1</v>
      </c>
      <c r="L1872" s="15"/>
    </row>
    <row r="1873" spans="1:12" x14ac:dyDescent="0.25">
      <c r="A1873" t="s">
        <v>6085</v>
      </c>
      <c r="B1873" t="s">
        <v>940</v>
      </c>
      <c r="C1873" t="s">
        <v>4216</v>
      </c>
      <c r="D1873" s="15" t="b">
        <v>0</v>
      </c>
      <c r="E1873" s="15" t="b">
        <v>0</v>
      </c>
      <c r="F1873" s="15" t="b">
        <v>0</v>
      </c>
      <c r="G1873" s="15" t="b">
        <v>0</v>
      </c>
      <c r="H1873" s="15" t="b">
        <v>0</v>
      </c>
      <c r="I1873" s="15" t="b">
        <v>0</v>
      </c>
      <c r="J1873" s="15" t="b">
        <v>0</v>
      </c>
      <c r="K1873" s="15" t="b">
        <v>1</v>
      </c>
      <c r="L1873" s="15"/>
    </row>
    <row r="1874" spans="1:12" x14ac:dyDescent="0.25">
      <c r="A1874" t="s">
        <v>6086</v>
      </c>
      <c r="B1874" t="s">
        <v>941</v>
      </c>
      <c r="C1874" t="s">
        <v>4216</v>
      </c>
      <c r="D1874" s="15" t="b">
        <v>0</v>
      </c>
      <c r="E1874" s="15" t="b">
        <v>0</v>
      </c>
      <c r="F1874" s="15" t="b">
        <v>0</v>
      </c>
      <c r="G1874" s="15" t="b">
        <v>0</v>
      </c>
      <c r="H1874" s="15" t="b">
        <v>0</v>
      </c>
      <c r="I1874" s="15" t="b">
        <v>0</v>
      </c>
      <c r="J1874" s="15" t="b">
        <v>0</v>
      </c>
      <c r="K1874" s="15" t="b">
        <v>1</v>
      </c>
      <c r="L1874" s="15"/>
    </row>
    <row r="1875" spans="1:12" x14ac:dyDescent="0.25">
      <c r="A1875" t="s">
        <v>6087</v>
      </c>
      <c r="B1875" t="s">
        <v>942</v>
      </c>
      <c r="C1875" t="s">
        <v>942</v>
      </c>
      <c r="D1875" s="15" t="b">
        <v>0</v>
      </c>
      <c r="E1875" s="15" t="b">
        <v>0</v>
      </c>
      <c r="F1875" s="15" t="b">
        <v>0</v>
      </c>
      <c r="G1875" s="15" t="b">
        <v>0</v>
      </c>
      <c r="H1875" s="15" t="b">
        <v>0</v>
      </c>
      <c r="I1875" s="15" t="b">
        <v>0</v>
      </c>
      <c r="J1875" s="15" t="b">
        <v>0</v>
      </c>
      <c r="K1875" s="15" t="b">
        <v>1</v>
      </c>
      <c r="L1875" s="15"/>
    </row>
    <row r="1876" spans="1:12" x14ac:dyDescent="0.25">
      <c r="A1876" t="s">
        <v>6088</v>
      </c>
      <c r="B1876" t="s">
        <v>943</v>
      </c>
      <c r="C1876" t="s">
        <v>943</v>
      </c>
      <c r="D1876" s="15" t="b">
        <v>0</v>
      </c>
      <c r="E1876" s="15" t="b">
        <v>0</v>
      </c>
      <c r="F1876" s="15" t="b">
        <v>0</v>
      </c>
      <c r="G1876" s="15" t="b">
        <v>0</v>
      </c>
      <c r="H1876" s="15" t="b">
        <v>0</v>
      </c>
      <c r="I1876" s="15" t="b">
        <v>0</v>
      </c>
      <c r="J1876" s="15" t="b">
        <v>0</v>
      </c>
      <c r="K1876" s="15" t="b">
        <v>1</v>
      </c>
      <c r="L1876" s="15"/>
    </row>
    <row r="1877" spans="1:12" x14ac:dyDescent="0.25">
      <c r="A1877" t="s">
        <v>4654</v>
      </c>
      <c r="B1877" t="s">
        <v>528</v>
      </c>
      <c r="C1877" t="s">
        <v>4126</v>
      </c>
      <c r="D1877" s="15" t="b">
        <v>0</v>
      </c>
      <c r="E1877" s="15" t="b">
        <v>0</v>
      </c>
      <c r="F1877" s="15" t="b">
        <v>0</v>
      </c>
      <c r="G1877" s="15" t="b">
        <v>0</v>
      </c>
      <c r="H1877" s="15" t="b">
        <v>0</v>
      </c>
      <c r="I1877" s="15" t="b">
        <v>0</v>
      </c>
      <c r="J1877" s="15" t="b">
        <v>0</v>
      </c>
      <c r="K1877" s="15" t="b">
        <v>1</v>
      </c>
      <c r="L1877" s="15"/>
    </row>
    <row r="1878" spans="1:12" x14ac:dyDescent="0.25">
      <c r="A1878" t="s">
        <v>6089</v>
      </c>
      <c r="B1878" t="s">
        <v>944</v>
      </c>
      <c r="C1878" t="s">
        <v>4127</v>
      </c>
      <c r="D1878" s="15" t="b">
        <v>0</v>
      </c>
      <c r="E1878" s="15" t="b">
        <v>0</v>
      </c>
      <c r="F1878" s="15" t="b">
        <v>0</v>
      </c>
      <c r="G1878" s="15" t="b">
        <v>0</v>
      </c>
      <c r="H1878" s="15" t="b">
        <v>0</v>
      </c>
      <c r="I1878" s="15" t="b">
        <v>0</v>
      </c>
      <c r="J1878" s="15" t="b">
        <v>0</v>
      </c>
      <c r="K1878" s="15" t="b">
        <v>1</v>
      </c>
      <c r="L1878" s="15"/>
    </row>
    <row r="1879" spans="1:12" x14ac:dyDescent="0.25">
      <c r="A1879" t="s">
        <v>6090</v>
      </c>
      <c r="B1879" t="s">
        <v>531</v>
      </c>
      <c r="C1879" t="s">
        <v>4126</v>
      </c>
      <c r="D1879" s="15" t="b">
        <v>0</v>
      </c>
      <c r="E1879" s="15" t="b">
        <v>0</v>
      </c>
      <c r="F1879" s="15" t="b">
        <v>0</v>
      </c>
      <c r="G1879" s="15" t="b">
        <v>0</v>
      </c>
      <c r="H1879" s="15" t="b">
        <v>0</v>
      </c>
      <c r="I1879" s="15" t="b">
        <v>0</v>
      </c>
      <c r="J1879" s="15" t="b">
        <v>0</v>
      </c>
      <c r="K1879" s="15" t="b">
        <v>1</v>
      </c>
      <c r="L1879" s="15"/>
    </row>
    <row r="1880" spans="1:12" x14ac:dyDescent="0.25">
      <c r="A1880" t="s">
        <v>6091</v>
      </c>
      <c r="B1880" t="s">
        <v>953</v>
      </c>
      <c r="C1880" t="s">
        <v>4039</v>
      </c>
      <c r="D1880" s="15" t="b">
        <v>0</v>
      </c>
      <c r="E1880" s="15" t="b">
        <v>0</v>
      </c>
      <c r="F1880" s="15" t="b">
        <v>0</v>
      </c>
      <c r="G1880" s="15" t="b">
        <v>0</v>
      </c>
      <c r="H1880" s="15" t="b">
        <v>0</v>
      </c>
      <c r="I1880" s="15" t="b">
        <v>0</v>
      </c>
      <c r="J1880" s="15" t="b">
        <v>0</v>
      </c>
      <c r="K1880" s="15" t="b">
        <v>1</v>
      </c>
      <c r="L1880" s="15"/>
    </row>
    <row r="1881" spans="1:12" x14ac:dyDescent="0.25">
      <c r="A1881" t="s">
        <v>6092</v>
      </c>
      <c r="B1881" t="s">
        <v>955</v>
      </c>
      <c r="C1881" t="s">
        <v>4039</v>
      </c>
      <c r="D1881" s="15" t="b">
        <v>0</v>
      </c>
      <c r="E1881" s="15" t="b">
        <v>0</v>
      </c>
      <c r="F1881" s="15" t="b">
        <v>0</v>
      </c>
      <c r="G1881" s="15" t="b">
        <v>0</v>
      </c>
      <c r="H1881" s="15" t="b">
        <v>0</v>
      </c>
      <c r="I1881" s="15" t="b">
        <v>0</v>
      </c>
      <c r="J1881" s="15" t="b">
        <v>0</v>
      </c>
      <c r="K1881" s="15" t="b">
        <v>1</v>
      </c>
      <c r="L1881" s="15"/>
    </row>
    <row r="1882" spans="1:12" x14ac:dyDescent="0.25">
      <c r="A1882" t="s">
        <v>6093</v>
      </c>
      <c r="B1882" t="s">
        <v>688</v>
      </c>
      <c r="C1882" t="s">
        <v>4176</v>
      </c>
      <c r="D1882" s="15" t="b">
        <v>0</v>
      </c>
      <c r="E1882" s="15" t="b">
        <v>0</v>
      </c>
      <c r="F1882" s="15" t="b">
        <v>0</v>
      </c>
      <c r="G1882" s="15" t="b">
        <v>0</v>
      </c>
      <c r="H1882" s="15" t="b">
        <v>0</v>
      </c>
      <c r="I1882" s="15" t="b">
        <v>0</v>
      </c>
      <c r="J1882" s="15" t="b">
        <v>0</v>
      </c>
      <c r="K1882" s="15" t="b">
        <v>1</v>
      </c>
      <c r="L1882" s="15"/>
    </row>
    <row r="1883" spans="1:12" x14ac:dyDescent="0.25">
      <c r="A1883" t="s">
        <v>6094</v>
      </c>
      <c r="B1883" t="s">
        <v>689</v>
      </c>
      <c r="C1883" t="s">
        <v>4183</v>
      </c>
      <c r="D1883" s="15" t="b">
        <v>0</v>
      </c>
      <c r="E1883" s="15" t="b">
        <v>0</v>
      </c>
      <c r="F1883" s="15" t="b">
        <v>0</v>
      </c>
      <c r="G1883" s="15" t="b">
        <v>0</v>
      </c>
      <c r="H1883" s="15" t="b">
        <v>0</v>
      </c>
      <c r="I1883" s="15" t="b">
        <v>0</v>
      </c>
      <c r="J1883" s="15" t="b">
        <v>0</v>
      </c>
      <c r="K1883" s="15" t="b">
        <v>1</v>
      </c>
      <c r="L1883" s="15"/>
    </row>
    <row r="1884" spans="1:12" x14ac:dyDescent="0.25">
      <c r="A1884" t="s">
        <v>6095</v>
      </c>
      <c r="B1884" t="s">
        <v>690</v>
      </c>
      <c r="C1884" t="s">
        <v>4184</v>
      </c>
      <c r="D1884" s="15" t="b">
        <v>0</v>
      </c>
      <c r="E1884" s="15" t="b">
        <v>0</v>
      </c>
      <c r="F1884" s="15" t="b">
        <v>0</v>
      </c>
      <c r="G1884" s="15" t="b">
        <v>0</v>
      </c>
      <c r="H1884" s="15" t="b">
        <v>0</v>
      </c>
      <c r="I1884" s="15" t="b">
        <v>0</v>
      </c>
      <c r="J1884" s="15" t="b">
        <v>0</v>
      </c>
      <c r="K1884" s="15" t="b">
        <v>1</v>
      </c>
      <c r="L1884" s="15"/>
    </row>
    <row r="1885" spans="1:12" x14ac:dyDescent="0.25">
      <c r="A1885" t="s">
        <v>6096</v>
      </c>
      <c r="B1885" t="s">
        <v>698</v>
      </c>
      <c r="C1885" t="s">
        <v>4187</v>
      </c>
      <c r="D1885" s="15" t="b">
        <v>0</v>
      </c>
      <c r="E1885" s="15" t="b">
        <v>0</v>
      </c>
      <c r="F1885" s="15" t="b">
        <v>0</v>
      </c>
      <c r="G1885" s="15" t="b">
        <v>0</v>
      </c>
      <c r="H1885" s="15" t="b">
        <v>0</v>
      </c>
      <c r="I1885" s="15" t="b">
        <v>0</v>
      </c>
      <c r="J1885" s="15" t="b">
        <v>0</v>
      </c>
      <c r="K1885" s="15" t="b">
        <v>1</v>
      </c>
      <c r="L1885" s="15"/>
    </row>
    <row r="1886" spans="1:12" x14ac:dyDescent="0.25">
      <c r="A1886" t="s">
        <v>6097</v>
      </c>
      <c r="B1886" t="s">
        <v>701</v>
      </c>
      <c r="C1886" t="s">
        <v>4189</v>
      </c>
      <c r="D1886" s="15" t="b">
        <v>0</v>
      </c>
      <c r="E1886" s="15" t="b">
        <v>0</v>
      </c>
      <c r="F1886" s="15" t="b">
        <v>0</v>
      </c>
      <c r="G1886" s="15" t="b">
        <v>0</v>
      </c>
      <c r="H1886" s="15" t="b">
        <v>0</v>
      </c>
      <c r="I1886" s="15" t="b">
        <v>0</v>
      </c>
      <c r="J1886" s="15" t="b">
        <v>0</v>
      </c>
      <c r="K1886" s="15" t="b">
        <v>1</v>
      </c>
      <c r="L1886" s="15"/>
    </row>
    <row r="1887" spans="1:12" x14ac:dyDescent="0.25">
      <c r="A1887" t="s">
        <v>6098</v>
      </c>
      <c r="B1887" t="s">
        <v>702</v>
      </c>
      <c r="C1887" t="s">
        <v>4189</v>
      </c>
      <c r="D1887" s="15" t="b">
        <v>0</v>
      </c>
      <c r="E1887" s="15" t="b">
        <v>0</v>
      </c>
      <c r="F1887" s="15" t="b">
        <v>0</v>
      </c>
      <c r="G1887" s="15" t="b">
        <v>0</v>
      </c>
      <c r="H1887" s="15" t="b">
        <v>0</v>
      </c>
      <c r="I1887" s="15" t="b">
        <v>0</v>
      </c>
      <c r="J1887" s="15" t="b">
        <v>0</v>
      </c>
      <c r="K1887" s="15" t="b">
        <v>1</v>
      </c>
      <c r="L1887" s="15"/>
    </row>
    <row r="1888" spans="1:12" x14ac:dyDescent="0.25">
      <c r="A1888" t="s">
        <v>6099</v>
      </c>
      <c r="B1888" t="s">
        <v>956</v>
      </c>
      <c r="C1888" t="s">
        <v>4189</v>
      </c>
      <c r="D1888" s="15" t="b">
        <v>0</v>
      </c>
      <c r="E1888" s="15" t="b">
        <v>0</v>
      </c>
      <c r="F1888" s="15" t="b">
        <v>0</v>
      </c>
      <c r="G1888" s="15" t="b">
        <v>0</v>
      </c>
      <c r="H1888" s="15" t="b">
        <v>0</v>
      </c>
      <c r="I1888" s="15" t="b">
        <v>0</v>
      </c>
      <c r="J1888" s="15" t="b">
        <v>0</v>
      </c>
      <c r="K1888" s="15" t="b">
        <v>1</v>
      </c>
      <c r="L1888" s="15"/>
    </row>
    <row r="1889" spans="1:12" x14ac:dyDescent="0.25">
      <c r="A1889" t="s">
        <v>6100</v>
      </c>
      <c r="B1889" t="s">
        <v>957</v>
      </c>
      <c r="C1889" t="s">
        <v>4189</v>
      </c>
      <c r="D1889" s="15" t="b">
        <v>0</v>
      </c>
      <c r="E1889" s="15" t="b">
        <v>0</v>
      </c>
      <c r="F1889" s="15" t="b">
        <v>0</v>
      </c>
      <c r="G1889" s="15" t="b">
        <v>0</v>
      </c>
      <c r="H1889" s="15" t="b">
        <v>0</v>
      </c>
      <c r="I1889" s="15" t="b">
        <v>0</v>
      </c>
      <c r="J1889" s="15" t="b">
        <v>0</v>
      </c>
      <c r="K1889" s="15" t="b">
        <v>1</v>
      </c>
      <c r="L1889" s="15"/>
    </row>
    <row r="1890" spans="1:12" x14ac:dyDescent="0.25">
      <c r="A1890" t="s">
        <v>6101</v>
      </c>
      <c r="B1890" t="s">
        <v>958</v>
      </c>
      <c r="C1890" t="s">
        <v>4128</v>
      </c>
      <c r="D1890" s="15" t="b">
        <v>0</v>
      </c>
      <c r="E1890" s="15" t="b">
        <v>0</v>
      </c>
      <c r="F1890" s="15" t="b">
        <v>0</v>
      </c>
      <c r="G1890" s="15" t="b">
        <v>0</v>
      </c>
      <c r="H1890" s="15" t="b">
        <v>0</v>
      </c>
      <c r="I1890" s="15" t="b">
        <v>0</v>
      </c>
      <c r="J1890" s="15" t="b">
        <v>0</v>
      </c>
      <c r="K1890" s="15" t="b">
        <v>1</v>
      </c>
      <c r="L1890" s="15"/>
    </row>
    <row r="1891" spans="1:12" x14ac:dyDescent="0.25">
      <c r="A1891" t="s">
        <v>6102</v>
      </c>
      <c r="B1891" t="s">
        <v>959</v>
      </c>
      <c r="C1891" t="s">
        <v>4128</v>
      </c>
      <c r="D1891" s="15" t="b">
        <v>0</v>
      </c>
      <c r="E1891" s="15" t="b">
        <v>0</v>
      </c>
      <c r="F1891" s="15" t="b">
        <v>0</v>
      </c>
      <c r="G1891" s="15" t="b">
        <v>0</v>
      </c>
      <c r="H1891" s="15" t="b">
        <v>0</v>
      </c>
      <c r="I1891" s="15" t="b">
        <v>0</v>
      </c>
      <c r="J1891" s="15" t="b">
        <v>0</v>
      </c>
      <c r="K1891" s="15" t="b">
        <v>1</v>
      </c>
      <c r="L1891" s="15"/>
    </row>
  </sheetData>
  <conditionalFormatting sqref="D2:K1891 Q2:X439">
    <cfRule type="cellIs" dxfId="42" priority="1" operator="equal">
      <formula>FALSE</formula>
    </cfRule>
    <cfRule type="cellIs" dxfId="41" priority="2" operator="equal">
      <formula>TRUE</formula>
    </cfRule>
  </conditionalFormatting>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0C014-30B2-45FA-8C06-10E43E18008E}">
  <dimension ref="A1:X254"/>
  <sheetViews>
    <sheetView topLeftCell="C39" zoomScale="80" zoomScaleNormal="80" workbookViewId="0"/>
  </sheetViews>
  <sheetFormatPr baseColWidth="10" defaultColWidth="9.140625" defaultRowHeight="15" x14ac:dyDescent="0.25"/>
  <cols>
    <col min="1" max="1" width="20.28515625" bestFit="1" customWidth="1"/>
    <col min="2" max="2" width="107.140625" customWidth="1"/>
    <col min="3" max="3" width="35.140625" customWidth="1"/>
    <col min="4" max="11" width="6.140625" customWidth="1"/>
    <col min="14" max="14" width="95.28515625" style="21" customWidth="1"/>
    <col min="15" max="15" width="14.5703125" style="21" hidden="1" customWidth="1"/>
    <col min="16" max="16" width="113.85546875" style="21" customWidth="1"/>
    <col min="17" max="24" width="6.42578125" bestFit="1" customWidth="1"/>
  </cols>
  <sheetData>
    <row r="1" spans="1:24" x14ac:dyDescent="0.25">
      <c r="A1" s="14" t="s">
        <v>4222</v>
      </c>
      <c r="B1" t="s">
        <v>1622</v>
      </c>
      <c r="C1" t="s">
        <v>3299</v>
      </c>
      <c r="D1" t="s">
        <v>0</v>
      </c>
      <c r="E1" t="s">
        <v>1</v>
      </c>
      <c r="F1" t="s">
        <v>2</v>
      </c>
      <c r="G1" t="s">
        <v>3</v>
      </c>
      <c r="H1" t="s">
        <v>4</v>
      </c>
      <c r="I1" t="s">
        <v>5</v>
      </c>
      <c r="J1" t="s">
        <v>6</v>
      </c>
      <c r="K1" t="s">
        <v>7</v>
      </c>
      <c r="N1" s="25" t="s">
        <v>3299</v>
      </c>
      <c r="O1" s="25" t="s">
        <v>3664</v>
      </c>
      <c r="P1" s="26" t="s">
        <v>3663</v>
      </c>
      <c r="Q1" t="s">
        <v>0</v>
      </c>
      <c r="R1" t="s">
        <v>1</v>
      </c>
      <c r="S1" t="s">
        <v>2</v>
      </c>
      <c r="T1" t="s">
        <v>3</v>
      </c>
      <c r="U1" t="s">
        <v>4</v>
      </c>
      <c r="V1" t="s">
        <v>5</v>
      </c>
      <c r="W1" t="s">
        <v>6</v>
      </c>
      <c r="X1" t="s">
        <v>7</v>
      </c>
    </row>
    <row r="2" spans="1:24" x14ac:dyDescent="0.25">
      <c r="A2" t="s">
        <v>6134</v>
      </c>
      <c r="B2" t="s">
        <v>1623</v>
      </c>
      <c r="C2" s="15" t="s">
        <v>3406</v>
      </c>
      <c r="D2" t="b">
        <v>1</v>
      </c>
      <c r="E2" t="b">
        <v>1</v>
      </c>
      <c r="F2" t="b">
        <v>0</v>
      </c>
      <c r="G2" t="b">
        <v>0</v>
      </c>
      <c r="H2" t="b">
        <v>0</v>
      </c>
      <c r="I2" t="b">
        <v>0</v>
      </c>
      <c r="J2" t="b">
        <v>0</v>
      </c>
      <c r="K2" t="b">
        <v>0</v>
      </c>
      <c r="N2" s="21" t="s">
        <v>3406</v>
      </c>
      <c r="O2" s="21" t="s">
        <v>3826</v>
      </c>
      <c r="P2" s="24" t="s">
        <v>6372</v>
      </c>
      <c r="Q2" t="b">
        <v>1</v>
      </c>
      <c r="R2" t="b">
        <v>1</v>
      </c>
      <c r="S2" t="b">
        <v>0</v>
      </c>
      <c r="T2" t="b">
        <v>0</v>
      </c>
      <c r="U2" t="b">
        <v>0</v>
      </c>
      <c r="V2" t="b">
        <v>0</v>
      </c>
      <c r="W2" t="b">
        <v>0</v>
      </c>
      <c r="X2" t="b">
        <v>0</v>
      </c>
    </row>
    <row r="3" spans="1:24" x14ac:dyDescent="0.25">
      <c r="A3" t="s">
        <v>6135</v>
      </c>
      <c r="B3" t="s">
        <v>1624</v>
      </c>
      <c r="C3" s="15" t="s">
        <v>3407</v>
      </c>
      <c r="D3" t="b">
        <v>1</v>
      </c>
      <c r="E3" t="b">
        <v>1</v>
      </c>
      <c r="F3" t="b">
        <v>1</v>
      </c>
      <c r="G3" t="b">
        <v>0</v>
      </c>
      <c r="H3" t="b">
        <v>0</v>
      </c>
      <c r="I3" t="b">
        <v>0</v>
      </c>
      <c r="J3" t="b">
        <v>0</v>
      </c>
      <c r="K3" t="b">
        <v>0</v>
      </c>
      <c r="N3" s="21" t="s">
        <v>3407</v>
      </c>
      <c r="O3" s="21" t="s">
        <v>3824</v>
      </c>
      <c r="P3" s="24" t="s">
        <v>6132</v>
      </c>
      <c r="Q3" t="b">
        <v>1</v>
      </c>
      <c r="R3" t="b">
        <v>1</v>
      </c>
      <c r="S3" t="b">
        <v>1</v>
      </c>
      <c r="T3" t="b">
        <v>0</v>
      </c>
      <c r="U3" t="b">
        <v>0</v>
      </c>
      <c r="V3" t="b">
        <v>0</v>
      </c>
      <c r="W3" t="b">
        <v>0</v>
      </c>
      <c r="X3" t="b">
        <v>0</v>
      </c>
    </row>
    <row r="4" spans="1:24" x14ac:dyDescent="0.25">
      <c r="A4" t="s">
        <v>6136</v>
      </c>
      <c r="B4" t="s">
        <v>1625</v>
      </c>
      <c r="C4" s="15" t="s">
        <v>3409</v>
      </c>
      <c r="D4" t="b">
        <v>1</v>
      </c>
      <c r="E4" t="b">
        <v>0</v>
      </c>
      <c r="F4" t="b">
        <v>0</v>
      </c>
      <c r="G4" t="b">
        <v>0</v>
      </c>
      <c r="H4" t="b">
        <v>0</v>
      </c>
      <c r="I4" t="b">
        <v>0</v>
      </c>
      <c r="J4" t="b">
        <v>0</v>
      </c>
      <c r="K4" t="b">
        <v>0</v>
      </c>
      <c r="N4" s="21" t="s">
        <v>3409</v>
      </c>
      <c r="O4" s="21" t="s">
        <v>3811</v>
      </c>
      <c r="P4" s="24" t="s">
        <v>6373</v>
      </c>
      <c r="Q4" t="b">
        <v>1</v>
      </c>
      <c r="R4" t="b">
        <v>0</v>
      </c>
      <c r="S4" t="b">
        <v>0</v>
      </c>
      <c r="T4" t="b">
        <v>0</v>
      </c>
      <c r="U4" t="b">
        <v>0</v>
      </c>
      <c r="V4" t="b">
        <v>0</v>
      </c>
      <c r="W4" t="b">
        <v>0</v>
      </c>
      <c r="X4" t="b">
        <v>0</v>
      </c>
    </row>
    <row r="5" spans="1:24" x14ac:dyDescent="0.25">
      <c r="A5" t="s">
        <v>6137</v>
      </c>
      <c r="B5" t="s">
        <v>1626</v>
      </c>
      <c r="C5" s="15" t="s">
        <v>3411</v>
      </c>
      <c r="D5" t="b">
        <v>1</v>
      </c>
      <c r="E5" t="b">
        <v>1</v>
      </c>
      <c r="F5" t="b">
        <v>1</v>
      </c>
      <c r="G5" t="b">
        <v>0</v>
      </c>
      <c r="H5" t="b">
        <v>0</v>
      </c>
      <c r="I5" t="b">
        <v>0</v>
      </c>
      <c r="J5" t="b">
        <v>0</v>
      </c>
      <c r="K5" t="b">
        <v>0</v>
      </c>
      <c r="N5" s="21" t="s">
        <v>3411</v>
      </c>
      <c r="O5" s="21" t="s">
        <v>3826</v>
      </c>
      <c r="P5" s="24" t="s">
        <v>6372</v>
      </c>
      <c r="Q5" t="b">
        <v>1</v>
      </c>
      <c r="R5" t="b">
        <v>1</v>
      </c>
      <c r="S5" t="b">
        <v>1</v>
      </c>
      <c r="T5" t="b">
        <v>0</v>
      </c>
      <c r="U5" t="b">
        <v>0</v>
      </c>
      <c r="V5" t="b">
        <v>0</v>
      </c>
      <c r="W5" t="b">
        <v>0</v>
      </c>
      <c r="X5" t="b">
        <v>0</v>
      </c>
    </row>
    <row r="6" spans="1:24" x14ac:dyDescent="0.25">
      <c r="A6" t="s">
        <v>6138</v>
      </c>
      <c r="B6" t="s">
        <v>1627</v>
      </c>
      <c r="C6" s="15" t="s">
        <v>3410</v>
      </c>
      <c r="D6" t="b">
        <v>1</v>
      </c>
      <c r="E6" t="b">
        <v>0</v>
      </c>
      <c r="F6" t="b">
        <v>0</v>
      </c>
      <c r="G6" t="b">
        <v>0</v>
      </c>
      <c r="H6" t="b">
        <v>0</v>
      </c>
      <c r="I6" t="b">
        <v>0</v>
      </c>
      <c r="J6" t="b">
        <v>0</v>
      </c>
      <c r="K6" t="b">
        <v>0</v>
      </c>
      <c r="N6" s="21" t="s">
        <v>3410</v>
      </c>
      <c r="O6" s="21" t="s">
        <v>3826</v>
      </c>
      <c r="P6" s="24" t="s">
        <v>6372</v>
      </c>
      <c r="Q6" t="b">
        <v>1</v>
      </c>
      <c r="R6" t="b">
        <v>1</v>
      </c>
      <c r="S6" t="b">
        <v>0</v>
      </c>
      <c r="T6" t="b">
        <v>0</v>
      </c>
      <c r="U6" t="b">
        <v>0</v>
      </c>
      <c r="V6" t="b">
        <v>0</v>
      </c>
      <c r="W6" t="b">
        <v>0</v>
      </c>
      <c r="X6" t="b">
        <v>0</v>
      </c>
    </row>
    <row r="7" spans="1:24" x14ac:dyDescent="0.25">
      <c r="A7" t="s">
        <v>6139</v>
      </c>
      <c r="B7" t="s">
        <v>1628</v>
      </c>
      <c r="C7" s="15" t="s">
        <v>3412</v>
      </c>
      <c r="D7" t="b">
        <v>1</v>
      </c>
      <c r="E7" t="b">
        <v>1</v>
      </c>
      <c r="F7" t="b">
        <v>0</v>
      </c>
      <c r="G7" t="b">
        <v>0</v>
      </c>
      <c r="H7" t="b">
        <v>0</v>
      </c>
      <c r="I7" t="b">
        <v>0</v>
      </c>
      <c r="J7" t="b">
        <v>0</v>
      </c>
      <c r="K7" t="b">
        <v>0</v>
      </c>
      <c r="N7" s="21" t="s">
        <v>3412</v>
      </c>
      <c r="O7" s="21" t="s">
        <v>3824</v>
      </c>
      <c r="P7" s="24" t="s">
        <v>6132</v>
      </c>
      <c r="Q7" t="b">
        <v>1</v>
      </c>
      <c r="R7" t="b">
        <v>1</v>
      </c>
      <c r="S7" t="b">
        <v>0</v>
      </c>
      <c r="T7" t="b">
        <v>0</v>
      </c>
      <c r="U7" t="b">
        <v>0</v>
      </c>
      <c r="V7" t="b">
        <v>0</v>
      </c>
      <c r="W7" t="b">
        <v>0</v>
      </c>
      <c r="X7" t="b">
        <v>0</v>
      </c>
    </row>
    <row r="8" spans="1:24" x14ac:dyDescent="0.25">
      <c r="A8" t="s">
        <v>6140</v>
      </c>
      <c r="B8" t="s">
        <v>1629</v>
      </c>
      <c r="C8" s="15" t="s">
        <v>3413</v>
      </c>
      <c r="D8" t="b">
        <v>1</v>
      </c>
      <c r="E8" t="b">
        <v>1</v>
      </c>
      <c r="F8" t="b">
        <v>0</v>
      </c>
      <c r="G8" t="b">
        <v>0</v>
      </c>
      <c r="H8" t="b">
        <v>0</v>
      </c>
      <c r="I8" t="b">
        <v>0</v>
      </c>
      <c r="J8" t="b">
        <v>0</v>
      </c>
      <c r="K8" t="b">
        <v>0</v>
      </c>
      <c r="N8" s="21" t="s">
        <v>3413</v>
      </c>
      <c r="O8" s="21" t="s">
        <v>3824</v>
      </c>
      <c r="P8" s="24" t="s">
        <v>6132</v>
      </c>
      <c r="Q8" t="b">
        <v>1</v>
      </c>
      <c r="R8" t="b">
        <v>1</v>
      </c>
      <c r="S8" t="b">
        <v>1</v>
      </c>
      <c r="T8" t="b">
        <v>0</v>
      </c>
      <c r="U8" t="b">
        <v>0</v>
      </c>
      <c r="V8" t="b">
        <v>0</v>
      </c>
      <c r="W8" t="b">
        <v>0</v>
      </c>
      <c r="X8" t="b">
        <v>0</v>
      </c>
    </row>
    <row r="9" spans="1:24" x14ac:dyDescent="0.25">
      <c r="A9" t="s">
        <v>6141</v>
      </c>
      <c r="B9" t="s">
        <v>1630</v>
      </c>
      <c r="C9" s="15" t="s">
        <v>3414</v>
      </c>
      <c r="D9" t="b">
        <v>1</v>
      </c>
      <c r="E9" t="b">
        <v>0</v>
      </c>
      <c r="F9" t="b">
        <v>0</v>
      </c>
      <c r="G9" t="b">
        <v>0</v>
      </c>
      <c r="H9" t="b">
        <v>0</v>
      </c>
      <c r="I9" t="b">
        <v>0</v>
      </c>
      <c r="J9" t="b">
        <v>0</v>
      </c>
      <c r="K9" t="b">
        <v>0</v>
      </c>
      <c r="N9" s="21" t="s">
        <v>3414</v>
      </c>
      <c r="O9" s="21" t="s">
        <v>3811</v>
      </c>
      <c r="P9" s="24" t="s">
        <v>6373</v>
      </c>
      <c r="Q9" t="b">
        <v>1</v>
      </c>
      <c r="R9" t="b">
        <v>0</v>
      </c>
      <c r="S9" t="b">
        <v>0</v>
      </c>
      <c r="T9" t="b">
        <v>0</v>
      </c>
      <c r="U9" t="b">
        <v>0</v>
      </c>
      <c r="V9" t="b">
        <v>0</v>
      </c>
      <c r="W9" t="b">
        <v>0</v>
      </c>
      <c r="X9" t="b">
        <v>0</v>
      </c>
    </row>
    <row r="10" spans="1:24" x14ac:dyDescent="0.25">
      <c r="A10" t="s">
        <v>6142</v>
      </c>
      <c r="B10" t="s">
        <v>1631</v>
      </c>
      <c r="C10" s="15" t="s">
        <v>3407</v>
      </c>
      <c r="D10" t="b">
        <v>1</v>
      </c>
      <c r="E10" t="b">
        <v>1</v>
      </c>
      <c r="F10" t="b">
        <v>0</v>
      </c>
      <c r="G10" t="b">
        <v>0</v>
      </c>
      <c r="H10" t="b">
        <v>0</v>
      </c>
      <c r="I10" t="b">
        <v>0</v>
      </c>
      <c r="J10" t="b">
        <v>0</v>
      </c>
      <c r="K10" t="b">
        <v>0</v>
      </c>
      <c r="N10" s="21" t="s">
        <v>3415</v>
      </c>
      <c r="O10" s="21" t="s">
        <v>3811</v>
      </c>
      <c r="P10" s="24" t="s">
        <v>6373</v>
      </c>
      <c r="Q10" t="b">
        <v>1</v>
      </c>
      <c r="R10" t="b">
        <v>0</v>
      </c>
      <c r="S10" t="b">
        <v>0</v>
      </c>
      <c r="T10" t="b">
        <v>0</v>
      </c>
      <c r="U10" t="b">
        <v>0</v>
      </c>
      <c r="V10" t="b">
        <v>0</v>
      </c>
      <c r="W10" t="b">
        <v>0</v>
      </c>
      <c r="X10" t="b">
        <v>0</v>
      </c>
    </row>
    <row r="11" spans="1:24" x14ac:dyDescent="0.25">
      <c r="A11" t="s">
        <v>6143</v>
      </c>
      <c r="B11" t="s">
        <v>1632</v>
      </c>
      <c r="C11" s="15" t="s">
        <v>3415</v>
      </c>
      <c r="D11" t="b">
        <v>1</v>
      </c>
      <c r="E11" t="b">
        <v>0</v>
      </c>
      <c r="F11" t="b">
        <v>0</v>
      </c>
      <c r="G11" t="b">
        <v>0</v>
      </c>
      <c r="H11" t="b">
        <v>0</v>
      </c>
      <c r="I11" t="b">
        <v>0</v>
      </c>
      <c r="J11" t="b">
        <v>0</v>
      </c>
      <c r="K11" t="b">
        <v>0</v>
      </c>
      <c r="N11" s="21" t="s">
        <v>3419</v>
      </c>
      <c r="O11" s="21" t="s">
        <v>3811</v>
      </c>
      <c r="P11" s="24" t="s">
        <v>6373</v>
      </c>
      <c r="Q11" t="b">
        <v>1</v>
      </c>
      <c r="R11" t="b">
        <v>1</v>
      </c>
      <c r="S11" t="b">
        <v>1</v>
      </c>
      <c r="T11" t="b">
        <v>0</v>
      </c>
      <c r="U11" t="b">
        <v>0</v>
      </c>
      <c r="V11" t="b">
        <v>0</v>
      </c>
      <c r="W11" t="b">
        <v>0</v>
      </c>
      <c r="X11" t="b">
        <v>0</v>
      </c>
    </row>
    <row r="12" spans="1:24" x14ac:dyDescent="0.25">
      <c r="A12" t="s">
        <v>6144</v>
      </c>
      <c r="B12" t="s">
        <v>1633</v>
      </c>
      <c r="C12" s="15" t="s">
        <v>3419</v>
      </c>
      <c r="D12" t="b">
        <v>1</v>
      </c>
      <c r="E12" t="b">
        <v>1</v>
      </c>
      <c r="F12" t="b">
        <v>0</v>
      </c>
      <c r="G12" t="b">
        <v>0</v>
      </c>
      <c r="H12" t="b">
        <v>0</v>
      </c>
      <c r="I12" t="b">
        <v>0</v>
      </c>
      <c r="J12" t="b">
        <v>0</v>
      </c>
      <c r="K12" t="b">
        <v>0</v>
      </c>
      <c r="N12" s="21" t="s">
        <v>3408</v>
      </c>
      <c r="O12" s="21" t="s">
        <v>3811</v>
      </c>
      <c r="P12" s="24" t="s">
        <v>6373</v>
      </c>
      <c r="Q12" t="b">
        <v>1</v>
      </c>
      <c r="R12" t="b">
        <v>1</v>
      </c>
      <c r="S12" t="b">
        <v>1</v>
      </c>
      <c r="T12" t="b">
        <v>0</v>
      </c>
      <c r="U12" t="b">
        <v>0</v>
      </c>
      <c r="V12" t="b">
        <v>0</v>
      </c>
      <c r="W12" t="b">
        <v>0</v>
      </c>
      <c r="X12" t="b">
        <v>0</v>
      </c>
    </row>
    <row r="13" spans="1:24" x14ac:dyDescent="0.25">
      <c r="A13" t="s">
        <v>6145</v>
      </c>
      <c r="B13" t="s">
        <v>1634</v>
      </c>
      <c r="C13" s="15" t="s">
        <v>3408</v>
      </c>
      <c r="D13" t="b">
        <v>1</v>
      </c>
      <c r="E13" t="b">
        <v>0</v>
      </c>
      <c r="F13" t="b">
        <v>0</v>
      </c>
      <c r="G13" t="b">
        <v>0</v>
      </c>
      <c r="H13" t="b">
        <v>0</v>
      </c>
      <c r="I13" t="b">
        <v>0</v>
      </c>
      <c r="J13" t="b">
        <v>0</v>
      </c>
      <c r="K13" t="b">
        <v>0</v>
      </c>
      <c r="N13" s="21" t="s">
        <v>3907</v>
      </c>
      <c r="O13" s="21" t="s">
        <v>3840</v>
      </c>
      <c r="P13" s="24" t="s">
        <v>6124</v>
      </c>
      <c r="Q13" t="b">
        <v>1</v>
      </c>
      <c r="R13" t="b">
        <v>0</v>
      </c>
      <c r="S13" t="b">
        <v>0</v>
      </c>
      <c r="T13" t="b">
        <v>0</v>
      </c>
      <c r="U13" t="b">
        <v>0</v>
      </c>
      <c r="V13" t="b">
        <v>0</v>
      </c>
      <c r="W13" t="b">
        <v>0</v>
      </c>
      <c r="X13" t="b">
        <v>0</v>
      </c>
    </row>
    <row r="14" spans="1:24" x14ac:dyDescent="0.25">
      <c r="A14" t="s">
        <v>6146</v>
      </c>
      <c r="B14" t="s">
        <v>1635</v>
      </c>
      <c r="C14" s="15" t="s">
        <v>3907</v>
      </c>
      <c r="D14" t="b">
        <v>1</v>
      </c>
      <c r="E14" t="b">
        <v>0</v>
      </c>
      <c r="F14" t="b">
        <v>0</v>
      </c>
      <c r="G14" t="b">
        <v>0</v>
      </c>
      <c r="H14" t="b">
        <v>0</v>
      </c>
      <c r="I14" t="b">
        <v>0</v>
      </c>
      <c r="J14" t="b">
        <v>0</v>
      </c>
      <c r="K14" t="b">
        <v>0</v>
      </c>
      <c r="N14" s="21" t="s">
        <v>3416</v>
      </c>
      <c r="O14" s="21" t="s">
        <v>3754</v>
      </c>
      <c r="P14" s="24" t="s">
        <v>6104</v>
      </c>
      <c r="Q14" t="b">
        <v>1</v>
      </c>
      <c r="R14" t="b">
        <v>0</v>
      </c>
      <c r="S14" t="b">
        <v>0</v>
      </c>
      <c r="T14" t="b">
        <v>0</v>
      </c>
      <c r="U14" t="b">
        <v>0</v>
      </c>
      <c r="V14" t="b">
        <v>0</v>
      </c>
      <c r="W14" t="b">
        <v>0</v>
      </c>
      <c r="X14" t="b">
        <v>0</v>
      </c>
    </row>
    <row r="15" spans="1:24" x14ac:dyDescent="0.25">
      <c r="A15" t="s">
        <v>6147</v>
      </c>
      <c r="B15" t="s">
        <v>1636</v>
      </c>
      <c r="C15" s="15" t="s">
        <v>3416</v>
      </c>
      <c r="D15" t="b">
        <v>1</v>
      </c>
      <c r="E15" t="b">
        <v>0</v>
      </c>
      <c r="F15" t="b">
        <v>0</v>
      </c>
      <c r="G15" t="b">
        <v>0</v>
      </c>
      <c r="H15" t="b">
        <v>0</v>
      </c>
      <c r="I15" t="b">
        <v>0</v>
      </c>
      <c r="J15" t="b">
        <v>0</v>
      </c>
      <c r="K15" t="b">
        <v>0</v>
      </c>
      <c r="N15" s="21" t="s">
        <v>3421</v>
      </c>
      <c r="O15" s="21" t="s">
        <v>3811</v>
      </c>
      <c r="P15" s="24" t="s">
        <v>6373</v>
      </c>
      <c r="Q15" t="b">
        <v>1</v>
      </c>
      <c r="R15" t="b">
        <v>0</v>
      </c>
      <c r="S15" t="b">
        <v>0</v>
      </c>
      <c r="T15" t="b">
        <v>0</v>
      </c>
      <c r="U15" t="b">
        <v>0</v>
      </c>
      <c r="V15" t="b">
        <v>0</v>
      </c>
      <c r="W15" t="b">
        <v>0</v>
      </c>
      <c r="X15" t="b">
        <v>0</v>
      </c>
    </row>
    <row r="16" spans="1:24" x14ac:dyDescent="0.25">
      <c r="A16" t="s">
        <v>6148</v>
      </c>
      <c r="B16" t="s">
        <v>1637</v>
      </c>
      <c r="C16" s="15" t="s">
        <v>3907</v>
      </c>
      <c r="D16" t="b">
        <v>1</v>
      </c>
      <c r="E16" t="b">
        <v>0</v>
      </c>
      <c r="F16" t="b">
        <v>0</v>
      </c>
      <c r="G16" t="b">
        <v>0</v>
      </c>
      <c r="H16" t="b">
        <v>0</v>
      </c>
      <c r="I16" t="b">
        <v>0</v>
      </c>
      <c r="J16" t="b">
        <v>0</v>
      </c>
      <c r="K16" t="b">
        <v>0</v>
      </c>
      <c r="N16" s="21" t="s">
        <v>3417</v>
      </c>
      <c r="O16" s="21" t="s">
        <v>3754</v>
      </c>
      <c r="P16" s="24" t="s">
        <v>6104</v>
      </c>
      <c r="Q16" t="b">
        <v>1</v>
      </c>
      <c r="R16" t="b">
        <v>0</v>
      </c>
      <c r="S16" t="b">
        <v>0</v>
      </c>
      <c r="T16" t="b">
        <v>0</v>
      </c>
      <c r="U16" t="b">
        <v>0</v>
      </c>
      <c r="V16" t="b">
        <v>0</v>
      </c>
      <c r="W16" t="b">
        <v>0</v>
      </c>
      <c r="X16" t="b">
        <v>0</v>
      </c>
    </row>
    <row r="17" spans="1:24" x14ac:dyDescent="0.25">
      <c r="A17" t="s">
        <v>6149</v>
      </c>
      <c r="B17" t="s">
        <v>1638</v>
      </c>
      <c r="C17" s="15" t="s">
        <v>3421</v>
      </c>
      <c r="D17" t="b">
        <v>1</v>
      </c>
      <c r="E17" t="b">
        <v>0</v>
      </c>
      <c r="F17" t="b">
        <v>0</v>
      </c>
      <c r="G17" t="b">
        <v>0</v>
      </c>
      <c r="H17" t="b">
        <v>0</v>
      </c>
      <c r="I17" t="b">
        <v>0</v>
      </c>
      <c r="J17" t="b">
        <v>0</v>
      </c>
      <c r="K17" t="b">
        <v>0</v>
      </c>
      <c r="N17" s="21" t="s">
        <v>3418</v>
      </c>
      <c r="O17" s="21" t="s">
        <v>3824</v>
      </c>
      <c r="P17" s="24" t="s">
        <v>6132</v>
      </c>
      <c r="Q17" t="b">
        <v>1</v>
      </c>
      <c r="R17" t="b">
        <v>0</v>
      </c>
      <c r="S17" t="b">
        <v>0</v>
      </c>
      <c r="T17" t="b">
        <v>0</v>
      </c>
      <c r="U17" t="b">
        <v>0</v>
      </c>
      <c r="V17" t="b">
        <v>0</v>
      </c>
      <c r="W17" t="b">
        <v>0</v>
      </c>
      <c r="X17" t="b">
        <v>0</v>
      </c>
    </row>
    <row r="18" spans="1:24" x14ac:dyDescent="0.25">
      <c r="A18" t="s">
        <v>6150</v>
      </c>
      <c r="B18" t="s">
        <v>1639</v>
      </c>
      <c r="C18" s="15" t="s">
        <v>3417</v>
      </c>
      <c r="D18" t="b">
        <v>1</v>
      </c>
      <c r="E18" t="b">
        <v>0</v>
      </c>
      <c r="F18" t="b">
        <v>0</v>
      </c>
      <c r="G18" t="b">
        <v>0</v>
      </c>
      <c r="H18" t="b">
        <v>0</v>
      </c>
      <c r="I18" t="b">
        <v>0</v>
      </c>
      <c r="J18" t="b">
        <v>0</v>
      </c>
      <c r="K18" t="b">
        <v>0</v>
      </c>
      <c r="N18" s="21" t="s">
        <v>3300</v>
      </c>
      <c r="O18" s="21" t="s">
        <v>3824</v>
      </c>
      <c r="P18" s="24" t="s">
        <v>6132</v>
      </c>
      <c r="Q18" t="b">
        <v>1</v>
      </c>
      <c r="R18" t="b">
        <v>1</v>
      </c>
      <c r="S18" t="b">
        <v>1</v>
      </c>
      <c r="T18" t="b">
        <v>0</v>
      </c>
      <c r="U18" t="b">
        <v>0</v>
      </c>
      <c r="V18" t="b">
        <v>0</v>
      </c>
      <c r="W18" t="b">
        <v>0</v>
      </c>
      <c r="X18" t="b">
        <v>0</v>
      </c>
    </row>
    <row r="19" spans="1:24" x14ac:dyDescent="0.25">
      <c r="A19" t="s">
        <v>6151</v>
      </c>
      <c r="B19" t="s">
        <v>1640</v>
      </c>
      <c r="C19" s="15" t="s">
        <v>3418</v>
      </c>
      <c r="D19" t="b">
        <v>1</v>
      </c>
      <c r="E19" t="b">
        <v>0</v>
      </c>
      <c r="F19" t="b">
        <v>0</v>
      </c>
      <c r="G19" t="b">
        <v>0</v>
      </c>
      <c r="H19" t="b">
        <v>0</v>
      </c>
      <c r="I19" t="b">
        <v>0</v>
      </c>
      <c r="J19" t="b">
        <v>0</v>
      </c>
      <c r="K19" t="b">
        <v>0</v>
      </c>
      <c r="N19" s="21" t="s">
        <v>3420</v>
      </c>
      <c r="O19" s="21" t="s">
        <v>3782</v>
      </c>
      <c r="P19" s="24" t="s">
        <v>6123</v>
      </c>
      <c r="Q19" t="b">
        <v>1</v>
      </c>
      <c r="R19" t="b">
        <v>0</v>
      </c>
      <c r="S19" t="b">
        <v>0</v>
      </c>
      <c r="T19" t="b">
        <v>0</v>
      </c>
      <c r="U19" t="b">
        <v>0</v>
      </c>
      <c r="V19" t="b">
        <v>0</v>
      </c>
      <c r="W19" t="b">
        <v>0</v>
      </c>
      <c r="X19" t="b">
        <v>0</v>
      </c>
    </row>
    <row r="20" spans="1:24" x14ac:dyDescent="0.25">
      <c r="A20" t="s">
        <v>6152</v>
      </c>
      <c r="B20" t="s">
        <v>1641</v>
      </c>
      <c r="C20" s="15" t="s">
        <v>3419</v>
      </c>
      <c r="D20" t="b">
        <v>1</v>
      </c>
      <c r="E20" t="b">
        <v>0</v>
      </c>
      <c r="F20" t="b">
        <v>0</v>
      </c>
      <c r="G20" t="b">
        <v>0</v>
      </c>
      <c r="H20" t="b">
        <v>0</v>
      </c>
      <c r="I20" t="b">
        <v>0</v>
      </c>
      <c r="J20" t="b">
        <v>0</v>
      </c>
      <c r="K20" t="b">
        <v>0</v>
      </c>
      <c r="N20" s="21" t="s">
        <v>3434</v>
      </c>
      <c r="O20" s="21" t="s">
        <v>3820</v>
      </c>
      <c r="P20" s="24" t="s">
        <v>6128</v>
      </c>
      <c r="Q20" t="b">
        <v>1</v>
      </c>
      <c r="R20" t="b">
        <v>0</v>
      </c>
      <c r="S20" t="b">
        <v>1</v>
      </c>
      <c r="T20" t="b">
        <v>1</v>
      </c>
      <c r="U20" t="b">
        <v>1</v>
      </c>
      <c r="V20" t="b">
        <v>1</v>
      </c>
      <c r="W20" t="b">
        <v>1</v>
      </c>
      <c r="X20" t="b">
        <v>1</v>
      </c>
    </row>
    <row r="21" spans="1:24" x14ac:dyDescent="0.25">
      <c r="A21" t="s">
        <v>6153</v>
      </c>
      <c r="B21" t="s">
        <v>1642</v>
      </c>
      <c r="C21" s="15" t="s">
        <v>3300</v>
      </c>
      <c r="D21" t="b">
        <v>1</v>
      </c>
      <c r="E21" t="b">
        <v>0</v>
      </c>
      <c r="F21" t="b">
        <v>1</v>
      </c>
      <c r="G21" t="b">
        <v>0</v>
      </c>
      <c r="H21" t="b">
        <v>0</v>
      </c>
      <c r="I21" t="b">
        <v>0</v>
      </c>
      <c r="J21" t="b">
        <v>0</v>
      </c>
      <c r="K21" t="b">
        <v>0</v>
      </c>
      <c r="N21" s="21" t="s">
        <v>3435</v>
      </c>
      <c r="O21" s="21" t="s">
        <v>3820</v>
      </c>
      <c r="P21" s="24" t="s">
        <v>6128</v>
      </c>
      <c r="Q21" t="b">
        <v>1</v>
      </c>
      <c r="R21" t="b">
        <v>0</v>
      </c>
      <c r="S21" t="b">
        <v>1</v>
      </c>
      <c r="T21" t="b">
        <v>1</v>
      </c>
      <c r="U21" t="b">
        <v>1</v>
      </c>
      <c r="V21" t="b">
        <v>1</v>
      </c>
      <c r="W21" t="b">
        <v>1</v>
      </c>
      <c r="X21" t="b">
        <v>1</v>
      </c>
    </row>
    <row r="22" spans="1:24" x14ac:dyDescent="0.25">
      <c r="A22" t="s">
        <v>6154</v>
      </c>
      <c r="B22" t="s">
        <v>1643</v>
      </c>
      <c r="C22" s="15" t="s">
        <v>3420</v>
      </c>
      <c r="D22" t="b">
        <v>1</v>
      </c>
      <c r="E22" t="b">
        <v>0</v>
      </c>
      <c r="F22" t="b">
        <v>0</v>
      </c>
      <c r="G22" t="b">
        <v>0</v>
      </c>
      <c r="H22" t="b">
        <v>0</v>
      </c>
      <c r="I22" t="b">
        <v>0</v>
      </c>
      <c r="J22" t="b">
        <v>0</v>
      </c>
      <c r="K22" t="b">
        <v>0</v>
      </c>
      <c r="N22" s="21" t="s">
        <v>3436</v>
      </c>
      <c r="O22" s="21" t="s">
        <v>3820</v>
      </c>
      <c r="P22" s="24" t="s">
        <v>6128</v>
      </c>
      <c r="Q22" t="b">
        <v>1</v>
      </c>
      <c r="R22" t="b">
        <v>0</v>
      </c>
      <c r="S22" t="b">
        <v>1</v>
      </c>
      <c r="T22" t="b">
        <v>0</v>
      </c>
      <c r="U22" t="b">
        <v>0</v>
      </c>
      <c r="V22" t="b">
        <v>0</v>
      </c>
      <c r="W22" t="b">
        <v>0</v>
      </c>
      <c r="X22" t="b">
        <v>0</v>
      </c>
    </row>
    <row r="23" spans="1:24" x14ac:dyDescent="0.25">
      <c r="A23" t="s">
        <v>4241</v>
      </c>
      <c r="B23" t="s">
        <v>1644</v>
      </c>
      <c r="C23" s="15" t="s">
        <v>3434</v>
      </c>
      <c r="D23" t="b">
        <v>1</v>
      </c>
      <c r="E23" t="b">
        <v>0</v>
      </c>
      <c r="F23" t="b">
        <v>0</v>
      </c>
      <c r="G23" t="b">
        <v>0</v>
      </c>
      <c r="H23" t="b">
        <v>0</v>
      </c>
      <c r="I23" t="b">
        <v>0</v>
      </c>
      <c r="J23" t="b">
        <v>0</v>
      </c>
      <c r="K23" t="b">
        <v>0</v>
      </c>
      <c r="N23" s="21" t="s">
        <v>4207</v>
      </c>
      <c r="O23" s="21" t="s">
        <v>3820</v>
      </c>
      <c r="P23" s="24" t="s">
        <v>6128</v>
      </c>
      <c r="Q23" t="b">
        <v>1</v>
      </c>
      <c r="R23" t="b">
        <v>1</v>
      </c>
      <c r="S23" t="b">
        <v>0</v>
      </c>
      <c r="T23" t="b">
        <v>0</v>
      </c>
      <c r="U23" t="b">
        <v>0</v>
      </c>
      <c r="V23" t="b">
        <v>0</v>
      </c>
      <c r="W23" t="b">
        <v>0</v>
      </c>
      <c r="X23" t="b">
        <v>0</v>
      </c>
    </row>
    <row r="24" spans="1:24" x14ac:dyDescent="0.25">
      <c r="A24" t="s">
        <v>4242</v>
      </c>
      <c r="B24" t="s">
        <v>1645</v>
      </c>
      <c r="C24" s="15" t="s">
        <v>3435</v>
      </c>
      <c r="D24" t="b">
        <v>1</v>
      </c>
      <c r="E24" t="b">
        <v>0</v>
      </c>
      <c r="F24" t="b">
        <v>0</v>
      </c>
      <c r="G24" t="b">
        <v>0</v>
      </c>
      <c r="H24" t="b">
        <v>0</v>
      </c>
      <c r="I24" t="b">
        <v>0</v>
      </c>
      <c r="J24" t="b">
        <v>0</v>
      </c>
      <c r="K24" t="b">
        <v>0</v>
      </c>
      <c r="N24" s="21" t="s">
        <v>6156</v>
      </c>
      <c r="O24" s="21" t="s">
        <v>3772</v>
      </c>
      <c r="P24" s="24" t="s">
        <v>6122</v>
      </c>
      <c r="Q24" t="b">
        <v>1</v>
      </c>
      <c r="R24" t="b">
        <v>1</v>
      </c>
      <c r="S24" t="b">
        <v>1</v>
      </c>
      <c r="T24" t="b">
        <v>0</v>
      </c>
      <c r="U24" t="b">
        <v>0</v>
      </c>
      <c r="V24" t="b">
        <v>0</v>
      </c>
      <c r="W24" t="b">
        <v>0</v>
      </c>
      <c r="X24" t="b">
        <v>0</v>
      </c>
    </row>
    <row r="25" spans="1:24" x14ac:dyDescent="0.25">
      <c r="A25" t="s">
        <v>4243</v>
      </c>
      <c r="B25" t="s">
        <v>1646</v>
      </c>
      <c r="C25" s="15" t="s">
        <v>3436</v>
      </c>
      <c r="D25" t="b">
        <v>1</v>
      </c>
      <c r="E25" t="b">
        <v>0</v>
      </c>
      <c r="F25" t="b">
        <v>0</v>
      </c>
      <c r="G25" t="b">
        <v>0</v>
      </c>
      <c r="H25" t="b">
        <v>0</v>
      </c>
      <c r="I25" t="b">
        <v>0</v>
      </c>
      <c r="J25" t="b">
        <v>0</v>
      </c>
      <c r="K25" t="b">
        <v>0</v>
      </c>
      <c r="N25" s="21" t="s">
        <v>4196</v>
      </c>
      <c r="O25" s="21" t="s">
        <v>3811</v>
      </c>
      <c r="P25" s="24" t="s">
        <v>6373</v>
      </c>
      <c r="Q25" t="b">
        <v>1</v>
      </c>
      <c r="R25" t="b">
        <v>1</v>
      </c>
      <c r="S25" t="b">
        <v>1</v>
      </c>
      <c r="T25" t="b">
        <v>0</v>
      </c>
      <c r="U25" t="b">
        <v>0</v>
      </c>
      <c r="V25" t="b">
        <v>0</v>
      </c>
      <c r="W25" t="b">
        <v>0</v>
      </c>
      <c r="X25" t="b">
        <v>0</v>
      </c>
    </row>
    <row r="26" spans="1:24" x14ac:dyDescent="0.25">
      <c r="A26" t="s">
        <v>4244</v>
      </c>
      <c r="B26" t="s">
        <v>1647</v>
      </c>
      <c r="C26" s="15" t="s">
        <v>4207</v>
      </c>
      <c r="D26" t="b">
        <v>1</v>
      </c>
      <c r="E26" t="b">
        <v>0</v>
      </c>
      <c r="F26" t="b">
        <v>0</v>
      </c>
      <c r="G26" t="b">
        <v>0</v>
      </c>
      <c r="H26" t="b">
        <v>0</v>
      </c>
      <c r="I26" t="b">
        <v>0</v>
      </c>
      <c r="J26" t="b">
        <v>0</v>
      </c>
      <c r="K26" t="b">
        <v>0</v>
      </c>
      <c r="N26" s="21" t="s">
        <v>3438</v>
      </c>
      <c r="O26" s="21" t="s">
        <v>3782</v>
      </c>
      <c r="P26" s="24" t="s">
        <v>6123</v>
      </c>
      <c r="Q26" t="b">
        <v>1</v>
      </c>
      <c r="R26" t="b">
        <v>0</v>
      </c>
      <c r="S26" t="b">
        <v>0</v>
      </c>
      <c r="T26" t="b">
        <v>0</v>
      </c>
      <c r="U26" t="b">
        <v>0</v>
      </c>
      <c r="V26" t="b">
        <v>0</v>
      </c>
      <c r="W26" t="b">
        <v>0</v>
      </c>
      <c r="X26" t="b">
        <v>0</v>
      </c>
    </row>
    <row r="27" spans="1:24" x14ac:dyDescent="0.25">
      <c r="A27" t="s">
        <v>4245</v>
      </c>
      <c r="B27" t="s">
        <v>1648</v>
      </c>
      <c r="C27" s="15" t="s">
        <v>4207</v>
      </c>
      <c r="D27" t="b">
        <v>1</v>
      </c>
      <c r="E27" t="b">
        <v>0</v>
      </c>
      <c r="F27" t="b">
        <v>0</v>
      </c>
      <c r="G27" t="b">
        <v>0</v>
      </c>
      <c r="H27" t="b">
        <v>0</v>
      </c>
      <c r="I27" t="b">
        <v>0</v>
      </c>
      <c r="J27" t="b">
        <v>0</v>
      </c>
      <c r="K27" t="b">
        <v>0</v>
      </c>
      <c r="N27" s="21" t="s">
        <v>3888</v>
      </c>
      <c r="O27" s="21" t="s">
        <v>3782</v>
      </c>
      <c r="P27" s="24" t="s">
        <v>6123</v>
      </c>
      <c r="Q27" t="b">
        <v>1</v>
      </c>
      <c r="R27" t="b">
        <v>0</v>
      </c>
      <c r="S27" t="b">
        <v>0</v>
      </c>
      <c r="T27" t="b">
        <v>0</v>
      </c>
      <c r="U27" t="b">
        <v>0</v>
      </c>
      <c r="V27" t="b">
        <v>0</v>
      </c>
      <c r="W27" t="b">
        <v>0</v>
      </c>
      <c r="X27" t="b">
        <v>0</v>
      </c>
    </row>
    <row r="28" spans="1:24" x14ac:dyDescent="0.25">
      <c r="A28" t="s">
        <v>4246</v>
      </c>
      <c r="B28" t="s">
        <v>1649</v>
      </c>
      <c r="C28" s="15" t="s">
        <v>4207</v>
      </c>
      <c r="D28" t="b">
        <v>1</v>
      </c>
      <c r="E28" t="b">
        <v>0</v>
      </c>
      <c r="F28" t="b">
        <v>0</v>
      </c>
      <c r="G28" t="b">
        <v>0</v>
      </c>
      <c r="H28" t="b">
        <v>0</v>
      </c>
      <c r="I28" t="b">
        <v>0</v>
      </c>
      <c r="J28" t="b">
        <v>0</v>
      </c>
      <c r="K28" t="b">
        <v>0</v>
      </c>
      <c r="N28" s="21" t="s">
        <v>3889</v>
      </c>
      <c r="O28" s="21" t="s">
        <v>3791</v>
      </c>
      <c r="P28" s="24" t="s">
        <v>6126</v>
      </c>
      <c r="Q28" t="b">
        <v>1</v>
      </c>
      <c r="R28" t="b">
        <v>0</v>
      </c>
      <c r="S28" t="b">
        <v>0</v>
      </c>
      <c r="T28" t="b">
        <v>1</v>
      </c>
      <c r="U28" t="b">
        <v>0</v>
      </c>
      <c r="V28" t="b">
        <v>1</v>
      </c>
      <c r="W28" t="b">
        <v>0</v>
      </c>
      <c r="X28" t="b">
        <v>0</v>
      </c>
    </row>
    <row r="29" spans="1:24" x14ac:dyDescent="0.25">
      <c r="A29" t="s">
        <v>6155</v>
      </c>
      <c r="B29" t="s">
        <v>1650</v>
      </c>
      <c r="C29" s="15" t="s">
        <v>6156</v>
      </c>
      <c r="D29" t="b">
        <v>1</v>
      </c>
      <c r="E29" t="b">
        <v>0</v>
      </c>
      <c r="F29" t="b">
        <v>1</v>
      </c>
      <c r="G29" t="b">
        <v>0</v>
      </c>
      <c r="H29" t="b">
        <v>0</v>
      </c>
      <c r="I29" t="b">
        <v>0</v>
      </c>
      <c r="J29" t="b">
        <v>0</v>
      </c>
      <c r="K29" t="b">
        <v>0</v>
      </c>
      <c r="N29" s="21" t="s">
        <v>3890</v>
      </c>
      <c r="O29" s="21" t="s">
        <v>3811</v>
      </c>
      <c r="P29" s="24" t="s">
        <v>6373</v>
      </c>
      <c r="Q29" t="b">
        <v>1</v>
      </c>
      <c r="R29" t="b">
        <v>1</v>
      </c>
      <c r="S29" t="b">
        <v>1</v>
      </c>
      <c r="T29" t="b">
        <v>0</v>
      </c>
      <c r="U29" t="b">
        <v>0</v>
      </c>
      <c r="V29" t="b">
        <v>0</v>
      </c>
      <c r="W29" t="b">
        <v>0</v>
      </c>
      <c r="X29" t="b">
        <v>0</v>
      </c>
    </row>
    <row r="30" spans="1:24" x14ac:dyDescent="0.25">
      <c r="A30" t="s">
        <v>6157</v>
      </c>
      <c r="B30" t="s">
        <v>1651</v>
      </c>
      <c r="C30" s="15" t="s">
        <v>4196</v>
      </c>
      <c r="D30" t="b">
        <v>1</v>
      </c>
      <c r="E30" t="b">
        <v>1</v>
      </c>
      <c r="F30" t="b">
        <v>0</v>
      </c>
      <c r="G30" t="b">
        <v>0</v>
      </c>
      <c r="H30" t="b">
        <v>0</v>
      </c>
      <c r="I30" t="b">
        <v>0</v>
      </c>
      <c r="J30" t="b">
        <v>0</v>
      </c>
      <c r="K30" t="b">
        <v>0</v>
      </c>
      <c r="N30" s="21" t="s">
        <v>3422</v>
      </c>
      <c r="O30" s="21" t="s">
        <v>3811</v>
      </c>
      <c r="P30" s="24" t="s">
        <v>6373</v>
      </c>
      <c r="Q30" t="b">
        <v>0</v>
      </c>
      <c r="R30" t="b">
        <v>1</v>
      </c>
      <c r="S30" t="b">
        <v>1</v>
      </c>
      <c r="T30" t="b">
        <v>1</v>
      </c>
      <c r="U30" t="b">
        <v>1</v>
      </c>
      <c r="V30" t="b">
        <v>0</v>
      </c>
      <c r="W30" t="b">
        <v>0</v>
      </c>
      <c r="X30" t="b">
        <v>0</v>
      </c>
    </row>
    <row r="31" spans="1:24" x14ac:dyDescent="0.25">
      <c r="A31" t="s">
        <v>4262</v>
      </c>
      <c r="B31" t="s">
        <v>1652</v>
      </c>
      <c r="C31" s="15" t="s">
        <v>3438</v>
      </c>
      <c r="D31" t="b">
        <v>1</v>
      </c>
      <c r="E31" t="b">
        <v>0</v>
      </c>
      <c r="F31" t="b">
        <v>0</v>
      </c>
      <c r="G31" t="b">
        <v>0</v>
      </c>
      <c r="H31" t="b">
        <v>0</v>
      </c>
      <c r="I31" t="b">
        <v>0</v>
      </c>
      <c r="J31" t="b">
        <v>0</v>
      </c>
      <c r="K31" t="b">
        <v>0</v>
      </c>
      <c r="N31" s="21" t="s">
        <v>3423</v>
      </c>
      <c r="O31" s="21" t="s">
        <v>3811</v>
      </c>
      <c r="P31" s="24" t="s">
        <v>6373</v>
      </c>
      <c r="Q31" t="b">
        <v>0</v>
      </c>
      <c r="R31" t="b">
        <v>1</v>
      </c>
      <c r="S31" t="b">
        <v>1</v>
      </c>
      <c r="T31" t="b">
        <v>0</v>
      </c>
      <c r="U31" t="b">
        <v>0</v>
      </c>
      <c r="V31" t="b">
        <v>0</v>
      </c>
      <c r="W31" t="b">
        <v>0</v>
      </c>
      <c r="X31" t="b">
        <v>0</v>
      </c>
    </row>
    <row r="32" spans="1:24" x14ac:dyDescent="0.25">
      <c r="A32" t="s">
        <v>4263</v>
      </c>
      <c r="B32" t="s">
        <v>1653</v>
      </c>
      <c r="C32" s="15" t="s">
        <v>3438</v>
      </c>
      <c r="D32" t="b">
        <v>1</v>
      </c>
      <c r="E32" t="b">
        <v>0</v>
      </c>
      <c r="F32" t="b">
        <v>0</v>
      </c>
      <c r="G32" t="b">
        <v>0</v>
      </c>
      <c r="H32" t="b">
        <v>0</v>
      </c>
      <c r="I32" t="b">
        <v>0</v>
      </c>
      <c r="J32" t="b">
        <v>0</v>
      </c>
      <c r="K32" t="b">
        <v>0</v>
      </c>
      <c r="N32" s="21" t="s">
        <v>3424</v>
      </c>
      <c r="O32" s="21" t="s">
        <v>3811</v>
      </c>
      <c r="P32" s="24" t="s">
        <v>6373</v>
      </c>
      <c r="Q32" t="b">
        <v>0</v>
      </c>
      <c r="R32" t="b">
        <v>1</v>
      </c>
      <c r="S32" t="b">
        <v>1</v>
      </c>
      <c r="T32" t="b">
        <v>0</v>
      </c>
      <c r="U32" t="b">
        <v>1</v>
      </c>
      <c r="V32" t="b">
        <v>0</v>
      </c>
      <c r="W32" t="b">
        <v>0</v>
      </c>
      <c r="X32" t="b">
        <v>0</v>
      </c>
    </row>
    <row r="33" spans="1:24" x14ac:dyDescent="0.25">
      <c r="A33" t="s">
        <v>4264</v>
      </c>
      <c r="B33" t="s">
        <v>1654</v>
      </c>
      <c r="C33" s="15" t="s">
        <v>3888</v>
      </c>
      <c r="D33" t="b">
        <v>1</v>
      </c>
      <c r="E33" t="b">
        <v>0</v>
      </c>
      <c r="F33" t="b">
        <v>0</v>
      </c>
      <c r="G33" t="b">
        <v>0</v>
      </c>
      <c r="H33" t="b">
        <v>0</v>
      </c>
      <c r="I33" t="b">
        <v>0</v>
      </c>
      <c r="J33" t="b">
        <v>0</v>
      </c>
      <c r="K33" t="b">
        <v>0</v>
      </c>
      <c r="N33" s="21" t="s">
        <v>3425</v>
      </c>
      <c r="O33" s="21" t="s">
        <v>3811</v>
      </c>
      <c r="P33" s="24" t="s">
        <v>6373</v>
      </c>
      <c r="Q33" t="b">
        <v>0</v>
      </c>
      <c r="R33" t="b">
        <v>1</v>
      </c>
      <c r="S33" t="b">
        <v>1</v>
      </c>
      <c r="T33" t="b">
        <v>1</v>
      </c>
      <c r="U33" t="b">
        <v>1</v>
      </c>
      <c r="V33" t="b">
        <v>0</v>
      </c>
      <c r="W33" t="b">
        <v>0</v>
      </c>
      <c r="X33" t="b">
        <v>0</v>
      </c>
    </row>
    <row r="34" spans="1:24" x14ac:dyDescent="0.25">
      <c r="A34" t="s">
        <v>4966</v>
      </c>
      <c r="B34" t="s">
        <v>1655</v>
      </c>
      <c r="C34" s="15" t="s">
        <v>3888</v>
      </c>
      <c r="D34" t="b">
        <v>1</v>
      </c>
      <c r="E34" t="b">
        <v>0</v>
      </c>
      <c r="F34" t="b">
        <v>0</v>
      </c>
      <c r="G34" t="b">
        <v>0</v>
      </c>
      <c r="H34" t="b">
        <v>0</v>
      </c>
      <c r="I34" t="b">
        <v>0</v>
      </c>
      <c r="J34" t="b">
        <v>0</v>
      </c>
      <c r="K34" t="b">
        <v>0</v>
      </c>
      <c r="N34" s="21" t="s">
        <v>3426</v>
      </c>
      <c r="O34" s="21" t="s">
        <v>3811</v>
      </c>
      <c r="P34" s="24" t="s">
        <v>6373</v>
      </c>
      <c r="Q34" t="b">
        <v>0</v>
      </c>
      <c r="R34" t="b">
        <v>1</v>
      </c>
      <c r="S34" t="b">
        <v>1</v>
      </c>
      <c r="T34" t="b">
        <v>0</v>
      </c>
      <c r="U34" t="b">
        <v>0</v>
      </c>
      <c r="V34" t="b">
        <v>0</v>
      </c>
      <c r="W34" t="b">
        <v>0</v>
      </c>
      <c r="X34" t="b">
        <v>0</v>
      </c>
    </row>
    <row r="35" spans="1:24" x14ac:dyDescent="0.25">
      <c r="A35" t="s">
        <v>4967</v>
      </c>
      <c r="B35" t="s">
        <v>1656</v>
      </c>
      <c r="C35" s="15" t="s">
        <v>3888</v>
      </c>
      <c r="D35" t="b">
        <v>1</v>
      </c>
      <c r="E35" t="b">
        <v>0</v>
      </c>
      <c r="F35" t="b">
        <v>0</v>
      </c>
      <c r="G35" t="b">
        <v>0</v>
      </c>
      <c r="H35" t="b">
        <v>0</v>
      </c>
      <c r="I35" t="b">
        <v>0</v>
      </c>
      <c r="J35" t="b">
        <v>0</v>
      </c>
      <c r="K35" t="b">
        <v>0</v>
      </c>
      <c r="N35" s="21" t="s">
        <v>3427</v>
      </c>
      <c r="O35" s="21" t="s">
        <v>3811</v>
      </c>
      <c r="P35" s="24" t="s">
        <v>6373</v>
      </c>
      <c r="Q35" t="b">
        <v>0</v>
      </c>
      <c r="R35" t="b">
        <v>1</v>
      </c>
      <c r="S35" t="b">
        <v>1</v>
      </c>
      <c r="T35" t="b">
        <v>1</v>
      </c>
      <c r="U35" t="b">
        <v>1</v>
      </c>
      <c r="V35" t="b">
        <v>0</v>
      </c>
      <c r="W35" t="b">
        <v>0</v>
      </c>
      <c r="X35" t="b">
        <v>0</v>
      </c>
    </row>
    <row r="36" spans="1:24" x14ac:dyDescent="0.25">
      <c r="A36" t="s">
        <v>4968</v>
      </c>
      <c r="B36" t="s">
        <v>1657</v>
      </c>
      <c r="C36" s="15" t="s">
        <v>3889</v>
      </c>
      <c r="D36" t="b">
        <v>1</v>
      </c>
      <c r="E36" t="b">
        <v>0</v>
      </c>
      <c r="F36" t="b">
        <v>0</v>
      </c>
      <c r="G36" t="b">
        <v>0</v>
      </c>
      <c r="H36" t="b">
        <v>0</v>
      </c>
      <c r="I36" t="b">
        <v>0</v>
      </c>
      <c r="J36" t="b">
        <v>0</v>
      </c>
      <c r="K36" t="b">
        <v>0</v>
      </c>
      <c r="N36" s="21" t="s">
        <v>3428</v>
      </c>
      <c r="O36" s="21" t="s">
        <v>3811</v>
      </c>
      <c r="P36" s="24" t="s">
        <v>6373</v>
      </c>
      <c r="Q36" t="b">
        <v>0</v>
      </c>
      <c r="R36" t="b">
        <v>1</v>
      </c>
      <c r="S36" t="b">
        <v>1</v>
      </c>
      <c r="T36" t="b">
        <v>1</v>
      </c>
      <c r="U36" t="b">
        <v>1</v>
      </c>
      <c r="V36" t="b">
        <v>0</v>
      </c>
      <c r="W36" t="b">
        <v>0</v>
      </c>
      <c r="X36" t="b">
        <v>0</v>
      </c>
    </row>
    <row r="37" spans="1:24" x14ac:dyDescent="0.25">
      <c r="A37" t="s">
        <v>6158</v>
      </c>
      <c r="B37" t="s">
        <v>1658</v>
      </c>
      <c r="C37" s="15" t="s">
        <v>3438</v>
      </c>
      <c r="D37" t="b">
        <v>1</v>
      </c>
      <c r="E37" t="b">
        <v>0</v>
      </c>
      <c r="F37" t="b">
        <v>0</v>
      </c>
      <c r="G37" t="b">
        <v>0</v>
      </c>
      <c r="H37" t="b">
        <v>0</v>
      </c>
      <c r="I37" t="b">
        <v>0</v>
      </c>
      <c r="J37" t="b">
        <v>0</v>
      </c>
      <c r="K37" t="b">
        <v>0</v>
      </c>
      <c r="N37" s="21" t="s">
        <v>3429</v>
      </c>
      <c r="O37" s="21" t="s">
        <v>3811</v>
      </c>
      <c r="P37" s="24" t="s">
        <v>6373</v>
      </c>
      <c r="Q37" t="b">
        <v>0</v>
      </c>
      <c r="R37" t="b">
        <v>1</v>
      </c>
      <c r="S37" t="b">
        <v>1</v>
      </c>
      <c r="T37" t="b">
        <v>1</v>
      </c>
      <c r="U37" t="b">
        <v>1</v>
      </c>
      <c r="V37" t="b">
        <v>0</v>
      </c>
      <c r="W37" t="b">
        <v>0</v>
      </c>
      <c r="X37" t="b">
        <v>0</v>
      </c>
    </row>
    <row r="38" spans="1:24" x14ac:dyDescent="0.25">
      <c r="A38" t="s">
        <v>4265</v>
      </c>
      <c r="B38" t="s">
        <v>1659</v>
      </c>
      <c r="C38" s="15" t="s">
        <v>3890</v>
      </c>
      <c r="D38" t="b">
        <v>1</v>
      </c>
      <c r="E38" t="b">
        <v>1</v>
      </c>
      <c r="F38" t="b">
        <v>1</v>
      </c>
      <c r="G38" t="b">
        <v>0</v>
      </c>
      <c r="H38" t="b">
        <v>0</v>
      </c>
      <c r="I38" t="b">
        <v>0</v>
      </c>
      <c r="J38" t="b">
        <v>0</v>
      </c>
      <c r="K38" t="b">
        <v>0</v>
      </c>
      <c r="N38" s="21" t="s">
        <v>6171</v>
      </c>
      <c r="O38" s="21" t="s">
        <v>3820</v>
      </c>
      <c r="P38" s="24" t="s">
        <v>6128</v>
      </c>
      <c r="Q38" t="b">
        <v>0</v>
      </c>
      <c r="R38" t="b">
        <v>1</v>
      </c>
      <c r="S38" t="b">
        <v>0</v>
      </c>
      <c r="T38" t="b">
        <v>0</v>
      </c>
      <c r="U38" t="b">
        <v>0</v>
      </c>
      <c r="V38" t="b">
        <v>0</v>
      </c>
      <c r="W38" t="b">
        <v>0</v>
      </c>
      <c r="X38" t="b">
        <v>0</v>
      </c>
    </row>
    <row r="39" spans="1:24" x14ac:dyDescent="0.25">
      <c r="A39" t="s">
        <v>4266</v>
      </c>
      <c r="B39" t="s">
        <v>1660</v>
      </c>
      <c r="C39" s="15" t="s">
        <v>3890</v>
      </c>
      <c r="D39" t="b">
        <v>1</v>
      </c>
      <c r="E39" t="b">
        <v>0</v>
      </c>
      <c r="F39" t="b">
        <v>1</v>
      </c>
      <c r="G39" t="b">
        <v>0</v>
      </c>
      <c r="H39" t="b">
        <v>0</v>
      </c>
      <c r="I39" t="b">
        <v>0</v>
      </c>
      <c r="J39" t="b">
        <v>0</v>
      </c>
      <c r="K39" t="b">
        <v>0</v>
      </c>
      <c r="N39" s="21" t="s">
        <v>6173</v>
      </c>
      <c r="O39" s="21" t="s">
        <v>3820</v>
      </c>
      <c r="P39" s="24" t="s">
        <v>6128</v>
      </c>
      <c r="Q39" t="b">
        <v>0</v>
      </c>
      <c r="R39" t="b">
        <v>1</v>
      </c>
      <c r="S39" t="b">
        <v>0</v>
      </c>
      <c r="T39" t="b">
        <v>0</v>
      </c>
      <c r="U39" t="b">
        <v>0</v>
      </c>
      <c r="V39" t="b">
        <v>0</v>
      </c>
      <c r="W39" t="b">
        <v>0</v>
      </c>
      <c r="X39" t="b">
        <v>0</v>
      </c>
    </row>
    <row r="40" spans="1:24" x14ac:dyDescent="0.25">
      <c r="A40" t="s">
        <v>6138</v>
      </c>
      <c r="B40" t="s">
        <v>6159</v>
      </c>
      <c r="C40" s="15" t="s">
        <v>3410</v>
      </c>
      <c r="D40" t="b">
        <v>0</v>
      </c>
      <c r="E40" t="b">
        <v>1</v>
      </c>
      <c r="F40" t="b">
        <v>0</v>
      </c>
      <c r="G40" t="b">
        <v>0</v>
      </c>
      <c r="H40" t="b">
        <v>0</v>
      </c>
      <c r="I40" t="b">
        <v>0</v>
      </c>
      <c r="J40" t="b">
        <v>0</v>
      </c>
      <c r="K40" t="b">
        <v>0</v>
      </c>
      <c r="N40" s="21" t="s">
        <v>6175</v>
      </c>
      <c r="O40" s="21" t="s">
        <v>3820</v>
      </c>
      <c r="P40" s="24" t="s">
        <v>6128</v>
      </c>
      <c r="Q40" t="b">
        <v>0</v>
      </c>
      <c r="R40" t="b">
        <v>1</v>
      </c>
      <c r="S40" t="b">
        <v>0</v>
      </c>
      <c r="T40" t="b">
        <v>0</v>
      </c>
      <c r="U40" t="b">
        <v>0</v>
      </c>
      <c r="V40" t="b">
        <v>0</v>
      </c>
      <c r="W40" t="b">
        <v>0</v>
      </c>
      <c r="X40" t="b">
        <v>0</v>
      </c>
    </row>
    <row r="41" spans="1:24" x14ac:dyDescent="0.25">
      <c r="A41" t="s">
        <v>6145</v>
      </c>
      <c r="B41" t="s">
        <v>6160</v>
      </c>
      <c r="C41" s="15" t="s">
        <v>3408</v>
      </c>
      <c r="D41" t="b">
        <v>0</v>
      </c>
      <c r="E41" t="b">
        <v>1</v>
      </c>
      <c r="F41" t="b">
        <v>0</v>
      </c>
      <c r="G41" t="b">
        <v>0</v>
      </c>
      <c r="H41" t="b">
        <v>0</v>
      </c>
      <c r="I41" t="b">
        <v>0</v>
      </c>
      <c r="J41" t="b">
        <v>0</v>
      </c>
      <c r="K41" t="b">
        <v>0</v>
      </c>
      <c r="N41" s="21" t="s">
        <v>3891</v>
      </c>
      <c r="O41" s="21" t="s">
        <v>3826</v>
      </c>
      <c r="P41" s="24" t="s">
        <v>6372</v>
      </c>
      <c r="Q41" t="b">
        <v>0</v>
      </c>
      <c r="R41" t="b">
        <v>1</v>
      </c>
      <c r="S41" t="b">
        <v>1</v>
      </c>
      <c r="T41" t="b">
        <v>0</v>
      </c>
      <c r="U41" t="b">
        <v>0</v>
      </c>
      <c r="V41" t="b">
        <v>0</v>
      </c>
      <c r="W41" t="b">
        <v>0</v>
      </c>
      <c r="X41" t="b">
        <v>0</v>
      </c>
    </row>
    <row r="42" spans="1:24" x14ac:dyDescent="0.25">
      <c r="A42" t="s">
        <v>6153</v>
      </c>
      <c r="B42" t="s">
        <v>6161</v>
      </c>
      <c r="C42" s="15" t="s">
        <v>3300</v>
      </c>
      <c r="D42" t="b">
        <v>0</v>
      </c>
      <c r="E42" t="b">
        <v>1</v>
      </c>
      <c r="F42" t="b">
        <v>0</v>
      </c>
      <c r="G42" t="b">
        <v>0</v>
      </c>
      <c r="H42" t="b">
        <v>0</v>
      </c>
      <c r="I42" t="b">
        <v>0</v>
      </c>
      <c r="J42" t="b">
        <v>0</v>
      </c>
      <c r="K42" t="b">
        <v>0</v>
      </c>
      <c r="N42" s="21" t="s">
        <v>3439</v>
      </c>
      <c r="O42" s="21" t="s">
        <v>3824</v>
      </c>
      <c r="P42" s="24" t="s">
        <v>6132</v>
      </c>
      <c r="Q42" t="b">
        <v>0</v>
      </c>
      <c r="R42" t="b">
        <v>1</v>
      </c>
      <c r="S42" t="b">
        <v>1</v>
      </c>
      <c r="T42" t="b">
        <v>0</v>
      </c>
      <c r="U42" t="b">
        <v>0</v>
      </c>
      <c r="V42" t="b">
        <v>0</v>
      </c>
      <c r="W42" t="b">
        <v>0</v>
      </c>
      <c r="X42" t="b">
        <v>0</v>
      </c>
    </row>
    <row r="43" spans="1:24" x14ac:dyDescent="0.25">
      <c r="A43" t="s">
        <v>6162</v>
      </c>
      <c r="B43" t="s">
        <v>1661</v>
      </c>
      <c r="C43" s="15" t="s">
        <v>3422</v>
      </c>
      <c r="D43" t="b">
        <v>0</v>
      </c>
      <c r="E43" t="b">
        <v>1</v>
      </c>
      <c r="F43" t="b">
        <v>0</v>
      </c>
      <c r="G43" t="b">
        <v>0</v>
      </c>
      <c r="H43" t="b">
        <v>0</v>
      </c>
      <c r="I43" t="b">
        <v>0</v>
      </c>
      <c r="J43" t="b">
        <v>0</v>
      </c>
      <c r="K43" t="b">
        <v>0</v>
      </c>
      <c r="N43" s="21" t="s">
        <v>3440</v>
      </c>
      <c r="O43" s="21" t="s">
        <v>3824</v>
      </c>
      <c r="P43" s="24" t="s">
        <v>6132</v>
      </c>
      <c r="Q43" t="b">
        <v>0</v>
      </c>
      <c r="R43" t="b">
        <v>1</v>
      </c>
      <c r="S43" t="b">
        <v>1</v>
      </c>
      <c r="T43" t="b">
        <v>0</v>
      </c>
      <c r="U43" t="b">
        <v>0</v>
      </c>
      <c r="V43" t="b">
        <v>0</v>
      </c>
      <c r="W43" t="b">
        <v>0</v>
      </c>
      <c r="X43" t="b">
        <v>0</v>
      </c>
    </row>
    <row r="44" spans="1:24" x14ac:dyDescent="0.25">
      <c r="A44" t="s">
        <v>6163</v>
      </c>
      <c r="B44" t="s">
        <v>1662</v>
      </c>
      <c r="C44" s="15" t="s">
        <v>3423</v>
      </c>
      <c r="D44" t="b">
        <v>0</v>
      </c>
      <c r="E44" t="b">
        <v>1</v>
      </c>
      <c r="F44" t="b">
        <v>0</v>
      </c>
      <c r="G44" t="b">
        <v>0</v>
      </c>
      <c r="H44" t="b">
        <v>0</v>
      </c>
      <c r="I44" t="b">
        <v>0</v>
      </c>
      <c r="J44" t="b">
        <v>0</v>
      </c>
      <c r="K44" t="b">
        <v>0</v>
      </c>
      <c r="N44" s="21" t="s">
        <v>3430</v>
      </c>
      <c r="O44" s="21" t="s">
        <v>3811</v>
      </c>
      <c r="P44" s="24" t="s">
        <v>6373</v>
      </c>
      <c r="Q44" t="b">
        <v>0</v>
      </c>
      <c r="R44" t="b">
        <v>0</v>
      </c>
      <c r="S44" t="b">
        <v>1</v>
      </c>
      <c r="T44" t="b">
        <v>0</v>
      </c>
      <c r="U44" t="b">
        <v>0</v>
      </c>
      <c r="V44" t="b">
        <v>0</v>
      </c>
      <c r="W44" t="b">
        <v>0</v>
      </c>
      <c r="X44" t="b">
        <v>0</v>
      </c>
    </row>
    <row r="45" spans="1:24" x14ac:dyDescent="0.25">
      <c r="A45" t="s">
        <v>6164</v>
      </c>
      <c r="B45" t="s">
        <v>1663</v>
      </c>
      <c r="C45" s="15" t="s">
        <v>3424</v>
      </c>
      <c r="D45" t="b">
        <v>0</v>
      </c>
      <c r="E45" t="b">
        <v>1</v>
      </c>
      <c r="F45" t="b">
        <v>0</v>
      </c>
      <c r="G45" t="b">
        <v>0</v>
      </c>
      <c r="H45" t="b">
        <v>0</v>
      </c>
      <c r="I45" t="b">
        <v>0</v>
      </c>
      <c r="J45" t="b">
        <v>0</v>
      </c>
      <c r="K45" t="b">
        <v>0</v>
      </c>
      <c r="N45" s="21" t="s">
        <v>3431</v>
      </c>
      <c r="O45" s="21" t="s">
        <v>3824</v>
      </c>
      <c r="P45" s="24" t="s">
        <v>6132</v>
      </c>
      <c r="Q45" t="b">
        <v>0</v>
      </c>
      <c r="R45" t="b">
        <v>0</v>
      </c>
      <c r="S45" t="b">
        <v>1</v>
      </c>
      <c r="T45" t="b">
        <v>0</v>
      </c>
      <c r="U45" t="b">
        <v>0</v>
      </c>
      <c r="V45" t="b">
        <v>0</v>
      </c>
      <c r="W45" t="b">
        <v>0</v>
      </c>
      <c r="X45" t="b">
        <v>0</v>
      </c>
    </row>
    <row r="46" spans="1:24" x14ac:dyDescent="0.25">
      <c r="A46" t="s">
        <v>6165</v>
      </c>
      <c r="B46" t="s">
        <v>1664</v>
      </c>
      <c r="C46" s="15" t="s">
        <v>3425</v>
      </c>
      <c r="D46" t="b">
        <v>0</v>
      </c>
      <c r="E46" t="b">
        <v>1</v>
      </c>
      <c r="F46" t="b">
        <v>0</v>
      </c>
      <c r="G46" t="b">
        <v>0</v>
      </c>
      <c r="H46" t="b">
        <v>0</v>
      </c>
      <c r="I46" t="b">
        <v>0</v>
      </c>
      <c r="J46" t="b">
        <v>0</v>
      </c>
      <c r="K46" t="b">
        <v>0</v>
      </c>
      <c r="N46" s="21" t="s">
        <v>3432</v>
      </c>
      <c r="O46" s="21" t="s">
        <v>3824</v>
      </c>
      <c r="P46" s="24" t="s">
        <v>6132</v>
      </c>
      <c r="Q46" t="b">
        <v>0</v>
      </c>
      <c r="R46" t="b">
        <v>0</v>
      </c>
      <c r="S46" t="b">
        <v>1</v>
      </c>
      <c r="T46" t="b">
        <v>0</v>
      </c>
      <c r="U46" t="b">
        <v>0</v>
      </c>
      <c r="V46" t="b">
        <v>0</v>
      </c>
      <c r="W46" t="b">
        <v>0</v>
      </c>
      <c r="X46" t="b">
        <v>0</v>
      </c>
    </row>
    <row r="47" spans="1:24" x14ac:dyDescent="0.25">
      <c r="A47" t="s">
        <v>6166</v>
      </c>
      <c r="B47" t="s">
        <v>1665</v>
      </c>
      <c r="C47" s="15" t="s">
        <v>3426</v>
      </c>
      <c r="D47" t="b">
        <v>0</v>
      </c>
      <c r="E47" t="b">
        <v>1</v>
      </c>
      <c r="F47" t="b">
        <v>0</v>
      </c>
      <c r="G47" t="b">
        <v>0</v>
      </c>
      <c r="H47" t="b">
        <v>0</v>
      </c>
      <c r="I47" t="b">
        <v>0</v>
      </c>
      <c r="J47" t="b">
        <v>0</v>
      </c>
      <c r="K47" t="b">
        <v>0</v>
      </c>
      <c r="N47" s="21" t="s">
        <v>3442</v>
      </c>
      <c r="O47" s="21" t="s">
        <v>3828</v>
      </c>
      <c r="P47" s="24" t="s">
        <v>6374</v>
      </c>
      <c r="Q47" t="b">
        <v>0</v>
      </c>
      <c r="R47" t="b">
        <v>0</v>
      </c>
      <c r="S47" t="b">
        <v>1</v>
      </c>
      <c r="T47" t="b">
        <v>0</v>
      </c>
      <c r="U47" t="b">
        <v>0</v>
      </c>
      <c r="V47" t="b">
        <v>0</v>
      </c>
      <c r="W47" t="b">
        <v>0</v>
      </c>
      <c r="X47" t="b">
        <v>0</v>
      </c>
    </row>
    <row r="48" spans="1:24" x14ac:dyDescent="0.25">
      <c r="A48" t="s">
        <v>6167</v>
      </c>
      <c r="B48" t="s">
        <v>1666</v>
      </c>
      <c r="C48" s="15" t="s">
        <v>3427</v>
      </c>
      <c r="D48" t="b">
        <v>0</v>
      </c>
      <c r="E48" t="b">
        <v>1</v>
      </c>
      <c r="F48" t="b">
        <v>0</v>
      </c>
      <c r="G48" t="b">
        <v>0</v>
      </c>
      <c r="H48" t="b">
        <v>0</v>
      </c>
      <c r="I48" t="b">
        <v>0</v>
      </c>
      <c r="J48" t="b">
        <v>0</v>
      </c>
      <c r="K48" t="b">
        <v>0</v>
      </c>
      <c r="N48" s="21" t="s">
        <v>3441</v>
      </c>
      <c r="O48" s="21" t="s">
        <v>3811</v>
      </c>
      <c r="P48" s="24" t="s">
        <v>6373</v>
      </c>
      <c r="Q48" t="b">
        <v>0</v>
      </c>
      <c r="R48" t="b">
        <v>0</v>
      </c>
      <c r="S48" t="b">
        <v>1</v>
      </c>
      <c r="T48" t="b">
        <v>1</v>
      </c>
      <c r="U48" t="b">
        <v>0</v>
      </c>
      <c r="V48" t="b">
        <v>0</v>
      </c>
      <c r="W48" t="b">
        <v>0</v>
      </c>
      <c r="X48" t="b">
        <v>0</v>
      </c>
    </row>
    <row r="49" spans="1:24" x14ac:dyDescent="0.25">
      <c r="A49" t="s">
        <v>6168</v>
      </c>
      <c r="B49" t="s">
        <v>1667</v>
      </c>
      <c r="C49" s="15" t="s">
        <v>3428</v>
      </c>
      <c r="D49" t="b">
        <v>0</v>
      </c>
      <c r="E49" t="b">
        <v>1</v>
      </c>
      <c r="F49" t="b">
        <v>0</v>
      </c>
      <c r="G49" t="b">
        <v>0</v>
      </c>
      <c r="H49" t="b">
        <v>0</v>
      </c>
      <c r="I49" t="b">
        <v>0</v>
      </c>
      <c r="J49" t="b">
        <v>0</v>
      </c>
      <c r="K49" t="b">
        <v>0</v>
      </c>
      <c r="N49" s="21" t="s">
        <v>3443</v>
      </c>
      <c r="O49" s="21" t="s">
        <v>3811</v>
      </c>
      <c r="P49" s="24" t="s">
        <v>6373</v>
      </c>
      <c r="Q49" t="b">
        <v>0</v>
      </c>
      <c r="R49" t="b">
        <v>0</v>
      </c>
      <c r="S49" t="b">
        <v>1</v>
      </c>
      <c r="T49" t="b">
        <v>0</v>
      </c>
      <c r="U49" t="b">
        <v>0</v>
      </c>
      <c r="V49" t="b">
        <v>0</v>
      </c>
      <c r="W49" t="b">
        <v>0</v>
      </c>
      <c r="X49" t="b">
        <v>0</v>
      </c>
    </row>
    <row r="50" spans="1:24" x14ac:dyDescent="0.25">
      <c r="A50" t="s">
        <v>6169</v>
      </c>
      <c r="B50" t="s">
        <v>1668</v>
      </c>
      <c r="C50" s="15" t="s">
        <v>3429</v>
      </c>
      <c r="D50" t="b">
        <v>0</v>
      </c>
      <c r="E50" t="b">
        <v>1</v>
      </c>
      <c r="F50" t="b">
        <v>0</v>
      </c>
      <c r="G50" t="b">
        <v>0</v>
      </c>
      <c r="H50" t="b">
        <v>0</v>
      </c>
      <c r="I50" t="b">
        <v>0</v>
      </c>
      <c r="J50" t="b">
        <v>0</v>
      </c>
      <c r="K50" t="b">
        <v>0</v>
      </c>
      <c r="N50" s="21" t="s">
        <v>3433</v>
      </c>
      <c r="O50" s="21" t="s">
        <v>3811</v>
      </c>
      <c r="P50" s="24" t="s">
        <v>6373</v>
      </c>
      <c r="Q50" t="b">
        <v>0</v>
      </c>
      <c r="R50" t="b">
        <v>0</v>
      </c>
      <c r="S50" t="b">
        <v>0</v>
      </c>
      <c r="T50" t="b">
        <v>1</v>
      </c>
      <c r="U50" t="b">
        <v>1</v>
      </c>
      <c r="V50" t="b">
        <v>0</v>
      </c>
      <c r="W50" t="b">
        <v>0</v>
      </c>
      <c r="X50" t="b">
        <v>0</v>
      </c>
    </row>
    <row r="51" spans="1:24" x14ac:dyDescent="0.25">
      <c r="A51" t="s">
        <v>4241</v>
      </c>
      <c r="B51" t="s">
        <v>6170</v>
      </c>
      <c r="C51" s="15" t="s">
        <v>6171</v>
      </c>
      <c r="D51" t="b">
        <v>0</v>
      </c>
      <c r="E51" t="b">
        <v>1</v>
      </c>
      <c r="F51" t="b">
        <v>0</v>
      </c>
      <c r="G51" t="b">
        <v>0</v>
      </c>
      <c r="H51" t="b">
        <v>0</v>
      </c>
      <c r="I51" t="b">
        <v>0</v>
      </c>
      <c r="J51" t="b">
        <v>0</v>
      </c>
      <c r="K51" t="b">
        <v>0</v>
      </c>
      <c r="N51" s="21" t="s">
        <v>3437</v>
      </c>
      <c r="O51" s="21" t="s">
        <v>3820</v>
      </c>
      <c r="P51" s="24" t="s">
        <v>6128</v>
      </c>
      <c r="Q51" t="b">
        <v>0</v>
      </c>
      <c r="R51" t="b">
        <v>0</v>
      </c>
      <c r="S51" t="b">
        <v>0</v>
      </c>
      <c r="T51" t="b">
        <v>1</v>
      </c>
      <c r="U51" t="b">
        <v>1</v>
      </c>
      <c r="V51" t="b">
        <v>1</v>
      </c>
      <c r="W51" t="b">
        <v>1</v>
      </c>
      <c r="X51" t="b">
        <v>1</v>
      </c>
    </row>
    <row r="52" spans="1:24" x14ac:dyDescent="0.25">
      <c r="A52" t="s">
        <v>4242</v>
      </c>
      <c r="B52" t="s">
        <v>6172</v>
      </c>
      <c r="C52" s="15" t="s">
        <v>6173</v>
      </c>
      <c r="D52" t="b">
        <v>0</v>
      </c>
      <c r="E52" t="b">
        <v>1</v>
      </c>
      <c r="F52" t="b">
        <v>0</v>
      </c>
      <c r="G52" t="b">
        <v>0</v>
      </c>
      <c r="H52" t="b">
        <v>0</v>
      </c>
      <c r="I52" t="b">
        <v>0</v>
      </c>
      <c r="J52" t="b">
        <v>0</v>
      </c>
      <c r="K52" t="b">
        <v>0</v>
      </c>
      <c r="N52" s="21" t="s">
        <v>4120</v>
      </c>
      <c r="O52" s="21" t="s">
        <v>3811</v>
      </c>
      <c r="P52" s="24" t="s">
        <v>6373</v>
      </c>
      <c r="Q52" t="b">
        <v>0</v>
      </c>
      <c r="R52" t="b">
        <v>0</v>
      </c>
      <c r="S52" t="b">
        <v>0</v>
      </c>
      <c r="T52" t="b">
        <v>1</v>
      </c>
      <c r="U52" t="b">
        <v>1</v>
      </c>
      <c r="V52" t="b">
        <v>0</v>
      </c>
      <c r="W52" t="b">
        <v>0</v>
      </c>
      <c r="X52" t="b">
        <v>0</v>
      </c>
    </row>
    <row r="53" spans="1:24" x14ac:dyDescent="0.25">
      <c r="A53" t="s">
        <v>4243</v>
      </c>
      <c r="B53" t="s">
        <v>6174</v>
      </c>
      <c r="C53" s="15" t="s">
        <v>6175</v>
      </c>
      <c r="D53" t="b">
        <v>0</v>
      </c>
      <c r="E53" t="b">
        <v>1</v>
      </c>
      <c r="F53" t="b">
        <v>0</v>
      </c>
      <c r="G53" t="b">
        <v>0</v>
      </c>
      <c r="H53" t="b">
        <v>0</v>
      </c>
      <c r="I53" t="b">
        <v>0</v>
      </c>
      <c r="J53" t="b">
        <v>0</v>
      </c>
      <c r="K53" t="b">
        <v>0</v>
      </c>
      <c r="N53" s="21" t="s">
        <v>3895</v>
      </c>
      <c r="O53" s="21" t="s">
        <v>3811</v>
      </c>
      <c r="P53" s="24" t="s">
        <v>6373</v>
      </c>
      <c r="Q53" t="b">
        <v>0</v>
      </c>
      <c r="R53" t="b">
        <v>0</v>
      </c>
      <c r="S53" t="b">
        <v>0</v>
      </c>
      <c r="T53" t="b">
        <v>1</v>
      </c>
      <c r="U53" t="b">
        <v>1</v>
      </c>
      <c r="V53" t="b">
        <v>0</v>
      </c>
      <c r="W53" t="b">
        <v>0</v>
      </c>
      <c r="X53" t="b">
        <v>0</v>
      </c>
    </row>
    <row r="54" spans="1:24" x14ac:dyDescent="0.25">
      <c r="A54" t="s">
        <v>4244</v>
      </c>
      <c r="B54" t="s">
        <v>6176</v>
      </c>
      <c r="C54" s="15" t="s">
        <v>4207</v>
      </c>
      <c r="D54" t="b">
        <v>0</v>
      </c>
      <c r="E54" t="b">
        <v>1</v>
      </c>
      <c r="F54" t="b">
        <v>0</v>
      </c>
      <c r="G54" t="b">
        <v>0</v>
      </c>
      <c r="H54" t="b">
        <v>0</v>
      </c>
      <c r="I54" t="b">
        <v>0</v>
      </c>
      <c r="J54" t="b">
        <v>0</v>
      </c>
      <c r="K54" t="b">
        <v>0</v>
      </c>
      <c r="N54" s="21" t="s">
        <v>1697</v>
      </c>
      <c r="O54" s="21" t="s">
        <v>3811</v>
      </c>
      <c r="P54" s="24" t="s">
        <v>6373</v>
      </c>
      <c r="Q54" t="b">
        <v>0</v>
      </c>
      <c r="R54" t="b">
        <v>0</v>
      </c>
      <c r="S54" t="b">
        <v>0</v>
      </c>
      <c r="T54" t="b">
        <v>1</v>
      </c>
      <c r="U54" t="b">
        <v>1</v>
      </c>
      <c r="V54" t="b">
        <v>1</v>
      </c>
      <c r="W54" t="b">
        <v>1</v>
      </c>
      <c r="X54" t="b">
        <v>1</v>
      </c>
    </row>
    <row r="55" spans="1:24" x14ac:dyDescent="0.25">
      <c r="A55" t="s">
        <v>4246</v>
      </c>
      <c r="B55" t="s">
        <v>6177</v>
      </c>
      <c r="C55" s="15" t="s">
        <v>4207</v>
      </c>
      <c r="D55" t="b">
        <v>0</v>
      </c>
      <c r="E55" t="b">
        <v>1</v>
      </c>
      <c r="F55" t="b">
        <v>0</v>
      </c>
      <c r="G55" t="b">
        <v>0</v>
      </c>
      <c r="H55" t="b">
        <v>0</v>
      </c>
      <c r="I55" t="b">
        <v>0</v>
      </c>
      <c r="J55" t="b">
        <v>0</v>
      </c>
      <c r="K55" t="b">
        <v>0</v>
      </c>
      <c r="N55" s="21" t="s">
        <v>3896</v>
      </c>
      <c r="O55" s="21" t="s">
        <v>3841</v>
      </c>
      <c r="P55" s="24" t="s">
        <v>6375</v>
      </c>
      <c r="Q55" t="b">
        <v>0</v>
      </c>
      <c r="R55" t="b">
        <v>0</v>
      </c>
      <c r="S55" t="b">
        <v>0</v>
      </c>
      <c r="T55" t="b">
        <v>1</v>
      </c>
      <c r="U55" t="b">
        <v>1</v>
      </c>
      <c r="V55" t="b">
        <v>1</v>
      </c>
      <c r="W55" t="b">
        <v>1</v>
      </c>
      <c r="X55" t="b">
        <v>1</v>
      </c>
    </row>
    <row r="56" spans="1:24" x14ac:dyDescent="0.25">
      <c r="A56" t="s">
        <v>4247</v>
      </c>
      <c r="B56" t="s">
        <v>1669</v>
      </c>
      <c r="C56" s="15" t="s">
        <v>4207</v>
      </c>
      <c r="D56" t="b">
        <v>0</v>
      </c>
      <c r="E56" t="b">
        <v>1</v>
      </c>
      <c r="F56" t="b">
        <v>0</v>
      </c>
      <c r="G56" t="b">
        <v>0</v>
      </c>
      <c r="H56" t="b">
        <v>0</v>
      </c>
      <c r="I56" t="b">
        <v>0</v>
      </c>
      <c r="J56" t="b">
        <v>0</v>
      </c>
      <c r="K56" t="b">
        <v>0</v>
      </c>
      <c r="N56" s="21" t="s">
        <v>3897</v>
      </c>
      <c r="O56" s="21" t="s">
        <v>3782</v>
      </c>
      <c r="P56" s="24" t="s">
        <v>6123</v>
      </c>
      <c r="Q56" t="b">
        <v>0</v>
      </c>
      <c r="R56" t="b">
        <v>0</v>
      </c>
      <c r="S56" t="b">
        <v>0</v>
      </c>
      <c r="T56" t="b">
        <v>1</v>
      </c>
      <c r="U56" t="b">
        <v>0</v>
      </c>
      <c r="V56" t="b">
        <v>1</v>
      </c>
      <c r="W56" t="b">
        <v>0</v>
      </c>
      <c r="X56" t="b">
        <v>0</v>
      </c>
    </row>
    <row r="57" spans="1:24" x14ac:dyDescent="0.25">
      <c r="A57" t="s">
        <v>6155</v>
      </c>
      <c r="B57" t="s">
        <v>6178</v>
      </c>
      <c r="C57" s="15" t="s">
        <v>6156</v>
      </c>
      <c r="D57" t="b">
        <v>0</v>
      </c>
      <c r="E57" t="b">
        <v>1</v>
      </c>
      <c r="F57" t="b">
        <v>0</v>
      </c>
      <c r="G57" t="b">
        <v>0</v>
      </c>
      <c r="H57" t="b">
        <v>0</v>
      </c>
      <c r="I57" t="b">
        <v>0</v>
      </c>
      <c r="J57" t="b">
        <v>0</v>
      </c>
      <c r="K57" t="b">
        <v>0</v>
      </c>
      <c r="N57" s="21" t="s">
        <v>3898</v>
      </c>
      <c r="O57" s="21" t="s">
        <v>3782</v>
      </c>
      <c r="P57" s="24" t="s">
        <v>6123</v>
      </c>
      <c r="Q57" t="b">
        <v>0</v>
      </c>
      <c r="R57" t="b">
        <v>0</v>
      </c>
      <c r="S57" t="b">
        <v>0</v>
      </c>
      <c r="T57" t="b">
        <v>1</v>
      </c>
      <c r="U57" t="b">
        <v>0</v>
      </c>
      <c r="V57" t="b">
        <v>1</v>
      </c>
      <c r="W57" t="b">
        <v>0</v>
      </c>
      <c r="X57" t="b">
        <v>0</v>
      </c>
    </row>
    <row r="58" spans="1:24" x14ac:dyDescent="0.25">
      <c r="A58" t="s">
        <v>4266</v>
      </c>
      <c r="B58" t="s">
        <v>6179</v>
      </c>
      <c r="C58" s="15" t="s">
        <v>3890</v>
      </c>
      <c r="D58" t="b">
        <v>0</v>
      </c>
      <c r="E58" t="b">
        <v>1</v>
      </c>
      <c r="F58" t="b">
        <v>0</v>
      </c>
      <c r="G58" t="b">
        <v>0</v>
      </c>
      <c r="H58" t="b">
        <v>0</v>
      </c>
      <c r="I58" t="b">
        <v>0</v>
      </c>
      <c r="J58" t="b">
        <v>0</v>
      </c>
      <c r="K58" t="b">
        <v>0</v>
      </c>
      <c r="N58" s="21" t="s">
        <v>3892</v>
      </c>
      <c r="O58" s="21" t="s">
        <v>3826</v>
      </c>
      <c r="P58" s="24" t="s">
        <v>6372</v>
      </c>
      <c r="Q58" t="b">
        <v>0</v>
      </c>
      <c r="R58" t="b">
        <v>0</v>
      </c>
      <c r="S58" t="b">
        <v>0</v>
      </c>
      <c r="T58" t="b">
        <v>1</v>
      </c>
      <c r="U58" t="b">
        <v>1</v>
      </c>
      <c r="V58" t="b">
        <v>1</v>
      </c>
      <c r="W58" t="b">
        <v>0</v>
      </c>
      <c r="X58" t="b">
        <v>0</v>
      </c>
    </row>
    <row r="59" spans="1:24" x14ac:dyDescent="0.25">
      <c r="A59" t="s">
        <v>4268</v>
      </c>
      <c r="B59" t="s">
        <v>1670</v>
      </c>
      <c r="C59" s="15" t="s">
        <v>3891</v>
      </c>
      <c r="D59" t="b">
        <v>0</v>
      </c>
      <c r="E59" t="b">
        <v>1</v>
      </c>
      <c r="F59" t="b">
        <v>0</v>
      </c>
      <c r="G59" t="b">
        <v>0</v>
      </c>
      <c r="H59" t="b">
        <v>0</v>
      </c>
      <c r="I59" t="b">
        <v>0</v>
      </c>
      <c r="J59" t="b">
        <v>0</v>
      </c>
      <c r="K59" t="b">
        <v>0</v>
      </c>
      <c r="N59" s="21" t="s">
        <v>3894</v>
      </c>
      <c r="O59" s="21" t="s">
        <v>3826</v>
      </c>
      <c r="P59" s="24" t="s">
        <v>6372</v>
      </c>
      <c r="Q59" t="b">
        <v>0</v>
      </c>
      <c r="R59" t="b">
        <v>0</v>
      </c>
      <c r="S59" t="b">
        <v>0</v>
      </c>
      <c r="T59" t="b">
        <v>1</v>
      </c>
      <c r="U59" t="b">
        <v>1</v>
      </c>
      <c r="V59" t="b">
        <v>1</v>
      </c>
      <c r="W59" t="b">
        <v>0</v>
      </c>
      <c r="X59" t="b">
        <v>0</v>
      </c>
    </row>
    <row r="60" spans="1:24" x14ac:dyDescent="0.25">
      <c r="A60" t="s">
        <v>4269</v>
      </c>
      <c r="B60" t="s">
        <v>1671</v>
      </c>
      <c r="C60" s="15" t="s">
        <v>3439</v>
      </c>
      <c r="D60" t="b">
        <v>0</v>
      </c>
      <c r="E60" t="b">
        <v>1</v>
      </c>
      <c r="F60" t="b">
        <v>0</v>
      </c>
      <c r="G60" t="b">
        <v>0</v>
      </c>
      <c r="H60" t="b">
        <v>0</v>
      </c>
      <c r="I60" t="b">
        <v>0</v>
      </c>
      <c r="J60" t="b">
        <v>0</v>
      </c>
      <c r="K60" t="b">
        <v>0</v>
      </c>
      <c r="N60" s="21" t="s">
        <v>3893</v>
      </c>
      <c r="O60" s="21" t="s">
        <v>3826</v>
      </c>
      <c r="P60" s="24" t="s">
        <v>6372</v>
      </c>
      <c r="Q60" t="b">
        <v>0</v>
      </c>
      <c r="R60" t="b">
        <v>0</v>
      </c>
      <c r="S60" t="b">
        <v>0</v>
      </c>
      <c r="T60" t="b">
        <v>1</v>
      </c>
      <c r="U60" t="b">
        <v>1</v>
      </c>
      <c r="V60" t="b">
        <v>0</v>
      </c>
      <c r="W60" t="b">
        <v>0</v>
      </c>
      <c r="X60" t="b">
        <v>0</v>
      </c>
    </row>
    <row r="61" spans="1:24" x14ac:dyDescent="0.25">
      <c r="A61" t="s">
        <v>6180</v>
      </c>
      <c r="B61" t="s">
        <v>1672</v>
      </c>
      <c r="C61" s="15" t="s">
        <v>3891</v>
      </c>
      <c r="D61" t="b">
        <v>0</v>
      </c>
      <c r="E61" t="b">
        <v>1</v>
      </c>
      <c r="F61" t="b">
        <v>0</v>
      </c>
      <c r="G61" t="b">
        <v>0</v>
      </c>
      <c r="H61" t="b">
        <v>0</v>
      </c>
      <c r="I61" t="b">
        <v>0</v>
      </c>
      <c r="J61" t="b">
        <v>0</v>
      </c>
      <c r="K61" t="b">
        <v>0</v>
      </c>
      <c r="N61" s="21" t="s">
        <v>3899</v>
      </c>
      <c r="O61" s="21" t="s">
        <v>3826</v>
      </c>
      <c r="P61" s="24" t="s">
        <v>6372</v>
      </c>
      <c r="Q61" t="b">
        <v>0</v>
      </c>
      <c r="R61" t="b">
        <v>0</v>
      </c>
      <c r="S61" t="b">
        <v>0</v>
      </c>
      <c r="T61" t="b">
        <v>1</v>
      </c>
      <c r="U61" t="b">
        <v>1</v>
      </c>
      <c r="V61" t="b">
        <v>1</v>
      </c>
      <c r="W61" t="b">
        <v>0</v>
      </c>
      <c r="X61" t="b">
        <v>0</v>
      </c>
    </row>
    <row r="62" spans="1:24" x14ac:dyDescent="0.25">
      <c r="A62" t="s">
        <v>6181</v>
      </c>
      <c r="B62" t="s">
        <v>1673</v>
      </c>
      <c r="C62" s="15" t="s">
        <v>3440</v>
      </c>
      <c r="D62" t="b">
        <v>0</v>
      </c>
      <c r="E62" t="b">
        <v>1</v>
      </c>
      <c r="F62" t="b">
        <v>0</v>
      </c>
      <c r="G62" t="b">
        <v>0</v>
      </c>
      <c r="H62" t="b">
        <v>0</v>
      </c>
      <c r="I62" t="b">
        <v>0</v>
      </c>
      <c r="J62" t="b">
        <v>0</v>
      </c>
      <c r="K62" t="b">
        <v>0</v>
      </c>
      <c r="N62" s="21" t="s">
        <v>6270</v>
      </c>
      <c r="O62" s="21" t="s">
        <v>3824</v>
      </c>
      <c r="P62" s="24" t="s">
        <v>6132</v>
      </c>
      <c r="Q62" t="b">
        <v>0</v>
      </c>
      <c r="R62" t="b">
        <v>0</v>
      </c>
      <c r="S62" t="b">
        <v>0</v>
      </c>
      <c r="T62" t="b">
        <v>1</v>
      </c>
      <c r="U62" t="b">
        <v>1</v>
      </c>
      <c r="V62" t="b">
        <v>1</v>
      </c>
      <c r="W62" t="b">
        <v>1</v>
      </c>
      <c r="X62" t="b">
        <v>1</v>
      </c>
    </row>
    <row r="63" spans="1:24" x14ac:dyDescent="0.25">
      <c r="A63" t="s">
        <v>6182</v>
      </c>
      <c r="B63" t="s">
        <v>1674</v>
      </c>
      <c r="C63" s="15" t="s">
        <v>3891</v>
      </c>
      <c r="D63" t="b">
        <v>0</v>
      </c>
      <c r="E63" t="b">
        <v>1</v>
      </c>
      <c r="F63" t="b">
        <v>0</v>
      </c>
      <c r="G63" t="b">
        <v>0</v>
      </c>
      <c r="H63" t="b">
        <v>0</v>
      </c>
      <c r="I63" t="b">
        <v>0</v>
      </c>
      <c r="J63" t="b">
        <v>0</v>
      </c>
      <c r="K63" t="b">
        <v>0</v>
      </c>
      <c r="N63" s="21" t="s">
        <v>6272</v>
      </c>
      <c r="O63" s="21" t="s">
        <v>3824</v>
      </c>
      <c r="P63" s="24" t="s">
        <v>6132</v>
      </c>
      <c r="Q63" t="b">
        <v>0</v>
      </c>
      <c r="R63" t="b">
        <v>0</v>
      </c>
      <c r="S63" t="b">
        <v>0</v>
      </c>
      <c r="T63" t="b">
        <v>1</v>
      </c>
      <c r="U63" t="b">
        <v>1</v>
      </c>
      <c r="V63" t="b">
        <v>1</v>
      </c>
      <c r="W63" t="b">
        <v>1</v>
      </c>
      <c r="X63" t="b">
        <v>0</v>
      </c>
    </row>
    <row r="64" spans="1:24" x14ac:dyDescent="0.25">
      <c r="A64" t="s">
        <v>6183</v>
      </c>
      <c r="B64" t="s">
        <v>1675</v>
      </c>
      <c r="C64" s="15" t="s">
        <v>3891</v>
      </c>
      <c r="D64" t="b">
        <v>0</v>
      </c>
      <c r="E64" t="b">
        <v>1</v>
      </c>
      <c r="F64" t="b">
        <v>0</v>
      </c>
      <c r="G64" t="b">
        <v>0</v>
      </c>
      <c r="H64" t="b">
        <v>0</v>
      </c>
      <c r="I64" t="b">
        <v>0</v>
      </c>
      <c r="J64" t="b">
        <v>0</v>
      </c>
      <c r="K64" t="b">
        <v>0</v>
      </c>
      <c r="N64" s="21" t="s">
        <v>6274</v>
      </c>
      <c r="O64" s="21" t="s">
        <v>3824</v>
      </c>
      <c r="P64" s="23" t="s">
        <v>6132</v>
      </c>
      <c r="Q64" t="b">
        <v>0</v>
      </c>
      <c r="R64" t="b">
        <v>0</v>
      </c>
      <c r="S64" t="b">
        <v>0</v>
      </c>
      <c r="T64" t="b">
        <v>1</v>
      </c>
      <c r="U64" t="b">
        <v>1</v>
      </c>
      <c r="V64" t="b">
        <v>1</v>
      </c>
      <c r="W64" t="b">
        <v>0</v>
      </c>
      <c r="X64" t="b">
        <v>0</v>
      </c>
    </row>
    <row r="65" spans="1:24" x14ac:dyDescent="0.25">
      <c r="A65" t="s">
        <v>6140</v>
      </c>
      <c r="B65" t="s">
        <v>6184</v>
      </c>
      <c r="C65" s="15" t="s">
        <v>3413</v>
      </c>
      <c r="D65" t="b">
        <v>0</v>
      </c>
      <c r="E65" t="b">
        <v>0</v>
      </c>
      <c r="F65" t="b">
        <v>1</v>
      </c>
      <c r="G65" t="b">
        <v>0</v>
      </c>
      <c r="H65" t="b">
        <v>0</v>
      </c>
      <c r="I65" t="b">
        <v>0</v>
      </c>
      <c r="J65" t="b">
        <v>0</v>
      </c>
      <c r="K65" t="b">
        <v>0</v>
      </c>
      <c r="N65" s="21" t="s">
        <v>3900</v>
      </c>
      <c r="O65" s="21" t="s">
        <v>3811</v>
      </c>
      <c r="P65" s="24" t="s">
        <v>6373</v>
      </c>
      <c r="Q65" t="b">
        <v>0</v>
      </c>
      <c r="R65" t="b">
        <v>0</v>
      </c>
      <c r="S65" t="b">
        <v>0</v>
      </c>
      <c r="T65" t="b">
        <v>1</v>
      </c>
      <c r="U65" t="b">
        <v>1</v>
      </c>
      <c r="V65" t="b">
        <v>1</v>
      </c>
      <c r="W65" t="b">
        <v>1</v>
      </c>
      <c r="X65" t="b">
        <v>1</v>
      </c>
    </row>
    <row r="66" spans="1:24" x14ac:dyDescent="0.25">
      <c r="A66" t="s">
        <v>6142</v>
      </c>
      <c r="B66" t="s">
        <v>6185</v>
      </c>
      <c r="C66" s="15" t="s">
        <v>3407</v>
      </c>
      <c r="D66" t="b">
        <v>0</v>
      </c>
      <c r="E66" t="b">
        <v>0</v>
      </c>
      <c r="F66" t="b">
        <v>1</v>
      </c>
      <c r="G66" t="b">
        <v>0</v>
      </c>
      <c r="H66" t="b">
        <v>0</v>
      </c>
      <c r="I66" t="b">
        <v>0</v>
      </c>
      <c r="J66" t="b">
        <v>0</v>
      </c>
      <c r="K66" t="b">
        <v>0</v>
      </c>
      <c r="N66" s="21" t="s">
        <v>3902</v>
      </c>
      <c r="O66" s="21" t="s">
        <v>3811</v>
      </c>
      <c r="P66" s="24" t="s">
        <v>6373</v>
      </c>
      <c r="Q66" t="b">
        <v>0</v>
      </c>
      <c r="R66" t="b">
        <v>0</v>
      </c>
      <c r="S66" t="b">
        <v>0</v>
      </c>
      <c r="T66" t="b">
        <v>1</v>
      </c>
      <c r="U66" t="b">
        <v>1</v>
      </c>
      <c r="V66" t="b">
        <v>1</v>
      </c>
      <c r="W66" t="b">
        <v>1</v>
      </c>
      <c r="X66" t="b">
        <v>0</v>
      </c>
    </row>
    <row r="67" spans="1:24" x14ac:dyDescent="0.25">
      <c r="A67" t="s">
        <v>6144</v>
      </c>
      <c r="B67" t="s">
        <v>6186</v>
      </c>
      <c r="C67" s="15" t="s">
        <v>3419</v>
      </c>
      <c r="D67" t="b">
        <v>0</v>
      </c>
      <c r="E67" t="b">
        <v>0</v>
      </c>
      <c r="F67" t="b">
        <v>1</v>
      </c>
      <c r="G67" t="b">
        <v>0</v>
      </c>
      <c r="H67" t="b">
        <v>0</v>
      </c>
      <c r="I67" t="b">
        <v>0</v>
      </c>
      <c r="J67" t="b">
        <v>0</v>
      </c>
      <c r="K67" t="b">
        <v>0</v>
      </c>
      <c r="N67" s="21" t="s">
        <v>3901</v>
      </c>
      <c r="O67" s="21" t="s">
        <v>3811</v>
      </c>
      <c r="P67" s="24" t="s">
        <v>6373</v>
      </c>
      <c r="Q67" t="b">
        <v>0</v>
      </c>
      <c r="R67" t="b">
        <v>0</v>
      </c>
      <c r="S67" t="b">
        <v>0</v>
      </c>
      <c r="T67" t="b">
        <v>1</v>
      </c>
      <c r="U67" t="b">
        <v>1</v>
      </c>
      <c r="V67" t="b">
        <v>1</v>
      </c>
      <c r="W67" t="b">
        <v>0</v>
      </c>
      <c r="X67" t="b">
        <v>0</v>
      </c>
    </row>
    <row r="68" spans="1:24" x14ac:dyDescent="0.25">
      <c r="A68" t="s">
        <v>6145</v>
      </c>
      <c r="B68" t="s">
        <v>6187</v>
      </c>
      <c r="C68" s="15" t="s">
        <v>3408</v>
      </c>
      <c r="D68" t="b">
        <v>0</v>
      </c>
      <c r="E68" t="b">
        <v>0</v>
      </c>
      <c r="F68" t="b">
        <v>1</v>
      </c>
      <c r="G68" t="b">
        <v>0</v>
      </c>
      <c r="H68" t="b">
        <v>0</v>
      </c>
      <c r="I68" t="b">
        <v>0</v>
      </c>
      <c r="J68" t="b">
        <v>0</v>
      </c>
      <c r="K68" t="b">
        <v>0</v>
      </c>
      <c r="N68" s="21" t="s">
        <v>3903</v>
      </c>
      <c r="O68" s="21" t="s">
        <v>3811</v>
      </c>
      <c r="P68" s="24" t="s">
        <v>6373</v>
      </c>
      <c r="Q68" t="b">
        <v>0</v>
      </c>
      <c r="R68" t="b">
        <v>0</v>
      </c>
      <c r="S68" t="b">
        <v>0</v>
      </c>
      <c r="T68" t="b">
        <v>1</v>
      </c>
      <c r="U68" t="b">
        <v>1</v>
      </c>
      <c r="V68" t="b">
        <v>0</v>
      </c>
      <c r="W68" t="b">
        <v>0</v>
      </c>
      <c r="X68" t="b">
        <v>0</v>
      </c>
    </row>
    <row r="69" spans="1:24" x14ac:dyDescent="0.25">
      <c r="A69" t="s">
        <v>6162</v>
      </c>
      <c r="B69" t="s">
        <v>6188</v>
      </c>
      <c r="C69" s="15" t="s">
        <v>3422</v>
      </c>
      <c r="D69" t="b">
        <v>0</v>
      </c>
      <c r="E69" t="b">
        <v>0</v>
      </c>
      <c r="F69" t="b">
        <v>1</v>
      </c>
      <c r="G69" t="b">
        <v>1</v>
      </c>
      <c r="H69" t="b">
        <v>1</v>
      </c>
      <c r="I69" t="b">
        <v>0</v>
      </c>
      <c r="J69" t="b">
        <v>0</v>
      </c>
      <c r="K69" t="b">
        <v>0</v>
      </c>
      <c r="N69" s="21" t="s">
        <v>3904</v>
      </c>
      <c r="O69" s="21" t="s">
        <v>3811</v>
      </c>
      <c r="P69" s="24" t="s">
        <v>6373</v>
      </c>
      <c r="Q69" t="b">
        <v>0</v>
      </c>
      <c r="R69" t="b">
        <v>0</v>
      </c>
      <c r="S69" t="b">
        <v>0</v>
      </c>
      <c r="T69" t="b">
        <v>1</v>
      </c>
      <c r="U69" t="b">
        <v>1</v>
      </c>
      <c r="V69" t="b">
        <v>1</v>
      </c>
      <c r="W69" t="b">
        <v>1</v>
      </c>
      <c r="X69" t="b">
        <v>1</v>
      </c>
    </row>
    <row r="70" spans="1:24" x14ac:dyDescent="0.25">
      <c r="A70" t="s">
        <v>6163</v>
      </c>
      <c r="B70" t="s">
        <v>6189</v>
      </c>
      <c r="C70" s="15" t="s">
        <v>3423</v>
      </c>
      <c r="D70" t="b">
        <v>0</v>
      </c>
      <c r="E70" t="b">
        <v>0</v>
      </c>
      <c r="F70" t="b">
        <v>1</v>
      </c>
      <c r="G70" t="b">
        <v>0</v>
      </c>
      <c r="H70" t="b">
        <v>0</v>
      </c>
      <c r="I70" t="b">
        <v>0</v>
      </c>
      <c r="J70" t="b">
        <v>0</v>
      </c>
      <c r="K70" t="b">
        <v>0</v>
      </c>
      <c r="N70" s="21" t="s">
        <v>3445</v>
      </c>
      <c r="O70" s="21" t="s">
        <v>3811</v>
      </c>
      <c r="P70" s="24" t="s">
        <v>6373</v>
      </c>
      <c r="Q70" t="b">
        <v>0</v>
      </c>
      <c r="R70" t="b">
        <v>0</v>
      </c>
      <c r="S70" t="b">
        <v>0</v>
      </c>
      <c r="T70" t="b">
        <v>0</v>
      </c>
      <c r="U70" t="b">
        <v>1</v>
      </c>
      <c r="V70" t="b">
        <v>1</v>
      </c>
      <c r="W70" t="b">
        <v>0</v>
      </c>
      <c r="X70" t="b">
        <v>0</v>
      </c>
    </row>
    <row r="71" spans="1:24" x14ac:dyDescent="0.25">
      <c r="A71" t="s">
        <v>6164</v>
      </c>
      <c r="B71" t="s">
        <v>6190</v>
      </c>
      <c r="C71" s="15" t="s">
        <v>3424</v>
      </c>
      <c r="D71" t="b">
        <v>0</v>
      </c>
      <c r="E71" t="b">
        <v>0</v>
      </c>
      <c r="F71" t="b">
        <v>1</v>
      </c>
      <c r="G71" t="b">
        <v>0</v>
      </c>
      <c r="H71" t="b">
        <v>0</v>
      </c>
      <c r="I71" t="b">
        <v>0</v>
      </c>
      <c r="J71" t="b">
        <v>0</v>
      </c>
      <c r="K71" t="b">
        <v>0</v>
      </c>
      <c r="N71" s="21" t="s">
        <v>3905</v>
      </c>
      <c r="O71" s="21" t="s">
        <v>3811</v>
      </c>
      <c r="P71" s="24" t="s">
        <v>6373</v>
      </c>
      <c r="Q71" t="b">
        <v>0</v>
      </c>
      <c r="R71" t="b">
        <v>0</v>
      </c>
      <c r="S71" t="b">
        <v>0</v>
      </c>
      <c r="T71" t="b">
        <v>0</v>
      </c>
      <c r="U71" t="b">
        <v>1</v>
      </c>
      <c r="V71" t="b">
        <v>0</v>
      </c>
      <c r="W71" t="b">
        <v>0</v>
      </c>
      <c r="X71" t="b">
        <v>0</v>
      </c>
    </row>
    <row r="72" spans="1:24" x14ac:dyDescent="0.25">
      <c r="A72" t="s">
        <v>6165</v>
      </c>
      <c r="B72" t="s">
        <v>6191</v>
      </c>
      <c r="C72" s="15" t="s">
        <v>3425</v>
      </c>
      <c r="D72" t="b">
        <v>0</v>
      </c>
      <c r="E72" t="b">
        <v>0</v>
      </c>
      <c r="F72" t="b">
        <v>1</v>
      </c>
      <c r="G72" t="b">
        <v>1</v>
      </c>
      <c r="H72" t="b">
        <v>1</v>
      </c>
      <c r="I72" t="b">
        <v>0</v>
      </c>
      <c r="J72" t="b">
        <v>0</v>
      </c>
      <c r="K72" t="b">
        <v>0</v>
      </c>
      <c r="N72" s="21" t="s">
        <v>3906</v>
      </c>
      <c r="O72" s="21" t="s">
        <v>3811</v>
      </c>
      <c r="P72" s="24" t="s">
        <v>6373</v>
      </c>
      <c r="Q72" t="b">
        <v>0</v>
      </c>
      <c r="R72" t="b">
        <v>0</v>
      </c>
      <c r="S72" t="b">
        <v>0</v>
      </c>
      <c r="T72" t="b">
        <v>0</v>
      </c>
      <c r="U72" t="b">
        <v>1</v>
      </c>
      <c r="V72" t="b">
        <v>1</v>
      </c>
      <c r="W72" t="b">
        <v>1</v>
      </c>
      <c r="X72" t="b">
        <v>1</v>
      </c>
    </row>
    <row r="73" spans="1:24" x14ac:dyDescent="0.25">
      <c r="A73" t="s">
        <v>6166</v>
      </c>
      <c r="B73" t="s">
        <v>6192</v>
      </c>
      <c r="C73" s="15" t="s">
        <v>3426</v>
      </c>
      <c r="D73" t="b">
        <v>0</v>
      </c>
      <c r="E73" t="b">
        <v>0</v>
      </c>
      <c r="F73" t="b">
        <v>1</v>
      </c>
      <c r="G73" t="b">
        <v>0</v>
      </c>
      <c r="H73" t="b">
        <v>0</v>
      </c>
      <c r="I73" t="b">
        <v>0</v>
      </c>
      <c r="J73" t="b">
        <v>0</v>
      </c>
      <c r="K73" t="b">
        <v>0</v>
      </c>
      <c r="N73" s="21" t="s">
        <v>3446</v>
      </c>
      <c r="O73" s="21" t="s">
        <v>3758</v>
      </c>
      <c r="P73" s="24" t="s">
        <v>6376</v>
      </c>
      <c r="Q73" t="b">
        <v>0</v>
      </c>
      <c r="R73" t="b">
        <v>0</v>
      </c>
      <c r="S73" t="b">
        <v>0</v>
      </c>
      <c r="T73" t="b">
        <v>0</v>
      </c>
      <c r="U73" t="b">
        <v>0</v>
      </c>
      <c r="V73" t="b">
        <v>1</v>
      </c>
      <c r="W73" t="b">
        <v>0</v>
      </c>
      <c r="X73" t="b">
        <v>0</v>
      </c>
    </row>
    <row r="74" spans="1:24" x14ac:dyDescent="0.25">
      <c r="A74" t="s">
        <v>6167</v>
      </c>
      <c r="B74" t="s">
        <v>6193</v>
      </c>
      <c r="C74" s="15" t="s">
        <v>3427</v>
      </c>
      <c r="D74" t="b">
        <v>0</v>
      </c>
      <c r="E74" t="b">
        <v>0</v>
      </c>
      <c r="F74" t="b">
        <v>1</v>
      </c>
      <c r="G74" t="b">
        <v>1</v>
      </c>
      <c r="H74" t="b">
        <v>1</v>
      </c>
      <c r="I74" t="b">
        <v>0</v>
      </c>
      <c r="J74" t="b">
        <v>0</v>
      </c>
      <c r="K74" t="b">
        <v>0</v>
      </c>
      <c r="N74" s="21" t="s">
        <v>6351</v>
      </c>
      <c r="O74" s="21" t="s">
        <v>3820</v>
      </c>
      <c r="P74" s="24" t="s">
        <v>6128</v>
      </c>
      <c r="Q74" t="b">
        <v>0</v>
      </c>
      <c r="R74" t="b">
        <v>0</v>
      </c>
      <c r="S74" t="b">
        <v>0</v>
      </c>
      <c r="T74" t="b">
        <v>0</v>
      </c>
      <c r="U74" t="b">
        <v>0</v>
      </c>
      <c r="V74" t="b">
        <v>1</v>
      </c>
      <c r="W74" t="b">
        <v>1</v>
      </c>
      <c r="X74" t="b">
        <v>1</v>
      </c>
    </row>
    <row r="75" spans="1:24" x14ac:dyDescent="0.25">
      <c r="A75" t="s">
        <v>6168</v>
      </c>
      <c r="B75" t="s">
        <v>6194</v>
      </c>
      <c r="C75" s="15" t="s">
        <v>3428</v>
      </c>
      <c r="D75" t="b">
        <v>0</v>
      </c>
      <c r="E75" t="b">
        <v>0</v>
      </c>
      <c r="F75" t="b">
        <v>1</v>
      </c>
      <c r="G75" t="b">
        <v>1</v>
      </c>
      <c r="H75" t="b">
        <v>1</v>
      </c>
      <c r="I75" t="b">
        <v>0</v>
      </c>
      <c r="J75" t="b">
        <v>0</v>
      </c>
      <c r="K75" t="b">
        <v>0</v>
      </c>
      <c r="N75" s="21" t="s">
        <v>3447</v>
      </c>
      <c r="O75" s="21" t="s">
        <v>3811</v>
      </c>
      <c r="P75" s="24" t="s">
        <v>6373</v>
      </c>
      <c r="Q75" t="b">
        <v>0</v>
      </c>
      <c r="R75" t="b">
        <v>0</v>
      </c>
      <c r="S75" t="b">
        <v>0</v>
      </c>
      <c r="T75" t="b">
        <v>0</v>
      </c>
      <c r="U75" t="b">
        <v>0</v>
      </c>
      <c r="V75" t="b">
        <v>0</v>
      </c>
      <c r="W75" t="b">
        <v>1</v>
      </c>
      <c r="X75" t="b">
        <v>1</v>
      </c>
    </row>
    <row r="76" spans="1:24" x14ac:dyDescent="0.25">
      <c r="A76" t="s">
        <v>6169</v>
      </c>
      <c r="B76" t="s">
        <v>6195</v>
      </c>
      <c r="C76" s="15" t="s">
        <v>3429</v>
      </c>
      <c r="D76" t="b">
        <v>0</v>
      </c>
      <c r="E76" t="b">
        <v>0</v>
      </c>
      <c r="F76" t="b">
        <v>1</v>
      </c>
      <c r="G76" t="b">
        <v>1</v>
      </c>
      <c r="H76" t="b">
        <v>1</v>
      </c>
      <c r="I76" t="b">
        <v>0</v>
      </c>
      <c r="J76" t="b">
        <v>0</v>
      </c>
      <c r="K76" t="b">
        <v>0</v>
      </c>
      <c r="N76" s="21" t="s">
        <v>3448</v>
      </c>
      <c r="O76" s="21" t="s">
        <v>3811</v>
      </c>
      <c r="P76" s="24" t="s">
        <v>6373</v>
      </c>
      <c r="Q76" t="b">
        <v>0</v>
      </c>
      <c r="R76" t="b">
        <v>0</v>
      </c>
      <c r="S76" t="b">
        <v>0</v>
      </c>
      <c r="T76" t="b">
        <v>0</v>
      </c>
      <c r="U76" t="b">
        <v>0</v>
      </c>
      <c r="V76" t="b">
        <v>0</v>
      </c>
      <c r="W76" t="b">
        <v>1</v>
      </c>
      <c r="X76" t="b">
        <v>0</v>
      </c>
    </row>
    <row r="77" spans="1:24" x14ac:dyDescent="0.25">
      <c r="A77" t="s">
        <v>6196</v>
      </c>
      <c r="B77" t="s">
        <v>1676</v>
      </c>
      <c r="C77" s="15" t="s">
        <v>3430</v>
      </c>
      <c r="D77" t="b">
        <v>0</v>
      </c>
      <c r="E77" t="b">
        <v>0</v>
      </c>
      <c r="F77" t="b">
        <v>1</v>
      </c>
      <c r="G77" t="b">
        <v>0</v>
      </c>
      <c r="H77" t="b">
        <v>0</v>
      </c>
      <c r="I77" t="b">
        <v>0</v>
      </c>
      <c r="J77" t="b">
        <v>0</v>
      </c>
      <c r="K77" t="b">
        <v>0</v>
      </c>
    </row>
    <row r="78" spans="1:24" x14ac:dyDescent="0.25">
      <c r="A78" t="s">
        <v>6197</v>
      </c>
      <c r="B78" t="s">
        <v>1677</v>
      </c>
      <c r="C78" s="15" t="s">
        <v>3431</v>
      </c>
      <c r="D78" t="b">
        <v>0</v>
      </c>
      <c r="E78" t="b">
        <v>0</v>
      </c>
      <c r="F78" t="b">
        <v>1</v>
      </c>
      <c r="G78" t="b">
        <v>0</v>
      </c>
      <c r="H78" t="b">
        <v>0</v>
      </c>
      <c r="I78" t="b">
        <v>0</v>
      </c>
      <c r="J78" t="b">
        <v>0</v>
      </c>
      <c r="K78" t="b">
        <v>0</v>
      </c>
    </row>
    <row r="79" spans="1:24" x14ac:dyDescent="0.25">
      <c r="A79" t="s">
        <v>6198</v>
      </c>
      <c r="B79" t="s">
        <v>1678</v>
      </c>
      <c r="C79" s="15" t="s">
        <v>3432</v>
      </c>
      <c r="D79" t="b">
        <v>0</v>
      </c>
      <c r="E79" t="b">
        <v>0</v>
      </c>
      <c r="F79" t="b">
        <v>1</v>
      </c>
      <c r="G79" t="b">
        <v>0</v>
      </c>
      <c r="H79" t="b">
        <v>0</v>
      </c>
      <c r="I79" t="b">
        <v>0</v>
      </c>
      <c r="J79" t="b">
        <v>0</v>
      </c>
      <c r="K79" t="b">
        <v>0</v>
      </c>
    </row>
    <row r="80" spans="1:24" x14ac:dyDescent="0.25">
      <c r="A80" t="s">
        <v>4241</v>
      </c>
      <c r="B80" t="s">
        <v>6199</v>
      </c>
      <c r="C80" s="15" t="s">
        <v>3434</v>
      </c>
      <c r="D80" t="b">
        <v>0</v>
      </c>
      <c r="E80" t="b">
        <v>0</v>
      </c>
      <c r="F80" t="b">
        <v>1</v>
      </c>
      <c r="G80" t="b">
        <v>0</v>
      </c>
      <c r="H80" t="b">
        <v>0</v>
      </c>
      <c r="I80" t="b">
        <v>0</v>
      </c>
      <c r="J80" t="b">
        <v>0</v>
      </c>
      <c r="K80" t="b">
        <v>0</v>
      </c>
    </row>
    <row r="81" spans="1:11" x14ac:dyDescent="0.25">
      <c r="A81" t="s">
        <v>4242</v>
      </c>
      <c r="B81" t="s">
        <v>6200</v>
      </c>
      <c r="C81" s="15" t="s">
        <v>3435</v>
      </c>
      <c r="D81" t="b">
        <v>0</v>
      </c>
      <c r="E81" t="b">
        <v>0</v>
      </c>
      <c r="F81" t="b">
        <v>1</v>
      </c>
      <c r="G81" t="b">
        <v>0</v>
      </c>
      <c r="H81" t="b">
        <v>0</v>
      </c>
      <c r="I81" t="b">
        <v>0</v>
      </c>
      <c r="J81" t="b">
        <v>0</v>
      </c>
      <c r="K81" t="b">
        <v>0</v>
      </c>
    </row>
    <row r="82" spans="1:11" x14ac:dyDescent="0.25">
      <c r="A82" t="s">
        <v>4243</v>
      </c>
      <c r="B82" t="s">
        <v>6201</v>
      </c>
      <c r="C82" s="15" t="s">
        <v>3436</v>
      </c>
      <c r="D82" t="b">
        <v>0</v>
      </c>
      <c r="E82" t="b">
        <v>0</v>
      </c>
      <c r="F82" t="b">
        <v>1</v>
      </c>
      <c r="G82" t="b">
        <v>0</v>
      </c>
      <c r="H82" t="b">
        <v>0</v>
      </c>
      <c r="I82" t="b">
        <v>0</v>
      </c>
      <c r="J82" t="b">
        <v>0</v>
      </c>
      <c r="K82" t="b">
        <v>0</v>
      </c>
    </row>
    <row r="83" spans="1:11" x14ac:dyDescent="0.25">
      <c r="A83" t="s">
        <v>4268</v>
      </c>
      <c r="B83" t="s">
        <v>6202</v>
      </c>
      <c r="C83" s="15" t="s">
        <v>3891</v>
      </c>
      <c r="D83" t="b">
        <v>0</v>
      </c>
      <c r="E83" t="b">
        <v>0</v>
      </c>
      <c r="F83" t="b">
        <v>1</v>
      </c>
      <c r="G83" t="b">
        <v>0</v>
      </c>
      <c r="H83" t="b">
        <v>0</v>
      </c>
      <c r="I83" t="b">
        <v>0</v>
      </c>
      <c r="J83" t="b">
        <v>0</v>
      </c>
      <c r="K83" t="b">
        <v>0</v>
      </c>
    </row>
    <row r="84" spans="1:11" x14ac:dyDescent="0.25">
      <c r="A84" t="s">
        <v>4269</v>
      </c>
      <c r="B84" t="s">
        <v>6203</v>
      </c>
      <c r="C84" s="15" t="s">
        <v>3439</v>
      </c>
      <c r="D84" t="b">
        <v>0</v>
      </c>
      <c r="E84" t="b">
        <v>0</v>
      </c>
      <c r="F84" t="b">
        <v>1</v>
      </c>
      <c r="G84" t="b">
        <v>0</v>
      </c>
      <c r="H84" t="b">
        <v>0</v>
      </c>
      <c r="I84" t="b">
        <v>0</v>
      </c>
      <c r="J84" t="b">
        <v>0</v>
      </c>
      <c r="K84" t="b">
        <v>0</v>
      </c>
    </row>
    <row r="85" spans="1:11" x14ac:dyDescent="0.25">
      <c r="A85" t="s">
        <v>6180</v>
      </c>
      <c r="B85" t="s">
        <v>6204</v>
      </c>
      <c r="C85" s="15" t="s">
        <v>3891</v>
      </c>
      <c r="D85" t="b">
        <v>0</v>
      </c>
      <c r="E85" t="b">
        <v>0</v>
      </c>
      <c r="F85" t="b">
        <v>1</v>
      </c>
      <c r="G85" t="b">
        <v>0</v>
      </c>
      <c r="H85" t="b">
        <v>0</v>
      </c>
      <c r="I85" t="b">
        <v>0</v>
      </c>
      <c r="J85" t="b">
        <v>0</v>
      </c>
      <c r="K85" t="b">
        <v>0</v>
      </c>
    </row>
    <row r="86" spans="1:11" x14ac:dyDescent="0.25">
      <c r="A86" t="s">
        <v>6181</v>
      </c>
      <c r="B86" t="s">
        <v>6205</v>
      </c>
      <c r="C86" s="15" t="s">
        <v>3440</v>
      </c>
      <c r="D86" t="b">
        <v>0</v>
      </c>
      <c r="E86" t="b">
        <v>0</v>
      </c>
      <c r="F86" t="b">
        <v>1</v>
      </c>
      <c r="G86" t="b">
        <v>0</v>
      </c>
      <c r="H86" t="b">
        <v>0</v>
      </c>
      <c r="I86" t="b">
        <v>0</v>
      </c>
      <c r="J86" t="b">
        <v>0</v>
      </c>
      <c r="K86" t="b">
        <v>0</v>
      </c>
    </row>
    <row r="87" spans="1:11" x14ac:dyDescent="0.25">
      <c r="A87" t="s">
        <v>6182</v>
      </c>
      <c r="B87" t="s">
        <v>6206</v>
      </c>
      <c r="C87" s="15" t="s">
        <v>3891</v>
      </c>
      <c r="D87" t="b">
        <v>0</v>
      </c>
      <c r="E87" t="b">
        <v>0</v>
      </c>
      <c r="F87" t="b">
        <v>1</v>
      </c>
      <c r="G87" t="b">
        <v>0</v>
      </c>
      <c r="H87" t="b">
        <v>0</v>
      </c>
      <c r="I87" t="b">
        <v>0</v>
      </c>
      <c r="J87" t="b">
        <v>0</v>
      </c>
      <c r="K87" t="b">
        <v>0</v>
      </c>
    </row>
    <row r="88" spans="1:11" x14ac:dyDescent="0.25">
      <c r="A88" t="s">
        <v>6183</v>
      </c>
      <c r="B88" t="s">
        <v>6207</v>
      </c>
      <c r="C88" s="15" t="s">
        <v>3891</v>
      </c>
      <c r="D88" t="b">
        <v>0</v>
      </c>
      <c r="E88" t="b">
        <v>0</v>
      </c>
      <c r="F88" t="b">
        <v>1</v>
      </c>
      <c r="G88" t="b">
        <v>0</v>
      </c>
      <c r="H88" t="b">
        <v>0</v>
      </c>
      <c r="I88" t="b">
        <v>0</v>
      </c>
      <c r="J88" t="b">
        <v>0</v>
      </c>
      <c r="K88" t="b">
        <v>0</v>
      </c>
    </row>
    <row r="89" spans="1:11" x14ac:dyDescent="0.25">
      <c r="A89" t="s">
        <v>6208</v>
      </c>
      <c r="B89" t="s">
        <v>1679</v>
      </c>
      <c r="C89" s="15" t="s">
        <v>3442</v>
      </c>
      <c r="D89" t="b">
        <v>0</v>
      </c>
      <c r="E89" t="b">
        <v>0</v>
      </c>
      <c r="F89" t="b">
        <v>1</v>
      </c>
      <c r="G89" t="b">
        <v>0</v>
      </c>
      <c r="H89" t="b">
        <v>0</v>
      </c>
      <c r="I89" t="b">
        <v>0</v>
      </c>
      <c r="J89" t="b">
        <v>0</v>
      </c>
      <c r="K89" t="b">
        <v>0</v>
      </c>
    </row>
    <row r="90" spans="1:11" x14ac:dyDescent="0.25">
      <c r="A90" t="s">
        <v>6209</v>
      </c>
      <c r="B90" t="s">
        <v>1680</v>
      </c>
      <c r="C90" s="15" t="s">
        <v>3441</v>
      </c>
      <c r="D90" t="b">
        <v>0</v>
      </c>
      <c r="E90" t="b">
        <v>0</v>
      </c>
      <c r="F90" t="b">
        <v>1</v>
      </c>
      <c r="G90" t="b">
        <v>0</v>
      </c>
      <c r="H90" t="b">
        <v>0</v>
      </c>
      <c r="I90" t="b">
        <v>0</v>
      </c>
      <c r="J90" t="b">
        <v>0</v>
      </c>
      <c r="K90" t="b">
        <v>0</v>
      </c>
    </row>
    <row r="91" spans="1:11" x14ac:dyDescent="0.25">
      <c r="A91" t="s">
        <v>6210</v>
      </c>
      <c r="B91" t="s">
        <v>1681</v>
      </c>
      <c r="C91" s="15" t="s">
        <v>3441</v>
      </c>
      <c r="D91" t="b">
        <v>0</v>
      </c>
      <c r="E91" t="b">
        <v>0</v>
      </c>
      <c r="F91" t="b">
        <v>1</v>
      </c>
      <c r="G91" t="b">
        <v>0</v>
      </c>
      <c r="H91" t="b">
        <v>0</v>
      </c>
      <c r="I91" t="b">
        <v>0</v>
      </c>
      <c r="J91" t="b">
        <v>0</v>
      </c>
      <c r="K91" t="b">
        <v>0</v>
      </c>
    </row>
    <row r="92" spans="1:11" x14ac:dyDescent="0.25">
      <c r="A92" t="s">
        <v>6211</v>
      </c>
      <c r="B92" t="s">
        <v>1682</v>
      </c>
      <c r="C92" s="15" t="s">
        <v>3441</v>
      </c>
      <c r="D92" t="b">
        <v>0</v>
      </c>
      <c r="E92" t="b">
        <v>0</v>
      </c>
      <c r="F92" t="b">
        <v>1</v>
      </c>
      <c r="G92" t="b">
        <v>0</v>
      </c>
      <c r="H92" t="b">
        <v>0</v>
      </c>
      <c r="I92" t="b">
        <v>0</v>
      </c>
      <c r="J92" t="b">
        <v>0</v>
      </c>
      <c r="K92" t="b">
        <v>0</v>
      </c>
    </row>
    <row r="93" spans="1:11" x14ac:dyDescent="0.25">
      <c r="A93" t="s">
        <v>6212</v>
      </c>
      <c r="B93" t="s">
        <v>1683</v>
      </c>
      <c r="C93" s="15" t="s">
        <v>4196</v>
      </c>
      <c r="D93" t="b">
        <v>0</v>
      </c>
      <c r="E93" t="b">
        <v>0</v>
      </c>
      <c r="F93" t="b">
        <v>1</v>
      </c>
      <c r="G93" t="b">
        <v>0</v>
      </c>
      <c r="H93" t="b">
        <v>0</v>
      </c>
      <c r="I93" t="b">
        <v>0</v>
      </c>
      <c r="J93" t="b">
        <v>0</v>
      </c>
      <c r="K93" t="b">
        <v>0</v>
      </c>
    </row>
    <row r="94" spans="1:11" x14ac:dyDescent="0.25">
      <c r="A94" t="s">
        <v>4279</v>
      </c>
      <c r="B94" t="s">
        <v>1684</v>
      </c>
      <c r="C94" s="15" t="s">
        <v>3443</v>
      </c>
      <c r="D94" t="b">
        <v>0</v>
      </c>
      <c r="E94" t="b">
        <v>0</v>
      </c>
      <c r="F94" t="b">
        <v>1</v>
      </c>
      <c r="G94" t="b">
        <v>0</v>
      </c>
      <c r="H94" t="b">
        <v>0</v>
      </c>
      <c r="I94" t="b">
        <v>0</v>
      </c>
      <c r="J94" t="b">
        <v>0</v>
      </c>
      <c r="K94" t="b">
        <v>0</v>
      </c>
    </row>
    <row r="95" spans="1:11" x14ac:dyDescent="0.25">
      <c r="A95" t="s">
        <v>6213</v>
      </c>
      <c r="B95" t="s">
        <v>1685</v>
      </c>
      <c r="C95" s="15" t="s">
        <v>3433</v>
      </c>
      <c r="D95" t="b">
        <v>0</v>
      </c>
      <c r="E95" t="b">
        <v>0</v>
      </c>
      <c r="F95" t="b">
        <v>0</v>
      </c>
      <c r="G95" t="b">
        <v>1</v>
      </c>
      <c r="H95" t="b">
        <v>1</v>
      </c>
      <c r="I95" t="b">
        <v>0</v>
      </c>
      <c r="J95" t="b">
        <v>0</v>
      </c>
      <c r="K95" t="b">
        <v>0</v>
      </c>
    </row>
    <row r="96" spans="1:11" x14ac:dyDescent="0.25">
      <c r="A96" t="s">
        <v>4241</v>
      </c>
      <c r="B96" t="s">
        <v>6214</v>
      </c>
      <c r="C96" s="15" t="s">
        <v>3434</v>
      </c>
      <c r="D96" t="b">
        <v>0</v>
      </c>
      <c r="E96" t="b">
        <v>0</v>
      </c>
      <c r="F96" t="b">
        <v>0</v>
      </c>
      <c r="G96" t="b">
        <v>1</v>
      </c>
      <c r="H96" t="b">
        <v>0</v>
      </c>
      <c r="I96" t="b">
        <v>0</v>
      </c>
      <c r="J96" t="b">
        <v>0</v>
      </c>
      <c r="K96" t="b">
        <v>0</v>
      </c>
    </row>
    <row r="97" spans="1:11" x14ac:dyDescent="0.25">
      <c r="A97" t="s">
        <v>4242</v>
      </c>
      <c r="B97" t="s">
        <v>6215</v>
      </c>
      <c r="C97" s="15" t="s">
        <v>3435</v>
      </c>
      <c r="D97" t="b">
        <v>0</v>
      </c>
      <c r="E97" t="b">
        <v>0</v>
      </c>
      <c r="F97" t="b">
        <v>0</v>
      </c>
      <c r="G97" t="b">
        <v>1</v>
      </c>
      <c r="H97" t="b">
        <v>0</v>
      </c>
      <c r="I97" t="b">
        <v>0</v>
      </c>
      <c r="J97" t="b">
        <v>0</v>
      </c>
      <c r="K97" t="b">
        <v>0</v>
      </c>
    </row>
    <row r="98" spans="1:11" x14ac:dyDescent="0.25">
      <c r="A98" t="s">
        <v>4248</v>
      </c>
      <c r="B98" t="s">
        <v>1686</v>
      </c>
      <c r="C98" s="15" t="s">
        <v>3437</v>
      </c>
      <c r="D98" t="b">
        <v>0</v>
      </c>
      <c r="E98" t="b">
        <v>0</v>
      </c>
      <c r="F98" t="b">
        <v>0</v>
      </c>
      <c r="G98" t="b">
        <v>1</v>
      </c>
      <c r="H98" t="b">
        <v>0</v>
      </c>
      <c r="I98" t="b">
        <v>0</v>
      </c>
      <c r="J98" t="b">
        <v>0</v>
      </c>
      <c r="K98" t="b">
        <v>0</v>
      </c>
    </row>
    <row r="99" spans="1:11" x14ac:dyDescent="0.25">
      <c r="A99" t="s">
        <v>6209</v>
      </c>
      <c r="B99" t="s">
        <v>6216</v>
      </c>
      <c r="C99" s="15" t="s">
        <v>3441</v>
      </c>
      <c r="D99" t="b">
        <v>0</v>
      </c>
      <c r="E99" t="b">
        <v>0</v>
      </c>
      <c r="F99" t="b">
        <v>0</v>
      </c>
      <c r="G99" t="b">
        <v>1</v>
      </c>
      <c r="H99" t="b">
        <v>0</v>
      </c>
      <c r="I99" t="b">
        <v>0</v>
      </c>
      <c r="J99" t="b">
        <v>0</v>
      </c>
      <c r="K99" t="b">
        <v>0</v>
      </c>
    </row>
    <row r="100" spans="1:11" x14ac:dyDescent="0.25">
      <c r="A100" t="s">
        <v>6210</v>
      </c>
      <c r="B100" t="s">
        <v>6217</v>
      </c>
      <c r="C100" s="15" t="s">
        <v>3441</v>
      </c>
      <c r="D100" t="b">
        <v>0</v>
      </c>
      <c r="E100" t="b">
        <v>0</v>
      </c>
      <c r="F100" t="b">
        <v>0</v>
      </c>
      <c r="G100" t="b">
        <v>1</v>
      </c>
      <c r="H100" t="b">
        <v>0</v>
      </c>
      <c r="I100" t="b">
        <v>0</v>
      </c>
      <c r="J100" t="b">
        <v>0</v>
      </c>
      <c r="K100" t="b">
        <v>0</v>
      </c>
    </row>
    <row r="101" spans="1:11" x14ac:dyDescent="0.25">
      <c r="A101" t="s">
        <v>6218</v>
      </c>
      <c r="B101" t="s">
        <v>1687</v>
      </c>
      <c r="C101" s="15" t="s">
        <v>3441</v>
      </c>
      <c r="D101" t="b">
        <v>0</v>
      </c>
      <c r="E101" t="b">
        <v>0</v>
      </c>
      <c r="F101" t="b">
        <v>0</v>
      </c>
      <c r="G101" t="b">
        <v>1</v>
      </c>
      <c r="H101" t="b">
        <v>0</v>
      </c>
      <c r="I101" t="b">
        <v>0</v>
      </c>
      <c r="J101" t="b">
        <v>0</v>
      </c>
      <c r="K101" t="b">
        <v>0</v>
      </c>
    </row>
    <row r="102" spans="1:11" x14ac:dyDescent="0.25">
      <c r="A102" t="s">
        <v>6219</v>
      </c>
      <c r="B102" t="s">
        <v>1688</v>
      </c>
      <c r="C102" s="15" t="s">
        <v>4120</v>
      </c>
      <c r="D102" t="b">
        <v>0</v>
      </c>
      <c r="E102" t="b">
        <v>0</v>
      </c>
      <c r="F102" t="b">
        <v>0</v>
      </c>
      <c r="G102" t="b">
        <v>1</v>
      </c>
      <c r="H102" t="b">
        <v>1</v>
      </c>
      <c r="I102" t="b">
        <v>0</v>
      </c>
      <c r="J102" t="b">
        <v>0</v>
      </c>
      <c r="K102" t="b">
        <v>0</v>
      </c>
    </row>
    <row r="103" spans="1:11" x14ac:dyDescent="0.25">
      <c r="A103" t="s">
        <v>6220</v>
      </c>
      <c r="B103" t="s">
        <v>1689</v>
      </c>
      <c r="C103" s="15" t="s">
        <v>4120</v>
      </c>
      <c r="D103" t="b">
        <v>0</v>
      </c>
      <c r="E103" t="b">
        <v>0</v>
      </c>
      <c r="F103" t="b">
        <v>0</v>
      </c>
      <c r="G103" t="b">
        <v>1</v>
      </c>
      <c r="H103" t="b">
        <v>1</v>
      </c>
      <c r="I103" t="b">
        <v>0</v>
      </c>
      <c r="J103" t="b">
        <v>0</v>
      </c>
      <c r="K103" t="b">
        <v>0</v>
      </c>
    </row>
    <row r="104" spans="1:11" x14ac:dyDescent="0.25">
      <c r="A104" t="s">
        <v>6221</v>
      </c>
      <c r="B104" t="s">
        <v>1690</v>
      </c>
      <c r="C104" s="15" t="s">
        <v>4120</v>
      </c>
      <c r="D104" t="b">
        <v>0</v>
      </c>
      <c r="E104" t="b">
        <v>0</v>
      </c>
      <c r="F104" t="b">
        <v>0</v>
      </c>
      <c r="G104" t="b">
        <v>1</v>
      </c>
      <c r="H104" t="b">
        <v>1</v>
      </c>
      <c r="I104" t="b">
        <v>0</v>
      </c>
      <c r="J104" t="b">
        <v>0</v>
      </c>
      <c r="K104" t="b">
        <v>0</v>
      </c>
    </row>
    <row r="105" spans="1:11" x14ac:dyDescent="0.25">
      <c r="A105" t="s">
        <v>6222</v>
      </c>
      <c r="B105" t="s">
        <v>1691</v>
      </c>
      <c r="C105" s="15" t="s">
        <v>4120</v>
      </c>
      <c r="D105" t="b">
        <v>0</v>
      </c>
      <c r="E105" t="b">
        <v>0</v>
      </c>
      <c r="F105" t="b">
        <v>0</v>
      </c>
      <c r="G105" t="b">
        <v>1</v>
      </c>
      <c r="H105" t="b">
        <v>1</v>
      </c>
      <c r="I105" t="b">
        <v>0</v>
      </c>
      <c r="J105" t="b">
        <v>0</v>
      </c>
      <c r="K105" t="b">
        <v>0</v>
      </c>
    </row>
    <row r="106" spans="1:11" x14ac:dyDescent="0.25">
      <c r="A106" t="s">
        <v>6223</v>
      </c>
      <c r="B106" t="s">
        <v>1692</v>
      </c>
      <c r="C106" s="15" t="s">
        <v>3895</v>
      </c>
      <c r="D106" t="b">
        <v>0</v>
      </c>
      <c r="E106" t="b">
        <v>0</v>
      </c>
      <c r="F106" t="b">
        <v>0</v>
      </c>
      <c r="G106" t="b">
        <v>1</v>
      </c>
      <c r="H106" t="b">
        <v>1</v>
      </c>
      <c r="I106" t="b">
        <v>0</v>
      </c>
      <c r="J106" t="b">
        <v>0</v>
      </c>
      <c r="K106" t="b">
        <v>0</v>
      </c>
    </row>
    <row r="107" spans="1:11" x14ac:dyDescent="0.25">
      <c r="A107" t="s">
        <v>6224</v>
      </c>
      <c r="B107" t="s">
        <v>1693</v>
      </c>
      <c r="C107" s="15" t="s">
        <v>3895</v>
      </c>
      <c r="D107" t="b">
        <v>0</v>
      </c>
      <c r="E107" t="b">
        <v>0</v>
      </c>
      <c r="F107" t="b">
        <v>0</v>
      </c>
      <c r="G107" t="b">
        <v>1</v>
      </c>
      <c r="H107" t="b">
        <v>1</v>
      </c>
      <c r="I107" t="b">
        <v>0</v>
      </c>
      <c r="J107" t="b">
        <v>0</v>
      </c>
      <c r="K107" t="b">
        <v>0</v>
      </c>
    </row>
    <row r="108" spans="1:11" x14ac:dyDescent="0.25">
      <c r="A108" t="s">
        <v>6225</v>
      </c>
      <c r="B108" t="s">
        <v>1694</v>
      </c>
      <c r="C108" s="15" t="s">
        <v>3895</v>
      </c>
      <c r="D108" t="b">
        <v>0</v>
      </c>
      <c r="E108" t="b">
        <v>0</v>
      </c>
      <c r="F108" t="b">
        <v>0</v>
      </c>
      <c r="G108" t="b">
        <v>1</v>
      </c>
      <c r="H108" t="b">
        <v>1</v>
      </c>
      <c r="I108" t="b">
        <v>0</v>
      </c>
      <c r="J108" t="b">
        <v>0</v>
      </c>
      <c r="K108" t="b">
        <v>0</v>
      </c>
    </row>
    <row r="109" spans="1:11" x14ac:dyDescent="0.25">
      <c r="A109" t="s">
        <v>6226</v>
      </c>
      <c r="B109" t="s">
        <v>1695</v>
      </c>
      <c r="C109" s="15" t="s">
        <v>3895</v>
      </c>
      <c r="D109" t="b">
        <v>0</v>
      </c>
      <c r="E109" t="b">
        <v>0</v>
      </c>
      <c r="F109" t="b">
        <v>0</v>
      </c>
      <c r="G109" t="b">
        <v>1</v>
      </c>
      <c r="H109" t="b">
        <v>1</v>
      </c>
      <c r="I109" t="b">
        <v>0</v>
      </c>
      <c r="J109" t="b">
        <v>0</v>
      </c>
      <c r="K109" t="b">
        <v>0</v>
      </c>
    </row>
    <row r="110" spans="1:11" x14ac:dyDescent="0.25">
      <c r="A110" t="s">
        <v>6227</v>
      </c>
      <c r="B110" t="s">
        <v>1696</v>
      </c>
      <c r="C110" s="15" t="s">
        <v>1697</v>
      </c>
      <c r="D110" t="b">
        <v>0</v>
      </c>
      <c r="E110" t="b">
        <v>0</v>
      </c>
      <c r="F110" t="b">
        <v>0</v>
      </c>
      <c r="G110" t="b">
        <v>1</v>
      </c>
      <c r="H110" t="b">
        <v>1</v>
      </c>
      <c r="I110" t="b">
        <v>1</v>
      </c>
      <c r="J110" t="b">
        <v>1</v>
      </c>
      <c r="K110" t="b">
        <v>1</v>
      </c>
    </row>
    <row r="111" spans="1:11" x14ac:dyDescent="0.25">
      <c r="A111" t="s">
        <v>6228</v>
      </c>
      <c r="B111" t="s">
        <v>1697</v>
      </c>
      <c r="C111" s="15" t="s">
        <v>1697</v>
      </c>
      <c r="D111" t="b">
        <v>0</v>
      </c>
      <c r="E111" t="b">
        <v>0</v>
      </c>
      <c r="F111" t="b">
        <v>0</v>
      </c>
      <c r="G111" t="b">
        <v>1</v>
      </c>
      <c r="H111" t="b">
        <v>1</v>
      </c>
      <c r="I111" t="b">
        <v>1</v>
      </c>
      <c r="J111" t="b">
        <v>1</v>
      </c>
      <c r="K111" t="b">
        <v>1</v>
      </c>
    </row>
    <row r="112" spans="1:11" x14ac:dyDescent="0.25">
      <c r="A112" t="s">
        <v>6229</v>
      </c>
      <c r="B112" t="s">
        <v>1698</v>
      </c>
      <c r="C112" s="15" t="s">
        <v>1697</v>
      </c>
      <c r="D112" t="b">
        <v>0</v>
      </c>
      <c r="E112" t="b">
        <v>0</v>
      </c>
      <c r="F112" t="b">
        <v>0</v>
      </c>
      <c r="G112" t="b">
        <v>1</v>
      </c>
      <c r="H112" t="b">
        <v>1</v>
      </c>
      <c r="I112" t="b">
        <v>1</v>
      </c>
      <c r="J112" t="b">
        <v>1</v>
      </c>
      <c r="K112" t="b">
        <v>0</v>
      </c>
    </row>
    <row r="113" spans="1:11" x14ac:dyDescent="0.25">
      <c r="A113" t="s">
        <v>6230</v>
      </c>
      <c r="B113" t="s">
        <v>1699</v>
      </c>
      <c r="C113" s="15" t="s">
        <v>1697</v>
      </c>
      <c r="D113" t="b">
        <v>0</v>
      </c>
      <c r="E113" t="b">
        <v>0</v>
      </c>
      <c r="F113" t="b">
        <v>0</v>
      </c>
      <c r="G113" t="b">
        <v>1</v>
      </c>
      <c r="H113" t="b">
        <v>1</v>
      </c>
      <c r="I113" t="b">
        <v>1</v>
      </c>
      <c r="J113" t="b">
        <v>0</v>
      </c>
      <c r="K113" t="b">
        <v>0</v>
      </c>
    </row>
    <row r="114" spans="1:11" x14ac:dyDescent="0.25">
      <c r="A114" t="s">
        <v>6231</v>
      </c>
      <c r="B114" t="s">
        <v>1700</v>
      </c>
      <c r="C114" s="15" t="s">
        <v>1697</v>
      </c>
      <c r="D114" t="b">
        <v>0</v>
      </c>
      <c r="E114" t="b">
        <v>0</v>
      </c>
      <c r="F114" t="b">
        <v>0</v>
      </c>
      <c r="G114" t="b">
        <v>1</v>
      </c>
      <c r="H114" t="b">
        <v>0</v>
      </c>
      <c r="I114" t="b">
        <v>0</v>
      </c>
      <c r="J114" t="b">
        <v>0</v>
      </c>
      <c r="K114" t="b">
        <v>0</v>
      </c>
    </row>
    <row r="115" spans="1:11" x14ac:dyDescent="0.25">
      <c r="A115" t="s">
        <v>6232</v>
      </c>
      <c r="B115" t="s">
        <v>1701</v>
      </c>
      <c r="C115" s="15" t="s">
        <v>1697</v>
      </c>
      <c r="D115" t="b">
        <v>0</v>
      </c>
      <c r="E115" t="b">
        <v>0</v>
      </c>
      <c r="F115" t="b">
        <v>0</v>
      </c>
      <c r="G115" t="b">
        <v>1</v>
      </c>
      <c r="H115" t="b">
        <v>0</v>
      </c>
      <c r="I115" t="b">
        <v>0</v>
      </c>
      <c r="J115" t="b">
        <v>0</v>
      </c>
      <c r="K115" t="b">
        <v>0</v>
      </c>
    </row>
    <row r="116" spans="1:11" x14ac:dyDescent="0.25">
      <c r="A116" t="s">
        <v>6233</v>
      </c>
      <c r="B116" t="s">
        <v>1702</v>
      </c>
      <c r="C116" s="15" t="s">
        <v>1697</v>
      </c>
      <c r="D116" t="b">
        <v>0</v>
      </c>
      <c r="E116" t="b">
        <v>0</v>
      </c>
      <c r="F116" t="b">
        <v>0</v>
      </c>
      <c r="G116" t="b">
        <v>1</v>
      </c>
      <c r="H116" t="b">
        <v>0</v>
      </c>
      <c r="I116" t="b">
        <v>0</v>
      </c>
      <c r="J116" t="b">
        <v>0</v>
      </c>
      <c r="K116" t="b">
        <v>0</v>
      </c>
    </row>
    <row r="117" spans="1:11" x14ac:dyDescent="0.25">
      <c r="A117" t="s">
        <v>6234</v>
      </c>
      <c r="B117" t="s">
        <v>1703</v>
      </c>
      <c r="C117" s="15" t="s">
        <v>1697</v>
      </c>
      <c r="D117" t="b">
        <v>0</v>
      </c>
      <c r="E117" t="b">
        <v>0</v>
      </c>
      <c r="F117" t="b">
        <v>0</v>
      </c>
      <c r="G117" t="b">
        <v>1</v>
      </c>
      <c r="H117" t="b">
        <v>0</v>
      </c>
      <c r="I117" t="b">
        <v>0</v>
      </c>
      <c r="J117" t="b">
        <v>0</v>
      </c>
      <c r="K117" t="b">
        <v>0</v>
      </c>
    </row>
    <row r="118" spans="1:11" x14ac:dyDescent="0.25">
      <c r="A118" t="s">
        <v>6235</v>
      </c>
      <c r="B118" t="s">
        <v>1704</v>
      </c>
      <c r="C118" s="15" t="s">
        <v>3896</v>
      </c>
      <c r="D118" t="b">
        <v>0</v>
      </c>
      <c r="E118" t="b">
        <v>0</v>
      </c>
      <c r="F118" t="b">
        <v>0</v>
      </c>
      <c r="G118" t="b">
        <v>1</v>
      </c>
      <c r="H118" t="b">
        <v>1</v>
      </c>
      <c r="I118" t="b">
        <v>0</v>
      </c>
      <c r="J118" t="b">
        <v>0</v>
      </c>
      <c r="K118" t="b">
        <v>0</v>
      </c>
    </row>
    <row r="119" spans="1:11" x14ac:dyDescent="0.25">
      <c r="A119" t="s">
        <v>6236</v>
      </c>
      <c r="B119" t="s">
        <v>1705</v>
      </c>
      <c r="C119" s="15" t="s">
        <v>3896</v>
      </c>
      <c r="D119" t="b">
        <v>0</v>
      </c>
      <c r="E119" t="b">
        <v>0</v>
      </c>
      <c r="F119" t="b">
        <v>0</v>
      </c>
      <c r="G119" t="b">
        <v>1</v>
      </c>
      <c r="H119" t="b">
        <v>1</v>
      </c>
      <c r="I119" t="b">
        <v>1</v>
      </c>
      <c r="J119" t="b">
        <v>1</v>
      </c>
      <c r="K119" t="b">
        <v>1</v>
      </c>
    </row>
    <row r="120" spans="1:11" x14ac:dyDescent="0.25">
      <c r="A120" t="s">
        <v>6237</v>
      </c>
      <c r="B120" t="s">
        <v>1706</v>
      </c>
      <c r="C120" s="15" t="s">
        <v>3896</v>
      </c>
      <c r="D120" t="b">
        <v>0</v>
      </c>
      <c r="E120" t="b">
        <v>0</v>
      </c>
      <c r="F120" t="b">
        <v>0</v>
      </c>
      <c r="G120" t="b">
        <v>1</v>
      </c>
      <c r="H120" t="b">
        <v>1</v>
      </c>
      <c r="I120" t="b">
        <v>0</v>
      </c>
      <c r="J120" t="b">
        <v>0</v>
      </c>
      <c r="K120" t="b">
        <v>0</v>
      </c>
    </row>
    <row r="121" spans="1:11" x14ac:dyDescent="0.25">
      <c r="A121" t="s">
        <v>6238</v>
      </c>
      <c r="B121" t="s">
        <v>1707</v>
      </c>
      <c r="C121" s="15" t="s">
        <v>3896</v>
      </c>
      <c r="D121" t="b">
        <v>0</v>
      </c>
      <c r="E121" t="b">
        <v>0</v>
      </c>
      <c r="F121" t="b">
        <v>0</v>
      </c>
      <c r="G121" t="b">
        <v>1</v>
      </c>
      <c r="H121" t="b">
        <v>1</v>
      </c>
      <c r="I121" t="b">
        <v>0</v>
      </c>
      <c r="J121" t="b">
        <v>0</v>
      </c>
      <c r="K121" t="b">
        <v>0</v>
      </c>
    </row>
    <row r="122" spans="1:11" x14ac:dyDescent="0.25">
      <c r="A122" t="s">
        <v>6239</v>
      </c>
      <c r="B122" t="s">
        <v>1708</v>
      </c>
      <c r="C122" s="15" t="s">
        <v>3897</v>
      </c>
      <c r="D122" t="b">
        <v>0</v>
      </c>
      <c r="E122" t="b">
        <v>0</v>
      </c>
      <c r="F122" t="b">
        <v>0</v>
      </c>
      <c r="G122" t="b">
        <v>1</v>
      </c>
      <c r="H122" t="b">
        <v>0</v>
      </c>
      <c r="I122" t="b">
        <v>0</v>
      </c>
      <c r="J122" t="b">
        <v>0</v>
      </c>
      <c r="K122" t="b">
        <v>0</v>
      </c>
    </row>
    <row r="123" spans="1:11" x14ac:dyDescent="0.25">
      <c r="A123" t="s">
        <v>6240</v>
      </c>
      <c r="B123" t="s">
        <v>1709</v>
      </c>
      <c r="C123" s="15" t="s">
        <v>3897</v>
      </c>
      <c r="D123" t="b">
        <v>0</v>
      </c>
      <c r="E123" t="b">
        <v>0</v>
      </c>
      <c r="F123" t="b">
        <v>0</v>
      </c>
      <c r="G123" t="b">
        <v>1</v>
      </c>
      <c r="H123" t="b">
        <v>0</v>
      </c>
      <c r="I123" t="b">
        <v>1</v>
      </c>
      <c r="J123" t="b">
        <v>0</v>
      </c>
      <c r="K123" t="b">
        <v>0</v>
      </c>
    </row>
    <row r="124" spans="1:11" x14ac:dyDescent="0.25">
      <c r="A124" t="s">
        <v>6241</v>
      </c>
      <c r="B124" t="s">
        <v>1710</v>
      </c>
      <c r="C124" s="15" t="s">
        <v>3897</v>
      </c>
      <c r="D124" t="b">
        <v>0</v>
      </c>
      <c r="E124" t="b">
        <v>0</v>
      </c>
      <c r="F124" t="b">
        <v>0</v>
      </c>
      <c r="G124" t="b">
        <v>1</v>
      </c>
      <c r="H124" t="b">
        <v>0</v>
      </c>
      <c r="I124" t="b">
        <v>1</v>
      </c>
      <c r="J124" t="b">
        <v>0</v>
      </c>
      <c r="K124" t="b">
        <v>0</v>
      </c>
    </row>
    <row r="125" spans="1:11" x14ac:dyDescent="0.25">
      <c r="A125" t="s">
        <v>6242</v>
      </c>
      <c r="B125" t="s">
        <v>1711</v>
      </c>
      <c r="C125" s="15" t="s">
        <v>3897</v>
      </c>
      <c r="D125" t="b">
        <v>0</v>
      </c>
      <c r="E125" t="b">
        <v>0</v>
      </c>
      <c r="F125" t="b">
        <v>0</v>
      </c>
      <c r="G125" t="b">
        <v>1</v>
      </c>
      <c r="H125" t="b">
        <v>0</v>
      </c>
      <c r="I125" t="b">
        <v>1</v>
      </c>
      <c r="J125" t="b">
        <v>0</v>
      </c>
      <c r="K125" t="b">
        <v>0</v>
      </c>
    </row>
    <row r="126" spans="1:11" x14ac:dyDescent="0.25">
      <c r="A126" t="s">
        <v>6243</v>
      </c>
      <c r="B126" t="s">
        <v>1712</v>
      </c>
      <c r="C126" s="15" t="s">
        <v>3889</v>
      </c>
      <c r="D126" t="b">
        <v>0</v>
      </c>
      <c r="E126" t="b">
        <v>0</v>
      </c>
      <c r="F126" t="b">
        <v>0</v>
      </c>
      <c r="G126" t="b">
        <v>1</v>
      </c>
      <c r="H126" t="b">
        <v>0</v>
      </c>
      <c r="I126" t="b">
        <v>1</v>
      </c>
      <c r="J126" t="b">
        <v>0</v>
      </c>
      <c r="K126" t="b">
        <v>0</v>
      </c>
    </row>
    <row r="127" spans="1:11" x14ac:dyDescent="0.25">
      <c r="A127" t="s">
        <v>6244</v>
      </c>
      <c r="B127" t="s">
        <v>1713</v>
      </c>
      <c r="C127" s="15" t="s">
        <v>3889</v>
      </c>
      <c r="D127" t="b">
        <v>0</v>
      </c>
      <c r="E127" t="b">
        <v>0</v>
      </c>
      <c r="F127" t="b">
        <v>0</v>
      </c>
      <c r="G127" t="b">
        <v>1</v>
      </c>
      <c r="H127" t="b">
        <v>0</v>
      </c>
      <c r="I127" t="b">
        <v>1</v>
      </c>
      <c r="J127" t="b">
        <v>0</v>
      </c>
      <c r="K127" t="b">
        <v>0</v>
      </c>
    </row>
    <row r="128" spans="1:11" x14ac:dyDescent="0.25">
      <c r="A128" t="s">
        <v>6245</v>
      </c>
      <c r="B128" t="s">
        <v>1714</v>
      </c>
      <c r="C128" s="15" t="s">
        <v>3889</v>
      </c>
      <c r="D128" t="b">
        <v>0</v>
      </c>
      <c r="E128" t="b">
        <v>0</v>
      </c>
      <c r="F128" t="b">
        <v>0</v>
      </c>
      <c r="G128" t="b">
        <v>1</v>
      </c>
      <c r="H128" t="b">
        <v>0</v>
      </c>
      <c r="I128" t="b">
        <v>1</v>
      </c>
      <c r="J128" t="b">
        <v>0</v>
      </c>
      <c r="K128" t="b">
        <v>0</v>
      </c>
    </row>
    <row r="129" spans="1:11" x14ac:dyDescent="0.25">
      <c r="A129" t="s">
        <v>6246</v>
      </c>
      <c r="B129" t="s">
        <v>1715</v>
      </c>
      <c r="C129" s="15" t="s">
        <v>3889</v>
      </c>
      <c r="D129" t="b">
        <v>0</v>
      </c>
      <c r="E129" t="b">
        <v>0</v>
      </c>
      <c r="F129" t="b">
        <v>0</v>
      </c>
      <c r="G129" t="b">
        <v>1</v>
      </c>
      <c r="H129" t="b">
        <v>0</v>
      </c>
      <c r="I129" t="b">
        <v>0</v>
      </c>
      <c r="J129" t="b">
        <v>0</v>
      </c>
      <c r="K129" t="b">
        <v>0</v>
      </c>
    </row>
    <row r="130" spans="1:11" x14ac:dyDescent="0.25">
      <c r="A130" t="s">
        <v>6247</v>
      </c>
      <c r="B130" t="s">
        <v>1716</v>
      </c>
      <c r="C130" s="15" t="s">
        <v>3898</v>
      </c>
      <c r="D130" t="b">
        <v>0</v>
      </c>
      <c r="E130" t="b">
        <v>0</v>
      </c>
      <c r="F130" t="b">
        <v>0</v>
      </c>
      <c r="G130" t="b">
        <v>1</v>
      </c>
      <c r="H130" t="b">
        <v>0</v>
      </c>
      <c r="I130" t="b">
        <v>1</v>
      </c>
      <c r="J130" t="b">
        <v>0</v>
      </c>
      <c r="K130" t="b">
        <v>0</v>
      </c>
    </row>
    <row r="131" spans="1:11" x14ac:dyDescent="0.25">
      <c r="A131" t="s">
        <v>6248</v>
      </c>
      <c r="B131" t="s">
        <v>1717</v>
      </c>
      <c r="C131" s="15" t="s">
        <v>3898</v>
      </c>
      <c r="D131" t="b">
        <v>0</v>
      </c>
      <c r="E131" t="b">
        <v>0</v>
      </c>
      <c r="F131" t="b">
        <v>0</v>
      </c>
      <c r="G131" t="b">
        <v>1</v>
      </c>
      <c r="H131" t="b">
        <v>0</v>
      </c>
      <c r="I131" t="b">
        <v>1</v>
      </c>
      <c r="J131" t="b">
        <v>0</v>
      </c>
      <c r="K131" t="b">
        <v>0</v>
      </c>
    </row>
    <row r="132" spans="1:11" x14ac:dyDescent="0.25">
      <c r="A132" t="s">
        <v>6249</v>
      </c>
      <c r="B132" t="s">
        <v>1718</v>
      </c>
      <c r="C132" s="15" t="s">
        <v>3898</v>
      </c>
      <c r="D132" t="b">
        <v>0</v>
      </c>
      <c r="E132" t="b">
        <v>0</v>
      </c>
      <c r="F132" t="b">
        <v>0</v>
      </c>
      <c r="G132" t="b">
        <v>1</v>
      </c>
      <c r="H132" t="b">
        <v>0</v>
      </c>
      <c r="I132" t="b">
        <v>1</v>
      </c>
      <c r="J132" t="b">
        <v>0</v>
      </c>
      <c r="K132" t="b">
        <v>0</v>
      </c>
    </row>
    <row r="133" spans="1:11" x14ac:dyDescent="0.25">
      <c r="A133" t="s">
        <v>6250</v>
      </c>
      <c r="B133" t="s">
        <v>1719</v>
      </c>
      <c r="C133" s="15" t="s">
        <v>3898</v>
      </c>
      <c r="D133" t="b">
        <v>0</v>
      </c>
      <c r="E133" t="b">
        <v>0</v>
      </c>
      <c r="F133" t="b">
        <v>0</v>
      </c>
      <c r="G133" t="b">
        <v>1</v>
      </c>
      <c r="H133" t="b">
        <v>0</v>
      </c>
      <c r="I133" t="b">
        <v>1</v>
      </c>
      <c r="J133" t="b">
        <v>0</v>
      </c>
      <c r="K133" t="b">
        <v>0</v>
      </c>
    </row>
    <row r="134" spans="1:11" x14ac:dyDescent="0.25">
      <c r="A134" t="s">
        <v>6251</v>
      </c>
      <c r="B134" t="s">
        <v>1720</v>
      </c>
      <c r="C134" s="15" t="s">
        <v>3892</v>
      </c>
      <c r="D134" t="b">
        <v>0</v>
      </c>
      <c r="E134" t="b">
        <v>0</v>
      </c>
      <c r="F134" t="b">
        <v>0</v>
      </c>
      <c r="G134" t="b">
        <v>1</v>
      </c>
      <c r="H134" t="b">
        <v>1</v>
      </c>
      <c r="I134" t="b">
        <v>1</v>
      </c>
      <c r="J134" t="b">
        <v>0</v>
      </c>
      <c r="K134" t="b">
        <v>0</v>
      </c>
    </row>
    <row r="135" spans="1:11" x14ac:dyDescent="0.25">
      <c r="A135" t="s">
        <v>6252</v>
      </c>
      <c r="B135" t="s">
        <v>1721</v>
      </c>
      <c r="C135" s="15" t="s">
        <v>3894</v>
      </c>
      <c r="D135" t="b">
        <v>0</v>
      </c>
      <c r="E135" t="b">
        <v>0</v>
      </c>
      <c r="F135" t="b">
        <v>0</v>
      </c>
      <c r="G135" t="b">
        <v>1</v>
      </c>
      <c r="H135" t="b">
        <v>1</v>
      </c>
      <c r="I135" t="b">
        <v>1</v>
      </c>
      <c r="J135" t="b">
        <v>0</v>
      </c>
      <c r="K135" t="b">
        <v>0</v>
      </c>
    </row>
    <row r="136" spans="1:11" x14ac:dyDescent="0.25">
      <c r="A136" t="s">
        <v>6253</v>
      </c>
      <c r="B136" t="s">
        <v>1722</v>
      </c>
      <c r="C136" s="15" t="s">
        <v>3893</v>
      </c>
      <c r="D136" t="b">
        <v>0</v>
      </c>
      <c r="E136" t="b">
        <v>0</v>
      </c>
      <c r="F136" t="b">
        <v>0</v>
      </c>
      <c r="G136" t="b">
        <v>1</v>
      </c>
      <c r="H136" t="b">
        <v>1</v>
      </c>
      <c r="I136" t="b">
        <v>0</v>
      </c>
      <c r="J136" t="b">
        <v>0</v>
      </c>
      <c r="K136" t="b">
        <v>0</v>
      </c>
    </row>
    <row r="137" spans="1:11" x14ac:dyDescent="0.25">
      <c r="A137" t="s">
        <v>6254</v>
      </c>
      <c r="B137" t="s">
        <v>1723</v>
      </c>
      <c r="C137" s="15" t="s">
        <v>3892</v>
      </c>
      <c r="D137" t="b">
        <v>0</v>
      </c>
      <c r="E137" t="b">
        <v>0</v>
      </c>
      <c r="F137" t="b">
        <v>0</v>
      </c>
      <c r="G137" t="b">
        <v>1</v>
      </c>
      <c r="H137" t="b">
        <v>0</v>
      </c>
      <c r="I137" t="b">
        <v>0</v>
      </c>
      <c r="J137" t="b">
        <v>0</v>
      </c>
      <c r="K137" t="b">
        <v>0</v>
      </c>
    </row>
    <row r="138" spans="1:11" x14ac:dyDescent="0.25">
      <c r="A138" t="s">
        <v>6255</v>
      </c>
      <c r="B138" t="s">
        <v>1724</v>
      </c>
      <c r="C138" s="15" t="s">
        <v>3894</v>
      </c>
      <c r="D138" t="b">
        <v>0</v>
      </c>
      <c r="E138" t="b">
        <v>0</v>
      </c>
      <c r="F138" t="b">
        <v>0</v>
      </c>
      <c r="G138" t="b">
        <v>1</v>
      </c>
      <c r="H138" t="b">
        <v>0</v>
      </c>
      <c r="I138" t="b">
        <v>0</v>
      </c>
      <c r="J138" t="b">
        <v>0</v>
      </c>
      <c r="K138" t="b">
        <v>0</v>
      </c>
    </row>
    <row r="139" spans="1:11" x14ac:dyDescent="0.25">
      <c r="A139" t="s">
        <v>6256</v>
      </c>
      <c r="B139" t="s">
        <v>1725</v>
      </c>
      <c r="C139" s="15" t="s">
        <v>3893</v>
      </c>
      <c r="D139" t="b">
        <v>0</v>
      </c>
      <c r="E139" t="b">
        <v>0</v>
      </c>
      <c r="F139" t="b">
        <v>0</v>
      </c>
      <c r="G139" t="b">
        <v>1</v>
      </c>
      <c r="H139" t="b">
        <v>1</v>
      </c>
      <c r="I139" t="b">
        <v>0</v>
      </c>
      <c r="J139" t="b">
        <v>0</v>
      </c>
      <c r="K139" t="b">
        <v>0</v>
      </c>
    </row>
    <row r="140" spans="1:11" x14ac:dyDescent="0.25">
      <c r="A140" t="s">
        <v>6257</v>
      </c>
      <c r="B140" t="s">
        <v>1726</v>
      </c>
      <c r="C140" s="15" t="s">
        <v>3892</v>
      </c>
      <c r="D140" t="b">
        <v>0</v>
      </c>
      <c r="E140" t="b">
        <v>0</v>
      </c>
      <c r="F140" t="b">
        <v>0</v>
      </c>
      <c r="G140" t="b">
        <v>1</v>
      </c>
      <c r="H140" t="b">
        <v>1</v>
      </c>
      <c r="I140" t="b">
        <v>1</v>
      </c>
      <c r="J140" t="b">
        <v>0</v>
      </c>
      <c r="K140" t="b">
        <v>0</v>
      </c>
    </row>
    <row r="141" spans="1:11" x14ac:dyDescent="0.25">
      <c r="A141" t="s">
        <v>6258</v>
      </c>
      <c r="B141" t="s">
        <v>1727</v>
      </c>
      <c r="C141" s="15" t="s">
        <v>3894</v>
      </c>
      <c r="D141" t="b">
        <v>0</v>
      </c>
      <c r="E141" t="b">
        <v>0</v>
      </c>
      <c r="F141" t="b">
        <v>0</v>
      </c>
      <c r="G141" t="b">
        <v>1</v>
      </c>
      <c r="H141" t="b">
        <v>1</v>
      </c>
      <c r="I141" t="b">
        <v>1</v>
      </c>
      <c r="J141" t="b">
        <v>0</v>
      </c>
      <c r="K141" t="b">
        <v>0</v>
      </c>
    </row>
    <row r="142" spans="1:11" x14ac:dyDescent="0.25">
      <c r="A142" t="s">
        <v>6259</v>
      </c>
      <c r="B142" t="s">
        <v>1728</v>
      </c>
      <c r="C142" s="15" t="s">
        <v>3893</v>
      </c>
      <c r="D142" t="b">
        <v>0</v>
      </c>
      <c r="E142" t="b">
        <v>0</v>
      </c>
      <c r="F142" t="b">
        <v>0</v>
      </c>
      <c r="G142" t="b">
        <v>1</v>
      </c>
      <c r="H142" t="b">
        <v>1</v>
      </c>
      <c r="I142" t="b">
        <v>0</v>
      </c>
      <c r="J142" t="b">
        <v>0</v>
      </c>
      <c r="K142" t="b">
        <v>0</v>
      </c>
    </row>
    <row r="143" spans="1:11" x14ac:dyDescent="0.25">
      <c r="A143" t="s">
        <v>6260</v>
      </c>
      <c r="B143" t="s">
        <v>1729</v>
      </c>
      <c r="C143" s="15" t="s">
        <v>3892</v>
      </c>
      <c r="D143" t="b">
        <v>0</v>
      </c>
      <c r="E143" t="b">
        <v>0</v>
      </c>
      <c r="F143" t="b">
        <v>0</v>
      </c>
      <c r="G143" t="b">
        <v>1</v>
      </c>
      <c r="H143" t="b">
        <v>1</v>
      </c>
      <c r="I143" t="b">
        <v>1</v>
      </c>
      <c r="J143" t="b">
        <v>0</v>
      </c>
      <c r="K143" t="b">
        <v>0</v>
      </c>
    </row>
    <row r="144" spans="1:11" x14ac:dyDescent="0.25">
      <c r="A144" t="s">
        <v>6261</v>
      </c>
      <c r="B144" t="s">
        <v>1730</v>
      </c>
      <c r="C144" s="15" t="s">
        <v>3894</v>
      </c>
      <c r="D144" t="b">
        <v>0</v>
      </c>
      <c r="E144" t="b">
        <v>0</v>
      </c>
      <c r="F144" t="b">
        <v>0</v>
      </c>
      <c r="G144" t="b">
        <v>1</v>
      </c>
      <c r="H144" t="b">
        <v>1</v>
      </c>
      <c r="I144" t="b">
        <v>1</v>
      </c>
      <c r="J144" t="b">
        <v>0</v>
      </c>
      <c r="K144" t="b">
        <v>0</v>
      </c>
    </row>
    <row r="145" spans="1:11" x14ac:dyDescent="0.25">
      <c r="A145" t="s">
        <v>6262</v>
      </c>
      <c r="B145" t="s">
        <v>1731</v>
      </c>
      <c r="C145" s="15" t="s">
        <v>3893</v>
      </c>
      <c r="D145" t="b">
        <v>0</v>
      </c>
      <c r="E145" t="b">
        <v>0</v>
      </c>
      <c r="F145" t="b">
        <v>0</v>
      </c>
      <c r="G145" t="b">
        <v>1</v>
      </c>
      <c r="H145" t="b">
        <v>1</v>
      </c>
      <c r="I145" t="b">
        <v>0</v>
      </c>
      <c r="J145" t="b">
        <v>0</v>
      </c>
      <c r="K145" t="b">
        <v>0</v>
      </c>
    </row>
    <row r="146" spans="1:11" x14ac:dyDescent="0.25">
      <c r="A146" t="s">
        <v>6263</v>
      </c>
      <c r="B146" t="s">
        <v>1732</v>
      </c>
      <c r="C146" s="15" t="s">
        <v>3892</v>
      </c>
      <c r="D146" t="b">
        <v>0</v>
      </c>
      <c r="E146" t="b">
        <v>0</v>
      </c>
      <c r="F146" t="b">
        <v>0</v>
      </c>
      <c r="G146" t="b">
        <v>1</v>
      </c>
      <c r="H146" t="b">
        <v>1</v>
      </c>
      <c r="I146" t="b">
        <v>0</v>
      </c>
      <c r="J146" t="b">
        <v>0</v>
      </c>
      <c r="K146" t="b">
        <v>0</v>
      </c>
    </row>
    <row r="147" spans="1:11" x14ac:dyDescent="0.25">
      <c r="A147" t="s">
        <v>6264</v>
      </c>
      <c r="B147" t="s">
        <v>1733</v>
      </c>
      <c r="C147" s="15" t="s">
        <v>3894</v>
      </c>
      <c r="D147" t="b">
        <v>0</v>
      </c>
      <c r="E147" t="b">
        <v>0</v>
      </c>
      <c r="F147" t="b">
        <v>0</v>
      </c>
      <c r="G147" t="b">
        <v>1</v>
      </c>
      <c r="H147" t="b">
        <v>0</v>
      </c>
      <c r="I147" t="b">
        <v>0</v>
      </c>
      <c r="J147" t="b">
        <v>0</v>
      </c>
      <c r="K147" t="b">
        <v>0</v>
      </c>
    </row>
    <row r="148" spans="1:11" x14ac:dyDescent="0.25">
      <c r="A148" t="s">
        <v>6265</v>
      </c>
      <c r="B148" t="s">
        <v>1734</v>
      </c>
      <c r="C148" s="15" t="s">
        <v>3893</v>
      </c>
      <c r="D148" t="b">
        <v>0</v>
      </c>
      <c r="E148" t="b">
        <v>0</v>
      </c>
      <c r="F148" t="b">
        <v>0</v>
      </c>
      <c r="G148" t="b">
        <v>1</v>
      </c>
      <c r="H148" t="b">
        <v>1</v>
      </c>
      <c r="I148" t="b">
        <v>0</v>
      </c>
      <c r="J148" t="b">
        <v>0</v>
      </c>
      <c r="K148" t="b">
        <v>0</v>
      </c>
    </row>
    <row r="149" spans="1:11" x14ac:dyDescent="0.25">
      <c r="A149" t="s">
        <v>6266</v>
      </c>
      <c r="B149" t="s">
        <v>1735</v>
      </c>
      <c r="C149" s="15" t="s">
        <v>3899</v>
      </c>
      <c r="D149" t="b">
        <v>0</v>
      </c>
      <c r="E149" t="b">
        <v>0</v>
      </c>
      <c r="F149" t="b">
        <v>0</v>
      </c>
      <c r="G149" t="b">
        <v>1</v>
      </c>
      <c r="H149" t="b">
        <v>1</v>
      </c>
      <c r="I149" t="b">
        <v>1</v>
      </c>
      <c r="J149" t="b">
        <v>0</v>
      </c>
      <c r="K149" t="b">
        <v>0</v>
      </c>
    </row>
    <row r="150" spans="1:11" x14ac:dyDescent="0.25">
      <c r="A150" t="s">
        <v>6267</v>
      </c>
      <c r="B150" t="s">
        <v>1736</v>
      </c>
      <c r="C150" s="15" t="s">
        <v>3899</v>
      </c>
      <c r="D150" t="b">
        <v>0</v>
      </c>
      <c r="E150" t="b">
        <v>0</v>
      </c>
      <c r="F150" t="b">
        <v>0</v>
      </c>
      <c r="G150" t="b">
        <v>1</v>
      </c>
      <c r="H150" t="b">
        <v>1</v>
      </c>
      <c r="I150" t="b">
        <v>1</v>
      </c>
      <c r="J150" t="b">
        <v>0</v>
      </c>
      <c r="K150" t="b">
        <v>0</v>
      </c>
    </row>
    <row r="151" spans="1:11" x14ac:dyDescent="0.25">
      <c r="A151" t="s">
        <v>6268</v>
      </c>
      <c r="B151" t="s">
        <v>1737</v>
      </c>
      <c r="C151" s="15" t="s">
        <v>3899</v>
      </c>
      <c r="D151" t="b">
        <v>0</v>
      </c>
      <c r="E151" t="b">
        <v>0</v>
      </c>
      <c r="F151" t="b">
        <v>0</v>
      </c>
      <c r="G151" t="b">
        <v>1</v>
      </c>
      <c r="H151" t="b">
        <v>1</v>
      </c>
      <c r="I151" t="b">
        <v>0</v>
      </c>
      <c r="J151" t="b">
        <v>0</v>
      </c>
      <c r="K151" t="b">
        <v>0</v>
      </c>
    </row>
    <row r="152" spans="1:11" x14ac:dyDescent="0.25">
      <c r="A152" t="s">
        <v>6269</v>
      </c>
      <c r="B152" t="s">
        <v>1738</v>
      </c>
      <c r="C152" s="15" t="s">
        <v>6270</v>
      </c>
      <c r="D152" t="b">
        <v>0</v>
      </c>
      <c r="E152" t="b">
        <v>0</v>
      </c>
      <c r="F152" t="b">
        <v>0</v>
      </c>
      <c r="G152" t="b">
        <v>1</v>
      </c>
      <c r="H152" t="b">
        <v>1</v>
      </c>
      <c r="I152" t="b">
        <v>1</v>
      </c>
      <c r="J152" t="b">
        <v>0</v>
      </c>
      <c r="K152" t="b">
        <v>1</v>
      </c>
    </row>
    <row r="153" spans="1:11" x14ac:dyDescent="0.25">
      <c r="A153" t="s">
        <v>6271</v>
      </c>
      <c r="B153" t="s">
        <v>1739</v>
      </c>
      <c r="C153" s="15" t="s">
        <v>6272</v>
      </c>
      <c r="D153" t="b">
        <v>0</v>
      </c>
      <c r="E153" t="b">
        <v>0</v>
      </c>
      <c r="F153" t="b">
        <v>0</v>
      </c>
      <c r="G153" t="b">
        <v>1</v>
      </c>
      <c r="H153" t="b">
        <v>1</v>
      </c>
      <c r="I153" t="b">
        <v>1</v>
      </c>
      <c r="J153" t="b">
        <v>1</v>
      </c>
      <c r="K153" t="b">
        <v>0</v>
      </c>
    </row>
    <row r="154" spans="1:11" x14ac:dyDescent="0.25">
      <c r="A154" t="s">
        <v>6273</v>
      </c>
      <c r="B154" t="s">
        <v>1740</v>
      </c>
      <c r="C154" s="15" t="s">
        <v>6274</v>
      </c>
      <c r="D154" t="b">
        <v>0</v>
      </c>
      <c r="E154" t="b">
        <v>0</v>
      </c>
      <c r="F154" t="b">
        <v>0</v>
      </c>
      <c r="G154" t="b">
        <v>1</v>
      </c>
      <c r="H154" t="b">
        <v>1</v>
      </c>
      <c r="I154" t="b">
        <v>0</v>
      </c>
      <c r="J154" t="b">
        <v>0</v>
      </c>
      <c r="K154" t="b">
        <v>0</v>
      </c>
    </row>
    <row r="155" spans="1:11" x14ac:dyDescent="0.25">
      <c r="A155" t="s">
        <v>6275</v>
      </c>
      <c r="B155" t="s">
        <v>1741</v>
      </c>
      <c r="C155" s="15" t="s">
        <v>3900</v>
      </c>
      <c r="D155" t="b">
        <v>0</v>
      </c>
      <c r="E155" t="b">
        <v>0</v>
      </c>
      <c r="F155" t="b">
        <v>0</v>
      </c>
      <c r="G155" t="b">
        <v>1</v>
      </c>
      <c r="H155" t="b">
        <v>1</v>
      </c>
      <c r="I155" t="b">
        <v>0</v>
      </c>
      <c r="J155" t="b">
        <v>0</v>
      </c>
      <c r="K155" t="b">
        <v>1</v>
      </c>
    </row>
    <row r="156" spans="1:11" x14ac:dyDescent="0.25">
      <c r="A156" t="s">
        <v>6276</v>
      </c>
      <c r="B156" t="s">
        <v>1742</v>
      </c>
      <c r="C156" s="15" t="s">
        <v>3902</v>
      </c>
      <c r="D156" t="b">
        <v>0</v>
      </c>
      <c r="E156" t="b">
        <v>0</v>
      </c>
      <c r="F156" t="b">
        <v>0</v>
      </c>
      <c r="G156" t="b">
        <v>1</v>
      </c>
      <c r="H156" t="b">
        <v>0</v>
      </c>
      <c r="I156" t="b">
        <v>0</v>
      </c>
      <c r="J156" t="b">
        <v>0</v>
      </c>
      <c r="K156" t="b">
        <v>0</v>
      </c>
    </row>
    <row r="157" spans="1:11" x14ac:dyDescent="0.25">
      <c r="A157" t="s">
        <v>6277</v>
      </c>
      <c r="B157" t="s">
        <v>1743</v>
      </c>
      <c r="C157" s="15" t="s">
        <v>3901</v>
      </c>
      <c r="D157" t="b">
        <v>0</v>
      </c>
      <c r="E157" t="b">
        <v>0</v>
      </c>
      <c r="F157" t="b">
        <v>0</v>
      </c>
      <c r="G157" t="b">
        <v>1</v>
      </c>
      <c r="H157" t="b">
        <v>1</v>
      </c>
      <c r="I157" t="b">
        <v>0</v>
      </c>
      <c r="J157" t="b">
        <v>0</v>
      </c>
      <c r="K157" t="b">
        <v>0</v>
      </c>
    </row>
    <row r="158" spans="1:11" x14ac:dyDescent="0.25">
      <c r="A158" t="s">
        <v>6278</v>
      </c>
      <c r="B158" t="s">
        <v>1744</v>
      </c>
      <c r="C158" s="15" t="s">
        <v>3903</v>
      </c>
      <c r="D158" t="b">
        <v>0</v>
      </c>
      <c r="E158" t="b">
        <v>0</v>
      </c>
      <c r="F158" t="b">
        <v>0</v>
      </c>
      <c r="G158" t="b">
        <v>1</v>
      </c>
      <c r="H158" t="b">
        <v>1</v>
      </c>
      <c r="I158" t="b">
        <v>0</v>
      </c>
      <c r="J158" t="b">
        <v>0</v>
      </c>
      <c r="K158" t="b">
        <v>0</v>
      </c>
    </row>
    <row r="159" spans="1:11" x14ac:dyDescent="0.25">
      <c r="A159" t="s">
        <v>6279</v>
      </c>
      <c r="B159" t="s">
        <v>1745</v>
      </c>
      <c r="C159" s="15" t="s">
        <v>3904</v>
      </c>
      <c r="D159" t="b">
        <v>0</v>
      </c>
      <c r="E159" t="b">
        <v>0</v>
      </c>
      <c r="F159" t="b">
        <v>0</v>
      </c>
      <c r="G159" t="b">
        <v>1</v>
      </c>
      <c r="H159" t="b">
        <v>1</v>
      </c>
      <c r="I159" t="b">
        <v>1</v>
      </c>
      <c r="J159" t="b">
        <v>1</v>
      </c>
      <c r="K159" t="b">
        <v>1</v>
      </c>
    </row>
    <row r="160" spans="1:11" x14ac:dyDescent="0.25">
      <c r="A160" t="s">
        <v>6280</v>
      </c>
      <c r="B160" t="s">
        <v>1746</v>
      </c>
      <c r="C160" s="15" t="s">
        <v>3904</v>
      </c>
      <c r="D160" t="b">
        <v>0</v>
      </c>
      <c r="E160" t="b">
        <v>0</v>
      </c>
      <c r="F160" t="b">
        <v>0</v>
      </c>
      <c r="G160" t="b">
        <v>1</v>
      </c>
      <c r="H160" t="b">
        <v>1</v>
      </c>
      <c r="I160" t="b">
        <v>1</v>
      </c>
      <c r="J160" t="b">
        <v>1</v>
      </c>
      <c r="K160" t="b">
        <v>1</v>
      </c>
    </row>
    <row r="161" spans="1:11" x14ac:dyDescent="0.25">
      <c r="A161" t="s">
        <v>6281</v>
      </c>
      <c r="B161" t="s">
        <v>1747</v>
      </c>
      <c r="C161" s="15" t="s">
        <v>3904</v>
      </c>
      <c r="D161" t="b">
        <v>0</v>
      </c>
      <c r="E161" t="b">
        <v>0</v>
      </c>
      <c r="F161" t="b">
        <v>0</v>
      </c>
      <c r="G161" t="b">
        <v>1</v>
      </c>
      <c r="H161" t="b">
        <v>1</v>
      </c>
      <c r="I161" t="b">
        <v>1</v>
      </c>
      <c r="J161" t="b">
        <v>1</v>
      </c>
      <c r="K161" t="b">
        <v>1</v>
      </c>
    </row>
    <row r="162" spans="1:11" x14ac:dyDescent="0.25">
      <c r="A162" t="s">
        <v>6282</v>
      </c>
      <c r="B162" t="s">
        <v>1748</v>
      </c>
      <c r="C162" s="15" t="s">
        <v>3904</v>
      </c>
      <c r="D162" t="b">
        <v>0</v>
      </c>
      <c r="E162" t="b">
        <v>0</v>
      </c>
      <c r="F162" t="b">
        <v>0</v>
      </c>
      <c r="G162" t="b">
        <v>1</v>
      </c>
      <c r="H162" t="b">
        <v>1</v>
      </c>
      <c r="I162" t="b">
        <v>1</v>
      </c>
      <c r="J162" t="b">
        <v>1</v>
      </c>
      <c r="K162" t="b">
        <v>0</v>
      </c>
    </row>
    <row r="163" spans="1:11" x14ac:dyDescent="0.25">
      <c r="A163" t="s">
        <v>6283</v>
      </c>
      <c r="B163" t="s">
        <v>1749</v>
      </c>
      <c r="C163" s="15" t="s">
        <v>3904</v>
      </c>
      <c r="D163" t="b">
        <v>0</v>
      </c>
      <c r="E163" t="b">
        <v>0</v>
      </c>
      <c r="F163" t="b">
        <v>0</v>
      </c>
      <c r="G163" t="b">
        <v>1</v>
      </c>
      <c r="H163" t="b">
        <v>1</v>
      </c>
      <c r="I163" t="b">
        <v>1</v>
      </c>
      <c r="J163" t="b">
        <v>1</v>
      </c>
      <c r="K163" t="b">
        <v>1</v>
      </c>
    </row>
    <row r="164" spans="1:11" x14ac:dyDescent="0.25">
      <c r="A164" t="s">
        <v>6284</v>
      </c>
      <c r="B164" t="s">
        <v>1750</v>
      </c>
      <c r="C164" s="15" t="s">
        <v>3904</v>
      </c>
      <c r="D164" t="b">
        <v>0</v>
      </c>
      <c r="E164" t="b">
        <v>0</v>
      </c>
      <c r="F164" t="b">
        <v>0</v>
      </c>
      <c r="G164" t="b">
        <v>1</v>
      </c>
      <c r="H164" t="b">
        <v>1</v>
      </c>
      <c r="I164" t="b">
        <v>1</v>
      </c>
      <c r="J164" t="b">
        <v>1</v>
      </c>
      <c r="K164" t="b">
        <v>1</v>
      </c>
    </row>
    <row r="165" spans="1:11" x14ac:dyDescent="0.25">
      <c r="A165" t="s">
        <v>6285</v>
      </c>
      <c r="B165" t="s">
        <v>1751</v>
      </c>
      <c r="C165" s="15" t="s">
        <v>3424</v>
      </c>
      <c r="D165" t="b">
        <v>0</v>
      </c>
      <c r="E165" t="b">
        <v>0</v>
      </c>
      <c r="F165" t="b">
        <v>0</v>
      </c>
      <c r="G165" t="b">
        <v>0</v>
      </c>
      <c r="H165" t="b">
        <v>1</v>
      </c>
      <c r="I165" t="b">
        <v>0</v>
      </c>
      <c r="J165" t="b">
        <v>0</v>
      </c>
      <c r="K165" t="b">
        <v>0</v>
      </c>
    </row>
    <row r="166" spans="1:11" x14ac:dyDescent="0.25">
      <c r="A166" t="s">
        <v>4241</v>
      </c>
      <c r="B166" t="s">
        <v>6286</v>
      </c>
      <c r="C166" s="15" t="s">
        <v>3434</v>
      </c>
      <c r="D166" t="b">
        <v>0</v>
      </c>
      <c r="E166" t="b">
        <v>0</v>
      </c>
      <c r="F166" t="b">
        <v>0</v>
      </c>
      <c r="G166" t="b">
        <v>0</v>
      </c>
      <c r="H166" t="b">
        <v>1</v>
      </c>
      <c r="I166" t="b">
        <v>0</v>
      </c>
      <c r="J166" t="b">
        <v>0</v>
      </c>
      <c r="K166" t="b">
        <v>0</v>
      </c>
    </row>
    <row r="167" spans="1:11" x14ac:dyDescent="0.25">
      <c r="A167" t="s">
        <v>4242</v>
      </c>
      <c r="B167" t="s">
        <v>6287</v>
      </c>
      <c r="C167" s="15" t="s">
        <v>3435</v>
      </c>
      <c r="D167" t="b">
        <v>0</v>
      </c>
      <c r="E167" t="b">
        <v>0</v>
      </c>
      <c r="F167" t="b">
        <v>0</v>
      </c>
      <c r="G167" t="b">
        <v>0</v>
      </c>
      <c r="H167" t="b">
        <v>1</v>
      </c>
      <c r="I167" t="b">
        <v>0</v>
      </c>
      <c r="J167" t="b">
        <v>0</v>
      </c>
      <c r="K167" t="b">
        <v>0</v>
      </c>
    </row>
    <row r="168" spans="1:11" x14ac:dyDescent="0.25">
      <c r="A168" t="s">
        <v>4248</v>
      </c>
      <c r="B168" t="s">
        <v>6288</v>
      </c>
      <c r="C168" s="15" t="s">
        <v>3437</v>
      </c>
      <c r="D168" t="b">
        <v>0</v>
      </c>
      <c r="E168" t="b">
        <v>0</v>
      </c>
      <c r="F168" t="b">
        <v>0</v>
      </c>
      <c r="G168" t="b">
        <v>0</v>
      </c>
      <c r="H168" t="b">
        <v>1</v>
      </c>
      <c r="I168" t="b">
        <v>0</v>
      </c>
      <c r="J168" t="b">
        <v>0</v>
      </c>
      <c r="K168" t="b">
        <v>0</v>
      </c>
    </row>
    <row r="169" spans="1:11" x14ac:dyDescent="0.25">
      <c r="A169" t="s">
        <v>6289</v>
      </c>
      <c r="B169" t="s">
        <v>1752</v>
      </c>
      <c r="C169" s="15" t="s">
        <v>1697</v>
      </c>
      <c r="D169" t="b">
        <v>0</v>
      </c>
      <c r="E169" t="b">
        <v>0</v>
      </c>
      <c r="F169" t="b">
        <v>0</v>
      </c>
      <c r="G169" t="b">
        <v>0</v>
      </c>
      <c r="H169" t="b">
        <v>1</v>
      </c>
      <c r="I169" t="b">
        <v>1</v>
      </c>
      <c r="J169" t="b">
        <v>1</v>
      </c>
      <c r="K169" t="b">
        <v>1</v>
      </c>
    </row>
    <row r="170" spans="1:11" x14ac:dyDescent="0.25">
      <c r="A170" t="s">
        <v>6290</v>
      </c>
      <c r="B170" t="s">
        <v>1752</v>
      </c>
      <c r="C170" s="15" t="s">
        <v>1697</v>
      </c>
      <c r="D170" t="b">
        <v>0</v>
      </c>
      <c r="E170" t="b">
        <v>0</v>
      </c>
      <c r="F170" t="b">
        <v>0</v>
      </c>
      <c r="G170" t="b">
        <v>0</v>
      </c>
      <c r="H170" t="b">
        <v>1</v>
      </c>
      <c r="I170" t="b">
        <v>1</v>
      </c>
      <c r="J170" t="b">
        <v>1</v>
      </c>
      <c r="K170" t="b">
        <v>0</v>
      </c>
    </row>
    <row r="171" spans="1:11" x14ac:dyDescent="0.25">
      <c r="A171" t="s">
        <v>6291</v>
      </c>
      <c r="B171" t="s">
        <v>1752</v>
      </c>
      <c r="C171" s="15" t="s">
        <v>1697</v>
      </c>
      <c r="D171" t="b">
        <v>0</v>
      </c>
      <c r="E171" t="b">
        <v>0</v>
      </c>
      <c r="F171" t="b">
        <v>0</v>
      </c>
      <c r="G171" t="b">
        <v>0</v>
      </c>
      <c r="H171" t="b">
        <v>1</v>
      </c>
      <c r="I171" t="b">
        <v>1</v>
      </c>
      <c r="J171" t="b">
        <v>1</v>
      </c>
      <c r="K171" t="b">
        <v>0</v>
      </c>
    </row>
    <row r="172" spans="1:11" x14ac:dyDescent="0.25">
      <c r="A172" t="s">
        <v>6292</v>
      </c>
      <c r="B172" t="s">
        <v>1752</v>
      </c>
      <c r="C172" s="15" t="s">
        <v>1697</v>
      </c>
      <c r="D172" t="b">
        <v>0</v>
      </c>
      <c r="E172" t="b">
        <v>0</v>
      </c>
      <c r="F172" t="b">
        <v>0</v>
      </c>
      <c r="G172" t="b">
        <v>0</v>
      </c>
      <c r="H172" t="b">
        <v>1</v>
      </c>
      <c r="I172" t="b">
        <v>1</v>
      </c>
      <c r="J172" t="b">
        <v>0</v>
      </c>
      <c r="K172" t="b">
        <v>0</v>
      </c>
    </row>
    <row r="173" spans="1:11" x14ac:dyDescent="0.25">
      <c r="A173" t="s">
        <v>6293</v>
      </c>
      <c r="B173" t="s">
        <v>1753</v>
      </c>
      <c r="C173" s="15" t="s">
        <v>1697</v>
      </c>
      <c r="D173" t="b">
        <v>0</v>
      </c>
      <c r="E173" t="b">
        <v>0</v>
      </c>
      <c r="F173" t="b">
        <v>0</v>
      </c>
      <c r="G173" t="b">
        <v>0</v>
      </c>
      <c r="H173" t="b">
        <v>1</v>
      </c>
      <c r="I173" t="b">
        <v>0</v>
      </c>
      <c r="J173" t="b">
        <v>0</v>
      </c>
      <c r="K173" t="b">
        <v>0</v>
      </c>
    </row>
    <row r="174" spans="1:11" x14ac:dyDescent="0.25">
      <c r="A174" t="s">
        <v>6294</v>
      </c>
      <c r="B174" t="s">
        <v>1753</v>
      </c>
      <c r="C174" s="15" t="s">
        <v>1697</v>
      </c>
      <c r="D174" t="b">
        <v>0</v>
      </c>
      <c r="E174" t="b">
        <v>0</v>
      </c>
      <c r="F174" t="b">
        <v>0</v>
      </c>
      <c r="G174" t="b">
        <v>0</v>
      </c>
      <c r="H174" t="b">
        <v>1</v>
      </c>
      <c r="I174" t="b">
        <v>0</v>
      </c>
      <c r="J174" t="b">
        <v>0</v>
      </c>
      <c r="K174" t="b">
        <v>0</v>
      </c>
    </row>
    <row r="175" spans="1:11" x14ac:dyDescent="0.25">
      <c r="A175" t="s">
        <v>6295</v>
      </c>
      <c r="B175" t="s">
        <v>1753</v>
      </c>
      <c r="C175" s="15" t="s">
        <v>1697</v>
      </c>
      <c r="D175" t="b">
        <v>0</v>
      </c>
      <c r="E175" t="b">
        <v>0</v>
      </c>
      <c r="F175" t="b">
        <v>0</v>
      </c>
      <c r="G175" t="b">
        <v>0</v>
      </c>
      <c r="H175" t="b">
        <v>1</v>
      </c>
      <c r="I175" t="b">
        <v>0</v>
      </c>
      <c r="J175" t="b">
        <v>0</v>
      </c>
      <c r="K175" t="b">
        <v>0</v>
      </c>
    </row>
    <row r="176" spans="1:11" x14ac:dyDescent="0.25">
      <c r="A176" t="s">
        <v>6296</v>
      </c>
      <c r="B176" t="s">
        <v>1753</v>
      </c>
      <c r="C176" s="15" t="s">
        <v>1697</v>
      </c>
      <c r="D176" t="b">
        <v>0</v>
      </c>
      <c r="E176" t="b">
        <v>0</v>
      </c>
      <c r="F176" t="b">
        <v>0</v>
      </c>
      <c r="G176" t="b">
        <v>0</v>
      </c>
      <c r="H176" t="b">
        <v>1</v>
      </c>
      <c r="I176" t="b">
        <v>0</v>
      </c>
      <c r="J176" t="b">
        <v>0</v>
      </c>
      <c r="K176" t="b">
        <v>0</v>
      </c>
    </row>
    <row r="177" spans="1:11" x14ac:dyDescent="0.25">
      <c r="A177" t="s">
        <v>6254</v>
      </c>
      <c r="B177" t="s">
        <v>6297</v>
      </c>
      <c r="C177" s="15" t="s">
        <v>3892</v>
      </c>
      <c r="D177" t="b">
        <v>0</v>
      </c>
      <c r="E177" t="b">
        <v>0</v>
      </c>
      <c r="F177" t="b">
        <v>0</v>
      </c>
      <c r="G177" t="b">
        <v>0</v>
      </c>
      <c r="H177" t="b">
        <v>1</v>
      </c>
      <c r="I177" t="b">
        <v>1</v>
      </c>
      <c r="J177" t="b">
        <v>0</v>
      </c>
      <c r="K177" t="b">
        <v>0</v>
      </c>
    </row>
    <row r="178" spans="1:11" x14ac:dyDescent="0.25">
      <c r="A178" t="s">
        <v>6255</v>
      </c>
      <c r="B178" t="s">
        <v>6298</v>
      </c>
      <c r="C178" s="15" t="s">
        <v>3894</v>
      </c>
      <c r="D178" t="b">
        <v>0</v>
      </c>
      <c r="E178" t="b">
        <v>0</v>
      </c>
      <c r="F178" t="b">
        <v>0</v>
      </c>
      <c r="G178" t="b">
        <v>0</v>
      </c>
      <c r="H178" t="b">
        <v>1</v>
      </c>
      <c r="I178" t="b">
        <v>1</v>
      </c>
      <c r="J178" t="b">
        <v>0</v>
      </c>
      <c r="K178" t="b">
        <v>0</v>
      </c>
    </row>
    <row r="179" spans="1:11" x14ac:dyDescent="0.25">
      <c r="A179" t="s">
        <v>6264</v>
      </c>
      <c r="B179" t="s">
        <v>6299</v>
      </c>
      <c r="C179" s="15" t="s">
        <v>3894</v>
      </c>
      <c r="D179" t="b">
        <v>0</v>
      </c>
      <c r="E179" t="b">
        <v>0</v>
      </c>
      <c r="F179" t="b">
        <v>0</v>
      </c>
      <c r="G179" t="b">
        <v>0</v>
      </c>
      <c r="H179" t="b">
        <v>1</v>
      </c>
      <c r="I179" t="b">
        <v>1</v>
      </c>
      <c r="J179" t="b">
        <v>0</v>
      </c>
      <c r="K179" t="b">
        <v>0</v>
      </c>
    </row>
    <row r="180" spans="1:11" x14ac:dyDescent="0.25">
      <c r="A180" t="s">
        <v>6276</v>
      </c>
      <c r="B180" t="s">
        <v>6300</v>
      </c>
      <c r="C180" s="15" t="s">
        <v>3902</v>
      </c>
      <c r="D180" t="b">
        <v>0</v>
      </c>
      <c r="E180" t="b">
        <v>0</v>
      </c>
      <c r="F180" t="b">
        <v>0</v>
      </c>
      <c r="G180" t="b">
        <v>0</v>
      </c>
      <c r="H180" t="b">
        <v>1</v>
      </c>
      <c r="I180" t="b">
        <v>1</v>
      </c>
      <c r="J180" t="b">
        <v>0</v>
      </c>
      <c r="K180" t="b">
        <v>0</v>
      </c>
    </row>
    <row r="181" spans="1:11" x14ac:dyDescent="0.25">
      <c r="A181" t="s">
        <v>6301</v>
      </c>
      <c r="B181" t="s">
        <v>782</v>
      </c>
      <c r="C181" s="15" t="s">
        <v>3445</v>
      </c>
      <c r="D181" t="b">
        <v>0</v>
      </c>
      <c r="E181" t="b">
        <v>0</v>
      </c>
      <c r="F181" t="b">
        <v>0</v>
      </c>
      <c r="G181" t="b">
        <v>0</v>
      </c>
      <c r="H181" t="b">
        <v>1</v>
      </c>
      <c r="I181" t="b">
        <v>1</v>
      </c>
      <c r="J181" t="b">
        <v>0</v>
      </c>
      <c r="K181" t="b">
        <v>0</v>
      </c>
    </row>
    <row r="182" spans="1:11" x14ac:dyDescent="0.25">
      <c r="A182" t="s">
        <v>6302</v>
      </c>
      <c r="B182" t="s">
        <v>782</v>
      </c>
      <c r="C182" s="15" t="s">
        <v>3445</v>
      </c>
      <c r="D182" t="b">
        <v>0</v>
      </c>
      <c r="E182" t="b">
        <v>0</v>
      </c>
      <c r="F182" t="b">
        <v>0</v>
      </c>
      <c r="G182" t="b">
        <v>0</v>
      </c>
      <c r="H182" t="b">
        <v>1</v>
      </c>
      <c r="I182" t="b">
        <v>1</v>
      </c>
      <c r="J182" t="b">
        <v>0</v>
      </c>
      <c r="K182" t="b">
        <v>0</v>
      </c>
    </row>
    <row r="183" spans="1:11" x14ac:dyDescent="0.25">
      <c r="A183" t="s">
        <v>6303</v>
      </c>
      <c r="B183" t="s">
        <v>782</v>
      </c>
      <c r="C183" s="15" t="s">
        <v>3445</v>
      </c>
      <c r="D183" t="b">
        <v>0</v>
      </c>
      <c r="E183" t="b">
        <v>0</v>
      </c>
      <c r="F183" t="b">
        <v>0</v>
      </c>
      <c r="G183" t="b">
        <v>0</v>
      </c>
      <c r="H183" t="b">
        <v>1</v>
      </c>
      <c r="I183" t="b">
        <v>0</v>
      </c>
      <c r="J183" t="b">
        <v>0</v>
      </c>
      <c r="K183" t="b">
        <v>0</v>
      </c>
    </row>
    <row r="184" spans="1:11" x14ac:dyDescent="0.25">
      <c r="A184" t="s">
        <v>6304</v>
      </c>
      <c r="B184" t="s">
        <v>782</v>
      </c>
      <c r="C184" s="15" t="s">
        <v>3445</v>
      </c>
      <c r="D184" t="b">
        <v>0</v>
      </c>
      <c r="E184" t="b">
        <v>0</v>
      </c>
      <c r="F184" t="b">
        <v>0</v>
      </c>
      <c r="G184" t="b">
        <v>0</v>
      </c>
      <c r="H184" t="b">
        <v>1</v>
      </c>
      <c r="I184" t="b">
        <v>1</v>
      </c>
      <c r="J184" t="b">
        <v>0</v>
      </c>
      <c r="K184" t="b">
        <v>0</v>
      </c>
    </row>
    <row r="185" spans="1:11" x14ac:dyDescent="0.25">
      <c r="A185" t="s">
        <v>6305</v>
      </c>
      <c r="B185" t="s">
        <v>1754</v>
      </c>
      <c r="C185" s="15" t="s">
        <v>3905</v>
      </c>
      <c r="D185" t="b">
        <v>0</v>
      </c>
      <c r="E185" t="b">
        <v>0</v>
      </c>
      <c r="F185" t="b">
        <v>0</v>
      </c>
      <c r="G185" t="b">
        <v>0</v>
      </c>
      <c r="H185" t="b">
        <v>1</v>
      </c>
      <c r="I185" t="b">
        <v>0</v>
      </c>
      <c r="J185" t="b">
        <v>0</v>
      </c>
      <c r="K185" t="b">
        <v>0</v>
      </c>
    </row>
    <row r="186" spans="1:11" x14ac:dyDescent="0.25">
      <c r="A186" t="s">
        <v>6306</v>
      </c>
      <c r="B186" t="s">
        <v>1754</v>
      </c>
      <c r="C186" s="15" t="s">
        <v>3905</v>
      </c>
      <c r="D186" t="b">
        <v>0</v>
      </c>
      <c r="E186" t="b">
        <v>0</v>
      </c>
      <c r="F186" t="b">
        <v>0</v>
      </c>
      <c r="G186" t="b">
        <v>0</v>
      </c>
      <c r="H186" t="b">
        <v>1</v>
      </c>
      <c r="I186" t="b">
        <v>0</v>
      </c>
      <c r="J186" t="b">
        <v>0</v>
      </c>
      <c r="K186" t="b">
        <v>0</v>
      </c>
    </row>
    <row r="187" spans="1:11" x14ac:dyDescent="0.25">
      <c r="A187" s="14" t="s">
        <v>6307</v>
      </c>
      <c r="B187" s="15" t="s">
        <v>1754</v>
      </c>
      <c r="C187" s="15" t="s">
        <v>3905</v>
      </c>
      <c r="D187" s="15" t="b">
        <v>0</v>
      </c>
      <c r="E187" s="15" t="b">
        <v>0</v>
      </c>
      <c r="F187" s="15" t="b">
        <v>0</v>
      </c>
      <c r="G187" s="15" t="b">
        <v>0</v>
      </c>
      <c r="H187" s="15" t="b">
        <v>1</v>
      </c>
      <c r="I187" s="15" t="b">
        <v>0</v>
      </c>
      <c r="J187" s="15" t="b">
        <v>0</v>
      </c>
      <c r="K187" s="15" t="b">
        <v>0</v>
      </c>
    </row>
    <row r="188" spans="1:11" x14ac:dyDescent="0.25">
      <c r="A188" s="14" t="s">
        <v>6308</v>
      </c>
      <c r="B188" s="15" t="s">
        <v>1754</v>
      </c>
      <c r="C188" s="15" t="s">
        <v>3905</v>
      </c>
      <c r="D188" s="15" t="b">
        <v>0</v>
      </c>
      <c r="E188" s="15" t="b">
        <v>0</v>
      </c>
      <c r="F188" s="15" t="b">
        <v>0</v>
      </c>
      <c r="G188" s="15" t="b">
        <v>0</v>
      </c>
      <c r="H188" s="15" t="b">
        <v>1</v>
      </c>
      <c r="I188" s="15" t="b">
        <v>0</v>
      </c>
      <c r="J188" s="15" t="b">
        <v>0</v>
      </c>
      <c r="K188" s="15" t="b">
        <v>0</v>
      </c>
    </row>
    <row r="189" spans="1:11" x14ac:dyDescent="0.25">
      <c r="A189" s="14" t="s">
        <v>6309</v>
      </c>
      <c r="B189" s="15" t="s">
        <v>1755</v>
      </c>
      <c r="C189" s="15" t="s">
        <v>3905</v>
      </c>
      <c r="D189" s="15" t="b">
        <v>0</v>
      </c>
      <c r="E189" s="15" t="b">
        <v>0</v>
      </c>
      <c r="F189" s="15" t="b">
        <v>0</v>
      </c>
      <c r="G189" s="15" t="b">
        <v>0</v>
      </c>
      <c r="H189" s="15" t="b">
        <v>1</v>
      </c>
      <c r="I189" s="15" t="b">
        <v>0</v>
      </c>
      <c r="J189" s="15" t="b">
        <v>0</v>
      </c>
      <c r="K189" s="15" t="b">
        <v>0</v>
      </c>
    </row>
    <row r="190" spans="1:11" x14ac:dyDescent="0.25">
      <c r="A190" s="14" t="s">
        <v>6310</v>
      </c>
      <c r="B190" s="15" t="s">
        <v>1755</v>
      </c>
      <c r="C190" s="15" t="s">
        <v>3905</v>
      </c>
      <c r="D190" s="15" t="b">
        <v>0</v>
      </c>
      <c r="E190" s="15" t="b">
        <v>0</v>
      </c>
      <c r="F190" s="15" t="b">
        <v>0</v>
      </c>
      <c r="G190" s="15" t="b">
        <v>0</v>
      </c>
      <c r="H190" s="15" t="b">
        <v>1</v>
      </c>
      <c r="I190" s="15" t="b">
        <v>0</v>
      </c>
      <c r="J190" s="15" t="b">
        <v>0</v>
      </c>
      <c r="K190" s="15" t="b">
        <v>0</v>
      </c>
    </row>
    <row r="191" spans="1:11" x14ac:dyDescent="0.25">
      <c r="A191" s="14" t="s">
        <v>6311</v>
      </c>
      <c r="B191" s="15" t="s">
        <v>1755</v>
      </c>
      <c r="C191" s="15" t="s">
        <v>3905</v>
      </c>
      <c r="D191" s="15" t="b">
        <v>0</v>
      </c>
      <c r="E191" s="15" t="b">
        <v>0</v>
      </c>
      <c r="F191" s="15" t="b">
        <v>0</v>
      </c>
      <c r="G191" s="15" t="b">
        <v>0</v>
      </c>
      <c r="H191" s="15" t="b">
        <v>1</v>
      </c>
      <c r="I191" s="15" t="b">
        <v>0</v>
      </c>
      <c r="J191" s="15" t="b">
        <v>0</v>
      </c>
      <c r="K191" s="15" t="b">
        <v>0</v>
      </c>
    </row>
    <row r="192" spans="1:11" x14ac:dyDescent="0.25">
      <c r="A192" s="14" t="s">
        <v>6312</v>
      </c>
      <c r="B192" s="15" t="s">
        <v>1755</v>
      </c>
      <c r="C192" s="15" t="s">
        <v>3905</v>
      </c>
      <c r="D192" s="15" t="b">
        <v>0</v>
      </c>
      <c r="E192" s="15" t="b">
        <v>0</v>
      </c>
      <c r="F192" s="15" t="b">
        <v>0</v>
      </c>
      <c r="G192" s="15" t="b">
        <v>0</v>
      </c>
      <c r="H192" s="15" t="b">
        <v>1</v>
      </c>
      <c r="I192" s="15" t="b">
        <v>0</v>
      </c>
      <c r="J192" s="15" t="b">
        <v>0</v>
      </c>
      <c r="K192" s="15" t="b">
        <v>0</v>
      </c>
    </row>
    <row r="193" spans="1:11" x14ac:dyDescent="0.25">
      <c r="A193" s="14" t="s">
        <v>6313</v>
      </c>
      <c r="B193" s="15" t="s">
        <v>1756</v>
      </c>
      <c r="C193" s="15" t="s">
        <v>3905</v>
      </c>
      <c r="D193" s="15" t="b">
        <v>0</v>
      </c>
      <c r="E193" s="15" t="b">
        <v>0</v>
      </c>
      <c r="F193" s="15" t="b">
        <v>0</v>
      </c>
      <c r="G193" s="15" t="b">
        <v>0</v>
      </c>
      <c r="H193" s="15" t="b">
        <v>1</v>
      </c>
      <c r="I193" s="15" t="b">
        <v>0</v>
      </c>
      <c r="J193" s="15" t="b">
        <v>0</v>
      </c>
      <c r="K193" s="15" t="b">
        <v>0</v>
      </c>
    </row>
    <row r="194" spans="1:11" x14ac:dyDescent="0.25">
      <c r="A194" s="14" t="s">
        <v>6314</v>
      </c>
      <c r="B194" s="15" t="s">
        <v>1756</v>
      </c>
      <c r="C194" s="15" t="s">
        <v>3905</v>
      </c>
      <c r="D194" s="15" t="b">
        <v>0</v>
      </c>
      <c r="E194" s="15" t="b">
        <v>0</v>
      </c>
      <c r="F194" s="15" t="b">
        <v>0</v>
      </c>
      <c r="G194" s="15" t="b">
        <v>0</v>
      </c>
      <c r="H194" s="15" t="b">
        <v>1</v>
      </c>
      <c r="I194" s="15" t="b">
        <v>0</v>
      </c>
      <c r="J194" s="15" t="b">
        <v>0</v>
      </c>
      <c r="K194" s="15" t="b">
        <v>0</v>
      </c>
    </row>
    <row r="195" spans="1:11" x14ac:dyDescent="0.25">
      <c r="A195" s="14" t="s">
        <v>6315</v>
      </c>
      <c r="B195" s="15" t="s">
        <v>1756</v>
      </c>
      <c r="C195" s="15" t="s">
        <v>3905</v>
      </c>
      <c r="D195" s="15" t="b">
        <v>0</v>
      </c>
      <c r="E195" s="15" t="b">
        <v>0</v>
      </c>
      <c r="F195" s="15" t="b">
        <v>0</v>
      </c>
      <c r="G195" s="15" t="b">
        <v>0</v>
      </c>
      <c r="H195" s="15" t="b">
        <v>1</v>
      </c>
      <c r="I195" s="15" t="b">
        <v>0</v>
      </c>
      <c r="J195" s="15" t="b">
        <v>0</v>
      </c>
      <c r="K195" s="15" t="b">
        <v>0</v>
      </c>
    </row>
    <row r="196" spans="1:11" x14ac:dyDescent="0.25">
      <c r="A196" s="14" t="s">
        <v>6316</v>
      </c>
      <c r="B196" s="15" t="s">
        <v>1756</v>
      </c>
      <c r="C196" s="15" t="s">
        <v>3905</v>
      </c>
      <c r="D196" s="15" t="b">
        <v>0</v>
      </c>
      <c r="E196" s="15" t="b">
        <v>0</v>
      </c>
      <c r="F196" s="15" t="b">
        <v>0</v>
      </c>
      <c r="G196" s="15" t="b">
        <v>0</v>
      </c>
      <c r="H196" s="15" t="b">
        <v>1</v>
      </c>
      <c r="I196" s="15" t="b">
        <v>0</v>
      </c>
      <c r="J196" s="15" t="b">
        <v>0</v>
      </c>
      <c r="K196" s="15" t="b">
        <v>0</v>
      </c>
    </row>
    <row r="197" spans="1:11" x14ac:dyDescent="0.25">
      <c r="A197" s="14" t="s">
        <v>6317</v>
      </c>
      <c r="B197" s="15" t="s">
        <v>1757</v>
      </c>
      <c r="C197" s="15" t="s">
        <v>3905</v>
      </c>
      <c r="D197" s="15" t="b">
        <v>0</v>
      </c>
      <c r="E197" s="15" t="b">
        <v>0</v>
      </c>
      <c r="F197" s="15" t="b">
        <v>0</v>
      </c>
      <c r="G197" s="15" t="b">
        <v>0</v>
      </c>
      <c r="H197" s="15" t="b">
        <v>1</v>
      </c>
      <c r="I197" s="15" t="b">
        <v>0</v>
      </c>
      <c r="J197" s="15" t="b">
        <v>0</v>
      </c>
      <c r="K197" s="15" t="b">
        <v>0</v>
      </c>
    </row>
    <row r="198" spans="1:11" x14ac:dyDescent="0.25">
      <c r="A198" s="14" t="s">
        <v>6318</v>
      </c>
      <c r="B198" s="15" t="s">
        <v>1757</v>
      </c>
      <c r="C198" s="15" t="s">
        <v>3905</v>
      </c>
      <c r="D198" s="15" t="b">
        <v>0</v>
      </c>
      <c r="E198" s="15" t="b">
        <v>0</v>
      </c>
      <c r="F198" s="15" t="b">
        <v>0</v>
      </c>
      <c r="G198" s="15" t="b">
        <v>0</v>
      </c>
      <c r="H198" s="15" t="b">
        <v>1</v>
      </c>
      <c r="I198" s="15" t="b">
        <v>0</v>
      </c>
      <c r="J198" s="15" t="b">
        <v>0</v>
      </c>
      <c r="K198" s="15" t="b">
        <v>0</v>
      </c>
    </row>
    <row r="199" spans="1:11" x14ac:dyDescent="0.25">
      <c r="A199" s="14" t="s">
        <v>6319</v>
      </c>
      <c r="B199" s="15" t="s">
        <v>1757</v>
      </c>
      <c r="C199" s="15" t="s">
        <v>3905</v>
      </c>
      <c r="D199" s="15" t="b">
        <v>0</v>
      </c>
      <c r="E199" s="15" t="b">
        <v>0</v>
      </c>
      <c r="F199" s="15" t="b">
        <v>0</v>
      </c>
      <c r="G199" s="15" t="b">
        <v>0</v>
      </c>
      <c r="H199" s="15" t="b">
        <v>1</v>
      </c>
      <c r="I199" s="15" t="b">
        <v>0</v>
      </c>
      <c r="J199" s="15" t="b">
        <v>0</v>
      </c>
      <c r="K199" s="15" t="b">
        <v>0</v>
      </c>
    </row>
    <row r="200" spans="1:11" x14ac:dyDescent="0.25">
      <c r="A200" s="14" t="s">
        <v>6320</v>
      </c>
      <c r="B200" s="15" t="s">
        <v>1757</v>
      </c>
      <c r="C200" s="15" t="s">
        <v>3905</v>
      </c>
      <c r="D200" s="15" t="b">
        <v>0</v>
      </c>
      <c r="E200" s="15" t="b">
        <v>0</v>
      </c>
      <c r="F200" s="15" t="b">
        <v>0</v>
      </c>
      <c r="G200" s="15" t="b">
        <v>0</v>
      </c>
      <c r="H200" s="15" t="b">
        <v>1</v>
      </c>
      <c r="I200" s="15" t="b">
        <v>0</v>
      </c>
      <c r="J200" s="15" t="b">
        <v>0</v>
      </c>
      <c r="K200" s="15" t="b">
        <v>0</v>
      </c>
    </row>
    <row r="201" spans="1:11" x14ac:dyDescent="0.25">
      <c r="A201" s="14" t="s">
        <v>6321</v>
      </c>
      <c r="B201" s="15" t="s">
        <v>1758</v>
      </c>
      <c r="C201" s="15" t="s">
        <v>3906</v>
      </c>
      <c r="D201" s="15" t="b">
        <v>0</v>
      </c>
      <c r="E201" s="15" t="b">
        <v>0</v>
      </c>
      <c r="F201" s="15" t="b">
        <v>0</v>
      </c>
      <c r="G201" s="15" t="b">
        <v>0</v>
      </c>
      <c r="H201" s="15" t="b">
        <v>1</v>
      </c>
      <c r="I201" s="15" t="b">
        <v>1</v>
      </c>
      <c r="J201" s="15" t="b">
        <v>1</v>
      </c>
      <c r="K201" s="15" t="b">
        <v>1</v>
      </c>
    </row>
    <row r="202" spans="1:11" x14ac:dyDescent="0.25">
      <c r="A202" s="14" t="s">
        <v>6322</v>
      </c>
      <c r="B202" s="15" t="s">
        <v>1759</v>
      </c>
      <c r="C202" s="15" t="s">
        <v>3906</v>
      </c>
      <c r="D202" s="15" t="b">
        <v>0</v>
      </c>
      <c r="E202" s="15" t="b">
        <v>0</v>
      </c>
      <c r="F202" s="15" t="b">
        <v>0</v>
      </c>
      <c r="G202" s="15" t="b">
        <v>0</v>
      </c>
      <c r="H202" s="15" t="b">
        <v>1</v>
      </c>
      <c r="I202" s="15" t="b">
        <v>1</v>
      </c>
      <c r="J202" s="15" t="b">
        <v>1</v>
      </c>
      <c r="K202" s="15" t="b">
        <v>0</v>
      </c>
    </row>
    <row r="203" spans="1:11" x14ac:dyDescent="0.25">
      <c r="A203" s="14" t="s">
        <v>6323</v>
      </c>
      <c r="B203" s="15" t="s">
        <v>1760</v>
      </c>
      <c r="C203" s="15" t="s">
        <v>3906</v>
      </c>
      <c r="D203" s="15" t="b">
        <v>0</v>
      </c>
      <c r="E203" s="15" t="b">
        <v>0</v>
      </c>
      <c r="F203" s="15" t="b">
        <v>0</v>
      </c>
      <c r="G203" s="15" t="b">
        <v>0</v>
      </c>
      <c r="H203" s="15" t="b">
        <v>1</v>
      </c>
      <c r="I203" s="15" t="b">
        <v>1</v>
      </c>
      <c r="J203" s="15" t="b">
        <v>1</v>
      </c>
      <c r="K203" s="15" t="b">
        <v>1</v>
      </c>
    </row>
    <row r="204" spans="1:11" x14ac:dyDescent="0.25">
      <c r="A204" s="14" t="s">
        <v>6324</v>
      </c>
      <c r="B204" s="15" t="s">
        <v>1761</v>
      </c>
      <c r="C204" s="15" t="s">
        <v>3906</v>
      </c>
      <c r="D204" s="15" t="b">
        <v>0</v>
      </c>
      <c r="E204" s="15" t="b">
        <v>0</v>
      </c>
      <c r="F204" s="15" t="b">
        <v>0</v>
      </c>
      <c r="G204" s="15" t="b">
        <v>0</v>
      </c>
      <c r="H204" s="15" t="b">
        <v>1</v>
      </c>
      <c r="I204" s="15" t="b">
        <v>1</v>
      </c>
      <c r="J204" s="15" t="b">
        <v>1</v>
      </c>
      <c r="K204" s="15" t="b">
        <v>0</v>
      </c>
    </row>
    <row r="205" spans="1:11" x14ac:dyDescent="0.25">
      <c r="A205" s="14" t="s">
        <v>6325</v>
      </c>
      <c r="B205" s="15" t="s">
        <v>1762</v>
      </c>
      <c r="C205" s="15" t="s">
        <v>3906</v>
      </c>
      <c r="D205" s="15" t="b">
        <v>0</v>
      </c>
      <c r="E205" s="15" t="b">
        <v>0</v>
      </c>
      <c r="F205" s="15" t="b">
        <v>0</v>
      </c>
      <c r="G205" s="15" t="b">
        <v>0</v>
      </c>
      <c r="H205" s="15" t="b">
        <v>1</v>
      </c>
      <c r="I205" s="15" t="b">
        <v>1</v>
      </c>
      <c r="J205" s="15" t="b">
        <v>1</v>
      </c>
      <c r="K205" s="15" t="b">
        <v>1</v>
      </c>
    </row>
    <row r="206" spans="1:11" x14ac:dyDescent="0.25">
      <c r="A206" s="14" t="s">
        <v>6326</v>
      </c>
      <c r="B206" s="15" t="s">
        <v>1763</v>
      </c>
      <c r="C206" s="15" t="s">
        <v>3906</v>
      </c>
      <c r="D206" s="15" t="b">
        <v>0</v>
      </c>
      <c r="E206" s="15" t="b">
        <v>0</v>
      </c>
      <c r="F206" s="15" t="b">
        <v>0</v>
      </c>
      <c r="G206" s="15" t="b">
        <v>0</v>
      </c>
      <c r="H206" s="15" t="b">
        <v>1</v>
      </c>
      <c r="I206" s="15" t="b">
        <v>1</v>
      </c>
      <c r="J206" s="15" t="b">
        <v>1</v>
      </c>
      <c r="K206" s="15" t="b">
        <v>0</v>
      </c>
    </row>
    <row r="207" spans="1:11" x14ac:dyDescent="0.25">
      <c r="A207" s="14" t="s">
        <v>6327</v>
      </c>
      <c r="B207" s="15" t="s">
        <v>1764</v>
      </c>
      <c r="C207" s="15" t="s">
        <v>3906</v>
      </c>
      <c r="D207" s="15" t="b">
        <v>0</v>
      </c>
      <c r="E207" s="15" t="b">
        <v>0</v>
      </c>
      <c r="F207" s="15" t="b">
        <v>0</v>
      </c>
      <c r="G207" s="15" t="b">
        <v>0</v>
      </c>
      <c r="H207" s="15" t="b">
        <v>1</v>
      </c>
      <c r="I207" s="15" t="b">
        <v>1</v>
      </c>
      <c r="J207" s="15" t="b">
        <v>1</v>
      </c>
      <c r="K207" s="15" t="b">
        <v>1</v>
      </c>
    </row>
    <row r="208" spans="1:11" x14ac:dyDescent="0.25">
      <c r="A208" s="14" t="s">
        <v>6328</v>
      </c>
      <c r="B208" s="15" t="s">
        <v>1765</v>
      </c>
      <c r="C208" s="15" t="s">
        <v>3906</v>
      </c>
      <c r="D208" s="15" t="b">
        <v>0</v>
      </c>
      <c r="E208" s="15" t="b">
        <v>0</v>
      </c>
      <c r="F208" s="15" t="b">
        <v>0</v>
      </c>
      <c r="G208" s="15" t="b">
        <v>0</v>
      </c>
      <c r="H208" s="15" t="b">
        <v>1</v>
      </c>
      <c r="I208" s="15" t="b">
        <v>1</v>
      </c>
      <c r="J208" s="15" t="b">
        <v>1</v>
      </c>
      <c r="K208" s="15" t="b">
        <v>0</v>
      </c>
    </row>
    <row r="209" spans="1:11" x14ac:dyDescent="0.25">
      <c r="A209" s="14" t="s">
        <v>6329</v>
      </c>
      <c r="B209" s="15" t="s">
        <v>1766</v>
      </c>
      <c r="C209" s="15" t="s">
        <v>3906</v>
      </c>
      <c r="D209" s="15" t="b">
        <v>0</v>
      </c>
      <c r="E209" s="15" t="b">
        <v>0</v>
      </c>
      <c r="F209" s="15" t="b">
        <v>0</v>
      </c>
      <c r="G209" s="15" t="b">
        <v>0</v>
      </c>
      <c r="H209" s="15" t="b">
        <v>1</v>
      </c>
      <c r="I209" s="15" t="b">
        <v>1</v>
      </c>
      <c r="J209" s="15" t="b">
        <v>1</v>
      </c>
      <c r="K209" s="15" t="b">
        <v>1</v>
      </c>
    </row>
    <row r="210" spans="1:11" x14ac:dyDescent="0.25">
      <c r="A210" s="14" t="s">
        <v>6330</v>
      </c>
      <c r="B210" s="15" t="s">
        <v>1767</v>
      </c>
      <c r="C210" s="15" t="s">
        <v>3906</v>
      </c>
      <c r="D210" s="15" t="b">
        <v>0</v>
      </c>
      <c r="E210" s="15" t="b">
        <v>0</v>
      </c>
      <c r="F210" s="15" t="b">
        <v>0</v>
      </c>
      <c r="G210" s="15" t="b">
        <v>0</v>
      </c>
      <c r="H210" s="15" t="b">
        <v>1</v>
      </c>
      <c r="I210" s="15" t="b">
        <v>1</v>
      </c>
      <c r="J210" s="15" t="b">
        <v>1</v>
      </c>
      <c r="K210" s="15" t="b">
        <v>0</v>
      </c>
    </row>
    <row r="211" spans="1:11" x14ac:dyDescent="0.25">
      <c r="A211" s="14" t="s">
        <v>6331</v>
      </c>
      <c r="B211" s="15" t="s">
        <v>1768</v>
      </c>
      <c r="C211" s="15" t="s">
        <v>3906</v>
      </c>
      <c r="D211" s="15" t="b">
        <v>0</v>
      </c>
      <c r="E211" s="15" t="b">
        <v>0</v>
      </c>
      <c r="F211" s="15" t="b">
        <v>0</v>
      </c>
      <c r="G211" s="15" t="b">
        <v>0</v>
      </c>
      <c r="H211" s="15" t="b">
        <v>1</v>
      </c>
      <c r="I211" s="15" t="b">
        <v>1</v>
      </c>
      <c r="J211" s="15" t="b">
        <v>1</v>
      </c>
      <c r="K211" s="15" t="b">
        <v>1</v>
      </c>
    </row>
    <row r="212" spans="1:11" x14ac:dyDescent="0.25">
      <c r="A212" s="14" t="s">
        <v>6332</v>
      </c>
      <c r="B212" s="15" t="s">
        <v>1769</v>
      </c>
      <c r="C212" s="15" t="s">
        <v>3906</v>
      </c>
      <c r="D212" s="15" t="b">
        <v>0</v>
      </c>
      <c r="E212" s="15" t="b">
        <v>0</v>
      </c>
      <c r="F212" s="15" t="b">
        <v>0</v>
      </c>
      <c r="G212" s="15" t="b">
        <v>0</v>
      </c>
      <c r="H212" s="15" t="b">
        <v>1</v>
      </c>
      <c r="I212" s="15" t="b">
        <v>1</v>
      </c>
      <c r="J212" s="15" t="b">
        <v>1</v>
      </c>
      <c r="K212" s="15" t="b">
        <v>0</v>
      </c>
    </row>
    <row r="213" spans="1:11" x14ac:dyDescent="0.25">
      <c r="A213" s="14" t="s">
        <v>6333</v>
      </c>
      <c r="B213" s="15" t="s">
        <v>1770</v>
      </c>
      <c r="C213" s="15" t="s">
        <v>3906</v>
      </c>
      <c r="D213" s="15" t="b">
        <v>0</v>
      </c>
      <c r="E213" s="15" t="b">
        <v>0</v>
      </c>
      <c r="F213" s="15" t="b">
        <v>0</v>
      </c>
      <c r="G213" s="15" t="b">
        <v>0</v>
      </c>
      <c r="H213" s="15" t="b">
        <v>1</v>
      </c>
      <c r="I213" s="15" t="b">
        <v>1</v>
      </c>
      <c r="J213" s="15" t="b">
        <v>1</v>
      </c>
      <c r="K213" s="15" t="b">
        <v>1</v>
      </c>
    </row>
    <row r="214" spans="1:11" x14ac:dyDescent="0.25">
      <c r="A214" s="14" t="s">
        <v>6334</v>
      </c>
      <c r="B214" s="15" t="s">
        <v>1771</v>
      </c>
      <c r="C214" s="15" t="s">
        <v>3906</v>
      </c>
      <c r="D214" s="15" t="b">
        <v>0</v>
      </c>
      <c r="E214" s="15" t="b">
        <v>0</v>
      </c>
      <c r="F214" s="15" t="b">
        <v>0</v>
      </c>
      <c r="G214" s="15" t="b">
        <v>0</v>
      </c>
      <c r="H214" s="15" t="b">
        <v>1</v>
      </c>
      <c r="I214" s="15" t="b">
        <v>1</v>
      </c>
      <c r="J214" s="15" t="b">
        <v>1</v>
      </c>
      <c r="K214" s="15" t="b">
        <v>0</v>
      </c>
    </row>
    <row r="215" spans="1:11" x14ac:dyDescent="0.25">
      <c r="A215" s="14" t="s">
        <v>4241</v>
      </c>
      <c r="B215" s="15" t="s">
        <v>6335</v>
      </c>
      <c r="C215" s="15" t="s">
        <v>3434</v>
      </c>
      <c r="D215" s="15" t="b">
        <v>0</v>
      </c>
      <c r="E215" s="15" t="b">
        <v>0</v>
      </c>
      <c r="F215" s="15" t="b">
        <v>0</v>
      </c>
      <c r="G215" s="15" t="b">
        <v>0</v>
      </c>
      <c r="H215" s="15" t="b">
        <v>0</v>
      </c>
      <c r="I215" s="15" t="b">
        <v>1</v>
      </c>
      <c r="J215" s="15" t="b">
        <v>0</v>
      </c>
      <c r="K215" s="15" t="b">
        <v>0</v>
      </c>
    </row>
    <row r="216" spans="1:11" x14ac:dyDescent="0.25">
      <c r="A216" s="14" t="s">
        <v>4242</v>
      </c>
      <c r="B216" s="15" t="s">
        <v>6336</v>
      </c>
      <c r="C216" s="15" t="s">
        <v>3435</v>
      </c>
      <c r="D216" s="15" t="b">
        <v>0</v>
      </c>
      <c r="E216" s="15" t="b">
        <v>0</v>
      </c>
      <c r="F216" s="15" t="b">
        <v>0</v>
      </c>
      <c r="G216" s="15" t="b">
        <v>0</v>
      </c>
      <c r="H216" s="15" t="b">
        <v>0</v>
      </c>
      <c r="I216" s="15" t="b">
        <v>1</v>
      </c>
      <c r="J216" s="15" t="b">
        <v>0</v>
      </c>
      <c r="K216" s="15" t="b">
        <v>0</v>
      </c>
    </row>
    <row r="217" spans="1:11" x14ac:dyDescent="0.25">
      <c r="A217" s="14" t="s">
        <v>4248</v>
      </c>
      <c r="B217" s="15" t="s">
        <v>6337</v>
      </c>
      <c r="C217" s="15" t="s">
        <v>3437</v>
      </c>
      <c r="D217" s="15" t="b">
        <v>0</v>
      </c>
      <c r="E217" s="15" t="b">
        <v>0</v>
      </c>
      <c r="F217" s="15" t="b">
        <v>0</v>
      </c>
      <c r="G217" s="15" t="b">
        <v>0</v>
      </c>
      <c r="H217" s="15" t="b">
        <v>0</v>
      </c>
      <c r="I217" s="15" t="b">
        <v>1</v>
      </c>
      <c r="J217" s="15" t="b">
        <v>0</v>
      </c>
      <c r="K217" s="15" t="b">
        <v>0</v>
      </c>
    </row>
    <row r="218" spans="1:11" x14ac:dyDescent="0.25">
      <c r="A218" s="14" t="s">
        <v>6293</v>
      </c>
      <c r="B218" s="15" t="s">
        <v>6338</v>
      </c>
      <c r="C218" s="15" t="s">
        <v>1697</v>
      </c>
      <c r="D218" s="15" t="b">
        <v>0</v>
      </c>
      <c r="E218" s="15" t="b">
        <v>0</v>
      </c>
      <c r="F218" s="15" t="b">
        <v>0</v>
      </c>
      <c r="G218" s="15" t="b">
        <v>0</v>
      </c>
      <c r="H218" s="15" t="b">
        <v>0</v>
      </c>
      <c r="I218" s="15" t="b">
        <v>1</v>
      </c>
      <c r="J218" s="15" t="b">
        <v>1</v>
      </c>
      <c r="K218" s="15" t="b">
        <v>1</v>
      </c>
    </row>
    <row r="219" spans="1:11" x14ac:dyDescent="0.25">
      <c r="A219" s="14" t="s">
        <v>6294</v>
      </c>
      <c r="B219" s="15" t="s">
        <v>6338</v>
      </c>
      <c r="C219" s="15" t="s">
        <v>1697</v>
      </c>
      <c r="D219" s="15" t="b">
        <v>0</v>
      </c>
      <c r="E219" s="15" t="b">
        <v>0</v>
      </c>
      <c r="F219" s="15" t="b">
        <v>0</v>
      </c>
      <c r="G219" s="15" t="b">
        <v>0</v>
      </c>
      <c r="H219" s="15" t="b">
        <v>0</v>
      </c>
      <c r="I219" s="15" t="b">
        <v>1</v>
      </c>
      <c r="J219" s="15" t="b">
        <v>1</v>
      </c>
      <c r="K219" s="15" t="b">
        <v>1</v>
      </c>
    </row>
    <row r="220" spans="1:11" x14ac:dyDescent="0.25">
      <c r="A220" s="14" t="s">
        <v>6295</v>
      </c>
      <c r="B220" s="15" t="s">
        <v>6338</v>
      </c>
      <c r="C220" s="15" t="s">
        <v>1697</v>
      </c>
      <c r="D220" s="15" t="b">
        <v>0</v>
      </c>
      <c r="E220" s="15" t="b">
        <v>0</v>
      </c>
      <c r="F220" s="15" t="b">
        <v>0</v>
      </c>
      <c r="G220" s="15" t="b">
        <v>0</v>
      </c>
      <c r="H220" s="15" t="b">
        <v>0</v>
      </c>
      <c r="I220" s="15" t="b">
        <v>1</v>
      </c>
      <c r="J220" s="15" t="b">
        <v>1</v>
      </c>
      <c r="K220" s="15" t="b">
        <v>0</v>
      </c>
    </row>
    <row r="221" spans="1:11" x14ac:dyDescent="0.25">
      <c r="A221" s="14" t="s">
        <v>6296</v>
      </c>
      <c r="B221" s="15" t="s">
        <v>6338</v>
      </c>
      <c r="C221" s="15" t="s">
        <v>1697</v>
      </c>
      <c r="D221" s="15" t="b">
        <v>0</v>
      </c>
      <c r="E221" s="15" t="b">
        <v>0</v>
      </c>
      <c r="F221" s="15" t="b">
        <v>0</v>
      </c>
      <c r="G221" s="15" t="b">
        <v>0</v>
      </c>
      <c r="H221" s="15" t="b">
        <v>0</v>
      </c>
      <c r="I221" s="15" t="b">
        <v>1</v>
      </c>
      <c r="J221" s="15" t="b">
        <v>0</v>
      </c>
      <c r="K221" s="15" t="b">
        <v>0</v>
      </c>
    </row>
    <row r="222" spans="1:11" x14ac:dyDescent="0.25">
      <c r="A222" s="14" t="s">
        <v>6239</v>
      </c>
      <c r="B222" s="15" t="s">
        <v>6339</v>
      </c>
      <c r="C222" s="15" t="s">
        <v>3897</v>
      </c>
      <c r="D222" s="15" t="b">
        <v>0</v>
      </c>
      <c r="E222" s="15" t="b">
        <v>0</v>
      </c>
      <c r="F222" s="15" t="b">
        <v>0</v>
      </c>
      <c r="G222" s="15" t="b">
        <v>0</v>
      </c>
      <c r="H222" s="15" t="b">
        <v>0</v>
      </c>
      <c r="I222" s="15" t="b">
        <v>1</v>
      </c>
      <c r="J222" s="15" t="b">
        <v>0</v>
      </c>
      <c r="K222" s="15" t="b">
        <v>0</v>
      </c>
    </row>
    <row r="223" spans="1:11" x14ac:dyDescent="0.25">
      <c r="A223" s="14" t="s">
        <v>6246</v>
      </c>
      <c r="B223" s="15" t="s">
        <v>6340</v>
      </c>
      <c r="C223" s="15" t="s">
        <v>3889</v>
      </c>
      <c r="D223" s="15" t="b">
        <v>0</v>
      </c>
      <c r="E223" s="15" t="b">
        <v>0</v>
      </c>
      <c r="F223" s="15" t="b">
        <v>0</v>
      </c>
      <c r="G223" s="15" t="b">
        <v>0</v>
      </c>
      <c r="H223" s="15" t="b">
        <v>0</v>
      </c>
      <c r="I223" s="15" t="b">
        <v>1</v>
      </c>
      <c r="J223" s="15" t="b">
        <v>0</v>
      </c>
      <c r="K223" s="15" t="b">
        <v>0</v>
      </c>
    </row>
    <row r="224" spans="1:11" x14ac:dyDescent="0.25">
      <c r="A224" s="14" t="s">
        <v>6263</v>
      </c>
      <c r="B224" s="15" t="s">
        <v>6341</v>
      </c>
      <c r="C224" s="15" t="s">
        <v>3892</v>
      </c>
      <c r="D224" s="15" t="b">
        <v>0</v>
      </c>
      <c r="E224" s="15" t="b">
        <v>0</v>
      </c>
      <c r="F224" s="15" t="b">
        <v>0</v>
      </c>
      <c r="G224" s="15" t="b">
        <v>0</v>
      </c>
      <c r="H224" s="15" t="b">
        <v>0</v>
      </c>
      <c r="I224" s="15" t="b">
        <v>1</v>
      </c>
      <c r="J224" s="15" t="b">
        <v>0</v>
      </c>
      <c r="K224" s="15" t="b">
        <v>0</v>
      </c>
    </row>
    <row r="225" spans="1:11" x14ac:dyDescent="0.25">
      <c r="A225" s="14" t="s">
        <v>6273</v>
      </c>
      <c r="B225" s="15" t="s">
        <v>6342</v>
      </c>
      <c r="C225" s="15" t="s">
        <v>6274</v>
      </c>
      <c r="D225" s="15" t="b">
        <v>0</v>
      </c>
      <c r="E225" s="15" t="b">
        <v>0</v>
      </c>
      <c r="F225" s="15" t="b">
        <v>0</v>
      </c>
      <c r="G225" s="15" t="b">
        <v>0</v>
      </c>
      <c r="H225" s="15" t="b">
        <v>0</v>
      </c>
      <c r="I225" s="15" t="b">
        <v>1</v>
      </c>
      <c r="J225" s="15" t="b">
        <v>0</v>
      </c>
      <c r="K225" s="15" t="b">
        <v>0</v>
      </c>
    </row>
    <row r="226" spans="1:11" x14ac:dyDescent="0.25">
      <c r="A226" s="14" t="s">
        <v>6275</v>
      </c>
      <c r="B226" s="15" t="s">
        <v>6343</v>
      </c>
      <c r="C226" s="15" t="s">
        <v>3900</v>
      </c>
      <c r="D226" s="15" t="b">
        <v>0</v>
      </c>
      <c r="E226" s="15" t="b">
        <v>0</v>
      </c>
      <c r="F226" s="15" t="b">
        <v>0</v>
      </c>
      <c r="G226" s="15" t="b">
        <v>0</v>
      </c>
      <c r="H226" s="15" t="b">
        <v>0</v>
      </c>
      <c r="I226" s="15" t="b">
        <v>1</v>
      </c>
      <c r="J226" s="15" t="b">
        <v>1</v>
      </c>
      <c r="K226" s="15" t="b">
        <v>0</v>
      </c>
    </row>
    <row r="227" spans="1:11" x14ac:dyDescent="0.25">
      <c r="A227" s="14" t="s">
        <v>6277</v>
      </c>
      <c r="B227" s="15" t="s">
        <v>6344</v>
      </c>
      <c r="C227" s="15" t="s">
        <v>3901</v>
      </c>
      <c r="D227" s="15" t="b">
        <v>0</v>
      </c>
      <c r="E227" s="15" t="b">
        <v>0</v>
      </c>
      <c r="F227" s="15" t="b">
        <v>0</v>
      </c>
      <c r="G227" s="15" t="b">
        <v>0</v>
      </c>
      <c r="H227" s="15" t="b">
        <v>0</v>
      </c>
      <c r="I227" s="15" t="b">
        <v>1</v>
      </c>
      <c r="J227" s="15" t="b">
        <v>0</v>
      </c>
      <c r="K227" s="15" t="b">
        <v>0</v>
      </c>
    </row>
    <row r="228" spans="1:11" x14ac:dyDescent="0.25">
      <c r="A228" s="14" t="s">
        <v>6303</v>
      </c>
      <c r="B228" s="15" t="s">
        <v>6345</v>
      </c>
      <c r="C228" s="15" t="s">
        <v>3445</v>
      </c>
      <c r="D228" s="15" t="b">
        <v>0</v>
      </c>
      <c r="E228" s="15" t="b">
        <v>0</v>
      </c>
      <c r="F228" s="15" t="b">
        <v>0</v>
      </c>
      <c r="G228" s="15" t="b">
        <v>0</v>
      </c>
      <c r="H228" s="15" t="b">
        <v>0</v>
      </c>
      <c r="I228" s="15" t="b">
        <v>1</v>
      </c>
      <c r="J228" s="15" t="b">
        <v>0</v>
      </c>
      <c r="K228" s="15" t="b">
        <v>0</v>
      </c>
    </row>
    <row r="229" spans="1:11" x14ac:dyDescent="0.25">
      <c r="A229" s="14" t="s">
        <v>6346</v>
      </c>
      <c r="B229" s="15" t="s">
        <v>1772</v>
      </c>
      <c r="C229" s="15" t="s">
        <v>3446</v>
      </c>
      <c r="D229" s="15" t="b">
        <v>0</v>
      </c>
      <c r="E229" s="15" t="b">
        <v>0</v>
      </c>
      <c r="F229" s="15" t="b">
        <v>0</v>
      </c>
      <c r="G229" s="15" t="b">
        <v>0</v>
      </c>
      <c r="H229" s="15" t="b">
        <v>0</v>
      </c>
      <c r="I229" s="15" t="b">
        <v>1</v>
      </c>
      <c r="J229" s="15" t="b">
        <v>0</v>
      </c>
      <c r="K229" s="15" t="b">
        <v>0</v>
      </c>
    </row>
    <row r="230" spans="1:11" x14ac:dyDescent="0.25">
      <c r="A230" s="14" t="s">
        <v>6347</v>
      </c>
      <c r="B230" s="15" t="s">
        <v>1773</v>
      </c>
      <c r="C230" s="15" t="s">
        <v>3446</v>
      </c>
      <c r="D230" s="15" t="b">
        <v>0</v>
      </c>
      <c r="E230" s="15" t="b">
        <v>0</v>
      </c>
      <c r="F230" s="15" t="b">
        <v>0</v>
      </c>
      <c r="G230" s="15" t="b">
        <v>0</v>
      </c>
      <c r="H230" s="15" t="b">
        <v>0</v>
      </c>
      <c r="I230" s="15" t="b">
        <v>1</v>
      </c>
      <c r="J230" s="15" t="b">
        <v>0</v>
      </c>
      <c r="K230" s="15" t="b">
        <v>0</v>
      </c>
    </row>
    <row r="231" spans="1:11" x14ac:dyDescent="0.25">
      <c r="A231" s="14" t="s">
        <v>6348</v>
      </c>
      <c r="B231" s="15" t="s">
        <v>1773</v>
      </c>
      <c r="C231" s="15" t="s">
        <v>3446</v>
      </c>
      <c r="D231" s="15" t="b">
        <v>0</v>
      </c>
      <c r="E231" s="15" t="b">
        <v>0</v>
      </c>
      <c r="F231" s="15" t="b">
        <v>0</v>
      </c>
      <c r="G231" s="15" t="b">
        <v>0</v>
      </c>
      <c r="H231" s="15" t="b">
        <v>0</v>
      </c>
      <c r="I231" s="15" t="b">
        <v>1</v>
      </c>
      <c r="J231" s="15" t="b">
        <v>0</v>
      </c>
      <c r="K231" s="15" t="b">
        <v>0</v>
      </c>
    </row>
    <row r="232" spans="1:11" x14ac:dyDescent="0.25">
      <c r="A232" s="14" t="s">
        <v>6349</v>
      </c>
      <c r="B232" s="15" t="s">
        <v>1773</v>
      </c>
      <c r="C232" s="15" t="s">
        <v>3446</v>
      </c>
      <c r="D232" s="15" t="b">
        <v>0</v>
      </c>
      <c r="E232" s="15" t="b">
        <v>0</v>
      </c>
      <c r="F232" s="15" t="b">
        <v>0</v>
      </c>
      <c r="G232" s="15" t="b">
        <v>0</v>
      </c>
      <c r="H232" s="15" t="b">
        <v>0</v>
      </c>
      <c r="I232" s="15" t="b">
        <v>1</v>
      </c>
      <c r="J232" s="15" t="b">
        <v>0</v>
      </c>
      <c r="K232" s="15" t="b">
        <v>0</v>
      </c>
    </row>
    <row r="233" spans="1:11" x14ac:dyDescent="0.25">
      <c r="A233" s="14" t="s">
        <v>6350</v>
      </c>
      <c r="B233" s="15" t="s">
        <v>1774</v>
      </c>
      <c r="C233" s="15" t="s">
        <v>6351</v>
      </c>
      <c r="D233" s="15" t="b">
        <v>0</v>
      </c>
      <c r="E233" s="15" t="b">
        <v>0</v>
      </c>
      <c r="F233" s="15" t="b">
        <v>0</v>
      </c>
      <c r="G233" s="15" t="b">
        <v>0</v>
      </c>
      <c r="H233" s="15" t="b">
        <v>0</v>
      </c>
      <c r="I233" s="15" t="b">
        <v>1</v>
      </c>
      <c r="J233" s="15" t="b">
        <v>1</v>
      </c>
      <c r="K233" s="15" t="b">
        <v>0</v>
      </c>
    </row>
    <row r="234" spans="1:11" x14ac:dyDescent="0.25">
      <c r="A234" s="14" t="s">
        <v>6352</v>
      </c>
      <c r="B234" s="15" t="s">
        <v>1775</v>
      </c>
      <c r="C234" s="15" t="s">
        <v>6351</v>
      </c>
      <c r="D234" s="15" t="b">
        <v>0</v>
      </c>
      <c r="E234" s="15" t="b">
        <v>0</v>
      </c>
      <c r="F234" s="15" t="b">
        <v>0</v>
      </c>
      <c r="G234" s="15" t="b">
        <v>0</v>
      </c>
      <c r="H234" s="15" t="b">
        <v>0</v>
      </c>
      <c r="I234" s="15" t="b">
        <v>1</v>
      </c>
      <c r="J234" s="15" t="b">
        <v>0</v>
      </c>
      <c r="K234" s="15" t="b">
        <v>0</v>
      </c>
    </row>
    <row r="235" spans="1:11" x14ac:dyDescent="0.25">
      <c r="A235" s="14" t="s">
        <v>6353</v>
      </c>
      <c r="B235" s="15" t="s">
        <v>1776</v>
      </c>
      <c r="C235" s="15" t="s">
        <v>6351</v>
      </c>
      <c r="D235" s="15" t="b">
        <v>0</v>
      </c>
      <c r="E235" s="15" t="b">
        <v>0</v>
      </c>
      <c r="F235" s="15" t="b">
        <v>0</v>
      </c>
      <c r="G235" s="15" t="b">
        <v>0</v>
      </c>
      <c r="H235" s="15" t="b">
        <v>0</v>
      </c>
      <c r="I235" s="15" t="b">
        <v>1</v>
      </c>
      <c r="J235" s="15" t="b">
        <v>1</v>
      </c>
      <c r="K235" s="15" t="b">
        <v>0</v>
      </c>
    </row>
    <row r="236" spans="1:11" x14ac:dyDescent="0.25">
      <c r="A236" s="14" t="s">
        <v>6354</v>
      </c>
      <c r="B236" s="15" t="s">
        <v>1777</v>
      </c>
      <c r="C236" s="15" t="s">
        <v>6351</v>
      </c>
      <c r="D236" s="15" t="b">
        <v>0</v>
      </c>
      <c r="E236" s="15" t="b">
        <v>0</v>
      </c>
      <c r="F236" s="15" t="b">
        <v>0</v>
      </c>
      <c r="G236" s="15" t="b">
        <v>0</v>
      </c>
      <c r="H236" s="15" t="b">
        <v>0</v>
      </c>
      <c r="I236" s="15" t="b">
        <v>1</v>
      </c>
      <c r="J236" s="15" t="b">
        <v>1</v>
      </c>
      <c r="K236" s="15" t="b">
        <v>0</v>
      </c>
    </row>
    <row r="237" spans="1:11" x14ac:dyDescent="0.25">
      <c r="A237" s="14" t="s">
        <v>6355</v>
      </c>
      <c r="B237" s="15" t="s">
        <v>1778</v>
      </c>
      <c r="C237" s="15" t="s">
        <v>6351</v>
      </c>
      <c r="D237" s="15" t="b">
        <v>0</v>
      </c>
      <c r="E237" s="15" t="b">
        <v>0</v>
      </c>
      <c r="F237" s="15" t="b">
        <v>0</v>
      </c>
      <c r="G237" s="15" t="b">
        <v>0</v>
      </c>
      <c r="H237" s="15" t="b">
        <v>0</v>
      </c>
      <c r="I237" s="15" t="b">
        <v>1</v>
      </c>
      <c r="J237" s="15" t="b">
        <v>0</v>
      </c>
      <c r="K237" s="15" t="b">
        <v>0</v>
      </c>
    </row>
    <row r="238" spans="1:11" x14ac:dyDescent="0.25">
      <c r="A238" s="14" t="s">
        <v>6356</v>
      </c>
      <c r="B238" s="15" t="s">
        <v>1779</v>
      </c>
      <c r="C238" s="15" t="s">
        <v>6351</v>
      </c>
      <c r="D238" s="15" t="b">
        <v>0</v>
      </c>
      <c r="E238" s="15" t="b">
        <v>0</v>
      </c>
      <c r="F238" s="15" t="b">
        <v>0</v>
      </c>
      <c r="G238" s="15" t="b">
        <v>0</v>
      </c>
      <c r="H238" s="15" t="b">
        <v>0</v>
      </c>
      <c r="I238" s="15" t="b">
        <v>1</v>
      </c>
      <c r="J238" s="15" t="b">
        <v>1</v>
      </c>
      <c r="K238" s="15" t="b">
        <v>1</v>
      </c>
    </row>
    <row r="239" spans="1:11" x14ac:dyDescent="0.25">
      <c r="A239" s="14" t="s">
        <v>6357</v>
      </c>
      <c r="B239" s="15" t="s">
        <v>1780</v>
      </c>
      <c r="C239" s="15" t="s">
        <v>6351</v>
      </c>
      <c r="D239" s="15" t="b">
        <v>0</v>
      </c>
      <c r="E239" s="15" t="b">
        <v>0</v>
      </c>
      <c r="F239" s="15" t="b">
        <v>0</v>
      </c>
      <c r="G239" s="15" t="b">
        <v>0</v>
      </c>
      <c r="H239" s="15" t="b">
        <v>0</v>
      </c>
      <c r="I239" s="15" t="b">
        <v>1</v>
      </c>
      <c r="J239" s="15" t="b">
        <v>0</v>
      </c>
      <c r="K239" s="15" t="b">
        <v>0</v>
      </c>
    </row>
    <row r="240" spans="1:11" x14ac:dyDescent="0.25">
      <c r="A240" s="14" t="s">
        <v>6358</v>
      </c>
      <c r="B240" s="15" t="s">
        <v>1781</v>
      </c>
      <c r="C240" s="15" t="s">
        <v>6351</v>
      </c>
      <c r="D240" s="15" t="b">
        <v>0</v>
      </c>
      <c r="E240" s="15" t="b">
        <v>0</v>
      </c>
      <c r="F240" s="15" t="b">
        <v>0</v>
      </c>
      <c r="G240" s="15" t="b">
        <v>0</v>
      </c>
      <c r="H240" s="15" t="b">
        <v>0</v>
      </c>
      <c r="I240" s="15" t="b">
        <v>1</v>
      </c>
      <c r="J240" s="15" t="b">
        <v>0</v>
      </c>
      <c r="K240" s="15" t="b">
        <v>0</v>
      </c>
    </row>
    <row r="241" spans="1:11" x14ac:dyDescent="0.25">
      <c r="A241" s="14" t="s">
        <v>4241</v>
      </c>
      <c r="B241" s="15" t="s">
        <v>6359</v>
      </c>
      <c r="C241" s="15" t="s">
        <v>3434</v>
      </c>
      <c r="D241" s="15" t="b">
        <v>0</v>
      </c>
      <c r="E241" s="15" t="b">
        <v>0</v>
      </c>
      <c r="F241" s="15" t="b">
        <v>0</v>
      </c>
      <c r="G241" s="15" t="b">
        <v>0</v>
      </c>
      <c r="H241" s="15" t="b">
        <v>0</v>
      </c>
      <c r="I241" s="15" t="b">
        <v>0</v>
      </c>
      <c r="J241" s="15" t="b">
        <v>1</v>
      </c>
      <c r="K241" s="15" t="b">
        <v>0</v>
      </c>
    </row>
    <row r="242" spans="1:11" x14ac:dyDescent="0.25">
      <c r="A242" s="14" t="s">
        <v>4242</v>
      </c>
      <c r="B242" s="15" t="s">
        <v>6360</v>
      </c>
      <c r="C242" s="15" t="s">
        <v>3435</v>
      </c>
      <c r="D242" s="15" t="b">
        <v>0</v>
      </c>
      <c r="E242" s="15" t="b">
        <v>0</v>
      </c>
      <c r="F242" s="15" t="b">
        <v>0</v>
      </c>
      <c r="G242" s="15" t="b">
        <v>0</v>
      </c>
      <c r="H242" s="15" t="b">
        <v>0</v>
      </c>
      <c r="I242" s="15" t="b">
        <v>0</v>
      </c>
      <c r="J242" s="15" t="b">
        <v>1</v>
      </c>
      <c r="K242" s="15" t="b">
        <v>0</v>
      </c>
    </row>
    <row r="243" spans="1:11" x14ac:dyDescent="0.25">
      <c r="A243" s="14" t="s">
        <v>4248</v>
      </c>
      <c r="B243" s="15" t="s">
        <v>6361</v>
      </c>
      <c r="C243" s="15" t="s">
        <v>3437</v>
      </c>
      <c r="D243" s="15" t="b">
        <v>0</v>
      </c>
      <c r="E243" s="15" t="b">
        <v>0</v>
      </c>
      <c r="F243" s="15" t="b">
        <v>0</v>
      </c>
      <c r="G243" s="15" t="b">
        <v>0</v>
      </c>
      <c r="H243" s="15" t="b">
        <v>0</v>
      </c>
      <c r="I243" s="15" t="b">
        <v>0</v>
      </c>
      <c r="J243" s="15" t="b">
        <v>1</v>
      </c>
      <c r="K243" s="15" t="b">
        <v>0</v>
      </c>
    </row>
    <row r="244" spans="1:11" x14ac:dyDescent="0.25">
      <c r="A244" s="14" t="s">
        <v>6269</v>
      </c>
      <c r="B244" s="15" t="s">
        <v>6362</v>
      </c>
      <c r="C244" s="15" t="s">
        <v>6270</v>
      </c>
      <c r="D244" s="15" t="b">
        <v>0</v>
      </c>
      <c r="E244" s="15" t="b">
        <v>0</v>
      </c>
      <c r="F244" s="15" t="b">
        <v>0</v>
      </c>
      <c r="G244" s="15" t="b">
        <v>0</v>
      </c>
      <c r="H244" s="15" t="b">
        <v>0</v>
      </c>
      <c r="I244" s="15" t="b">
        <v>0</v>
      </c>
      <c r="J244" s="15" t="b">
        <v>1</v>
      </c>
      <c r="K244" s="15" t="b">
        <v>0</v>
      </c>
    </row>
    <row r="245" spans="1:11" x14ac:dyDescent="0.25">
      <c r="A245" s="14" t="s">
        <v>6276</v>
      </c>
      <c r="B245" s="15" t="s">
        <v>6363</v>
      </c>
      <c r="C245" s="15" t="s">
        <v>3902</v>
      </c>
      <c r="D245" s="15" t="b">
        <v>0</v>
      </c>
      <c r="E245" s="15" t="b">
        <v>0</v>
      </c>
      <c r="F245" s="15" t="b">
        <v>0</v>
      </c>
      <c r="G245" s="15" t="b">
        <v>0</v>
      </c>
      <c r="H245" s="15" t="b">
        <v>0</v>
      </c>
      <c r="I245" s="15" t="b">
        <v>0</v>
      </c>
      <c r="J245" s="15" t="b">
        <v>1</v>
      </c>
      <c r="K245" s="15" t="b">
        <v>0</v>
      </c>
    </row>
    <row r="246" spans="1:11" x14ac:dyDescent="0.25">
      <c r="A246" s="14" t="s">
        <v>6352</v>
      </c>
      <c r="B246" s="15" t="s">
        <v>6364</v>
      </c>
      <c r="C246" s="15" t="s">
        <v>6351</v>
      </c>
      <c r="D246" s="15" t="b">
        <v>0</v>
      </c>
      <c r="E246" s="15" t="b">
        <v>0</v>
      </c>
      <c r="F246" s="15" t="b">
        <v>0</v>
      </c>
      <c r="G246" s="15" t="b">
        <v>0</v>
      </c>
      <c r="H246" s="15" t="b">
        <v>0</v>
      </c>
      <c r="I246" s="15" t="b">
        <v>0</v>
      </c>
      <c r="J246" s="15" t="b">
        <v>1</v>
      </c>
      <c r="K246" s="15" t="b">
        <v>0</v>
      </c>
    </row>
    <row r="247" spans="1:11" x14ac:dyDescent="0.25">
      <c r="A247" s="14" t="s">
        <v>6357</v>
      </c>
      <c r="B247" s="15" t="s">
        <v>6365</v>
      </c>
      <c r="C247" s="15" t="s">
        <v>6351</v>
      </c>
      <c r="D247" s="15" t="b">
        <v>0</v>
      </c>
      <c r="E247" s="15" t="b">
        <v>0</v>
      </c>
      <c r="F247" s="15" t="b">
        <v>0</v>
      </c>
      <c r="G247" s="15" t="b">
        <v>0</v>
      </c>
      <c r="H247" s="15" t="b">
        <v>0</v>
      </c>
      <c r="I247" s="15" t="b">
        <v>0</v>
      </c>
      <c r="J247" s="15" t="b">
        <v>1</v>
      </c>
      <c r="K247" s="15" t="b">
        <v>1</v>
      </c>
    </row>
    <row r="248" spans="1:11" x14ac:dyDescent="0.25">
      <c r="A248" s="14" t="s">
        <v>6366</v>
      </c>
      <c r="B248" s="15" t="s">
        <v>1782</v>
      </c>
      <c r="C248" s="15" t="s">
        <v>3447</v>
      </c>
      <c r="D248" s="15" t="b">
        <v>0</v>
      </c>
      <c r="E248" s="15" t="b">
        <v>0</v>
      </c>
      <c r="F248" s="15" t="b">
        <v>0</v>
      </c>
      <c r="G248" s="15" t="b">
        <v>0</v>
      </c>
      <c r="H248" s="15" t="b">
        <v>0</v>
      </c>
      <c r="I248" s="15" t="b">
        <v>0</v>
      </c>
      <c r="J248" s="15" t="b">
        <v>1</v>
      </c>
      <c r="K248" s="15" t="b">
        <v>1</v>
      </c>
    </row>
    <row r="249" spans="1:11" x14ac:dyDescent="0.25">
      <c r="A249" s="14" t="s">
        <v>6367</v>
      </c>
      <c r="B249" s="15" t="s">
        <v>1783</v>
      </c>
      <c r="C249" s="15" t="s">
        <v>3448</v>
      </c>
      <c r="D249" s="15" t="b">
        <v>0</v>
      </c>
      <c r="E249" s="15" t="b">
        <v>0</v>
      </c>
      <c r="F249" s="15" t="b">
        <v>0</v>
      </c>
      <c r="G249" s="15" t="b">
        <v>0</v>
      </c>
      <c r="H249" s="15" t="b">
        <v>0</v>
      </c>
      <c r="I249" s="15" t="b">
        <v>0</v>
      </c>
      <c r="J249" s="15" t="b">
        <v>1</v>
      </c>
      <c r="K249" s="15" t="b">
        <v>0</v>
      </c>
    </row>
    <row r="250" spans="1:11" x14ac:dyDescent="0.25">
      <c r="A250" s="14" t="s">
        <v>4241</v>
      </c>
      <c r="B250" s="15" t="s">
        <v>6368</v>
      </c>
      <c r="C250" s="15" t="s">
        <v>3434</v>
      </c>
      <c r="D250" s="15" t="b">
        <v>0</v>
      </c>
      <c r="E250" s="15" t="b">
        <v>0</v>
      </c>
      <c r="F250" s="15" t="b">
        <v>0</v>
      </c>
      <c r="G250" s="15" t="b">
        <v>0</v>
      </c>
      <c r="H250" s="15" t="b">
        <v>0</v>
      </c>
      <c r="I250" s="15" t="b">
        <v>0</v>
      </c>
      <c r="J250" s="15" t="b">
        <v>0</v>
      </c>
      <c r="K250" s="15" t="b">
        <v>1</v>
      </c>
    </row>
    <row r="251" spans="1:11" x14ac:dyDescent="0.25">
      <c r="A251" s="14" t="s">
        <v>4242</v>
      </c>
      <c r="B251" s="15" t="s">
        <v>6369</v>
      </c>
      <c r="C251" s="15" t="s">
        <v>3435</v>
      </c>
      <c r="D251" s="15" t="b">
        <v>0</v>
      </c>
      <c r="E251" s="15" t="b">
        <v>0</v>
      </c>
      <c r="F251" s="15" t="b">
        <v>0</v>
      </c>
      <c r="G251" s="15" t="b">
        <v>0</v>
      </c>
      <c r="H251" s="15" t="b">
        <v>0</v>
      </c>
      <c r="I251" s="15" t="b">
        <v>0</v>
      </c>
      <c r="J251" s="15" t="b">
        <v>0</v>
      </c>
      <c r="K251" s="15" t="b">
        <v>1</v>
      </c>
    </row>
    <row r="252" spans="1:11" x14ac:dyDescent="0.25">
      <c r="A252" s="14" t="s">
        <v>4248</v>
      </c>
      <c r="B252" s="15" t="s">
        <v>6370</v>
      </c>
      <c r="C252" s="15" t="s">
        <v>3437</v>
      </c>
      <c r="D252" s="15" t="b">
        <v>0</v>
      </c>
      <c r="E252" s="15" t="b">
        <v>0</v>
      </c>
      <c r="F252" s="15" t="b">
        <v>0</v>
      </c>
      <c r="G252" s="15" t="b">
        <v>0</v>
      </c>
      <c r="H252" s="15" t="b">
        <v>0</v>
      </c>
      <c r="I252" s="15" t="b">
        <v>0</v>
      </c>
      <c r="J252" s="15" t="b">
        <v>0</v>
      </c>
      <c r="K252" s="15" t="b">
        <v>1</v>
      </c>
    </row>
    <row r="253" spans="1:11" x14ac:dyDescent="0.25">
      <c r="A253" s="14" t="s">
        <v>6290</v>
      </c>
      <c r="B253" s="15" t="s">
        <v>1701</v>
      </c>
      <c r="C253" s="15" t="s">
        <v>1697</v>
      </c>
      <c r="D253" s="15" t="b">
        <v>0</v>
      </c>
      <c r="E253" s="15" t="b">
        <v>0</v>
      </c>
      <c r="F253" s="15" t="b">
        <v>0</v>
      </c>
      <c r="G253" s="15" t="b">
        <v>0</v>
      </c>
      <c r="H253" s="15" t="b">
        <v>0</v>
      </c>
      <c r="I253" s="15" t="b">
        <v>0</v>
      </c>
      <c r="J253" s="15" t="b">
        <v>0</v>
      </c>
      <c r="K253" s="15" t="b">
        <v>1</v>
      </c>
    </row>
    <row r="254" spans="1:11" x14ac:dyDescent="0.25">
      <c r="A254" s="14" t="s">
        <v>6282</v>
      </c>
      <c r="B254" s="15" t="s">
        <v>6371</v>
      </c>
      <c r="C254" s="15" t="s">
        <v>3904</v>
      </c>
      <c r="D254" s="15" t="b">
        <v>0</v>
      </c>
      <c r="E254" s="15" t="b">
        <v>0</v>
      </c>
      <c r="F254" s="15" t="b">
        <v>0</v>
      </c>
      <c r="G254" s="15" t="b">
        <v>0</v>
      </c>
      <c r="H254" s="15" t="b">
        <v>0</v>
      </c>
      <c r="I254" s="15" t="b">
        <v>0</v>
      </c>
      <c r="J254" s="15" t="b">
        <v>0</v>
      </c>
      <c r="K254" s="15" t="b">
        <v>1</v>
      </c>
    </row>
  </sheetData>
  <conditionalFormatting sqref="Q2:X76 D2:K254">
    <cfRule type="cellIs" dxfId="40" priority="1" operator="equal">
      <formula>FALSE</formula>
    </cfRule>
    <cfRule type="cellIs" dxfId="39" priority="2" operator="equal">
      <formula>TRUE</formula>
    </cfRule>
  </conditionalFormatting>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88B3F-D826-42E3-8D63-F67936E23CA4}">
  <dimension ref="A1:X1325"/>
  <sheetViews>
    <sheetView topLeftCell="C95" zoomScale="80" zoomScaleNormal="80" workbookViewId="0"/>
  </sheetViews>
  <sheetFormatPr baseColWidth="10" defaultColWidth="9.140625" defaultRowHeight="15" x14ac:dyDescent="0.25"/>
  <cols>
    <col min="1" max="1" width="20.28515625" bestFit="1" customWidth="1"/>
    <col min="2" max="2" width="181.7109375" customWidth="1"/>
    <col min="3" max="3" width="18" style="1" customWidth="1"/>
    <col min="4" max="11" width="6.140625" customWidth="1"/>
    <col min="14" max="14" width="82.85546875" customWidth="1"/>
    <col min="15" max="15" width="14.5703125" hidden="1" customWidth="1"/>
    <col min="16" max="16" width="115" customWidth="1"/>
    <col min="17" max="24" width="6.42578125" bestFit="1" customWidth="1"/>
  </cols>
  <sheetData>
    <row r="1" spans="1:24" x14ac:dyDescent="0.25">
      <c r="A1" s="14" t="s">
        <v>4222</v>
      </c>
      <c r="B1" t="s">
        <v>1622</v>
      </c>
      <c r="C1" s="13" t="s">
        <v>3299</v>
      </c>
      <c r="D1" t="s">
        <v>0</v>
      </c>
      <c r="E1" t="s">
        <v>1</v>
      </c>
      <c r="F1" t="s">
        <v>2</v>
      </c>
      <c r="G1" t="s">
        <v>3</v>
      </c>
      <c r="H1" t="s">
        <v>4</v>
      </c>
      <c r="I1" t="s">
        <v>5</v>
      </c>
      <c r="J1" t="s">
        <v>6</v>
      </c>
      <c r="K1" t="s">
        <v>7</v>
      </c>
      <c r="N1" t="s">
        <v>3299</v>
      </c>
      <c r="O1" t="s">
        <v>3664</v>
      </c>
      <c r="P1" s="7" t="s">
        <v>3663</v>
      </c>
      <c r="Q1" t="s">
        <v>0</v>
      </c>
      <c r="R1" t="s">
        <v>1</v>
      </c>
      <c r="S1" t="s">
        <v>2</v>
      </c>
      <c r="T1" t="s">
        <v>3</v>
      </c>
      <c r="U1" t="s">
        <v>4</v>
      </c>
      <c r="V1" t="s">
        <v>5</v>
      </c>
      <c r="W1" t="s">
        <v>6</v>
      </c>
      <c r="X1" t="s">
        <v>7</v>
      </c>
    </row>
    <row r="2" spans="1:24" x14ac:dyDescent="0.25">
      <c r="A2" t="s">
        <v>4225</v>
      </c>
      <c r="B2" t="s">
        <v>1785</v>
      </c>
      <c r="C2" s="1" t="s">
        <v>6377</v>
      </c>
      <c r="D2" t="b">
        <v>1</v>
      </c>
      <c r="E2" t="b">
        <v>1</v>
      </c>
      <c r="F2" t="b">
        <v>1</v>
      </c>
      <c r="G2" t="b">
        <v>0</v>
      </c>
      <c r="H2" t="b">
        <v>0</v>
      </c>
      <c r="I2" t="b">
        <v>0</v>
      </c>
      <c r="J2" t="b">
        <v>0</v>
      </c>
      <c r="K2" t="b">
        <v>0</v>
      </c>
      <c r="N2" s="16" t="s">
        <v>6377</v>
      </c>
      <c r="O2" s="16" t="s">
        <v>3749</v>
      </c>
      <c r="P2" s="19" t="s">
        <v>6115</v>
      </c>
      <c r="Q2" t="b">
        <v>1</v>
      </c>
      <c r="R2" t="b">
        <v>1</v>
      </c>
      <c r="S2" t="b">
        <v>1</v>
      </c>
      <c r="T2" t="b">
        <v>1</v>
      </c>
      <c r="U2" t="b">
        <v>1</v>
      </c>
      <c r="V2" t="b">
        <v>1</v>
      </c>
      <c r="W2" t="b">
        <v>1</v>
      </c>
      <c r="X2" t="b">
        <v>1</v>
      </c>
    </row>
    <row r="3" spans="1:24" x14ac:dyDescent="0.25">
      <c r="A3" t="s">
        <v>4226</v>
      </c>
      <c r="B3" t="s">
        <v>1786</v>
      </c>
      <c r="C3" s="1" t="s">
        <v>6377</v>
      </c>
      <c r="D3" t="b">
        <v>1</v>
      </c>
      <c r="E3" t="b">
        <v>1</v>
      </c>
      <c r="F3" t="b">
        <v>1</v>
      </c>
      <c r="G3" t="b">
        <v>0</v>
      </c>
      <c r="H3" t="b">
        <v>0</v>
      </c>
      <c r="I3" t="b">
        <v>0</v>
      </c>
      <c r="J3" t="b">
        <v>0</v>
      </c>
      <c r="K3" t="b">
        <v>0</v>
      </c>
      <c r="N3" s="16" t="s">
        <v>1787</v>
      </c>
      <c r="O3" s="16" t="s">
        <v>3749</v>
      </c>
      <c r="P3" s="19" t="s">
        <v>6115</v>
      </c>
      <c r="Q3" t="b">
        <v>1</v>
      </c>
      <c r="R3" t="b">
        <v>1</v>
      </c>
      <c r="S3" t="b">
        <v>1</v>
      </c>
      <c r="T3" t="b">
        <v>1</v>
      </c>
      <c r="U3" t="b">
        <v>1</v>
      </c>
      <c r="V3" t="b">
        <v>1</v>
      </c>
      <c r="W3" t="b">
        <v>1</v>
      </c>
      <c r="X3" t="b">
        <v>1</v>
      </c>
    </row>
    <row r="4" spans="1:24" x14ac:dyDescent="0.25">
      <c r="A4" t="s">
        <v>6378</v>
      </c>
      <c r="B4" t="s">
        <v>1787</v>
      </c>
      <c r="C4" s="1" t="s">
        <v>1787</v>
      </c>
      <c r="D4" t="b">
        <v>1</v>
      </c>
      <c r="E4" t="b">
        <v>1</v>
      </c>
      <c r="F4" t="b">
        <v>1</v>
      </c>
      <c r="G4" t="b">
        <v>0</v>
      </c>
      <c r="H4" t="b">
        <v>0</v>
      </c>
      <c r="I4" t="b">
        <v>0</v>
      </c>
      <c r="J4" t="b">
        <v>0</v>
      </c>
      <c r="K4" t="b">
        <v>0</v>
      </c>
      <c r="N4" s="16" t="s">
        <v>6379</v>
      </c>
      <c r="O4" s="16" t="s">
        <v>3760</v>
      </c>
      <c r="P4" s="19" t="s">
        <v>7578</v>
      </c>
      <c r="Q4" t="b">
        <v>1</v>
      </c>
      <c r="R4" t="b">
        <v>1</v>
      </c>
      <c r="S4" t="b">
        <v>1</v>
      </c>
      <c r="T4" t="b">
        <v>1</v>
      </c>
      <c r="U4" t="b">
        <v>1</v>
      </c>
      <c r="V4" t="b">
        <v>1</v>
      </c>
      <c r="W4" t="b">
        <v>1</v>
      </c>
      <c r="X4" t="b">
        <v>1</v>
      </c>
    </row>
    <row r="5" spans="1:24" x14ac:dyDescent="0.25">
      <c r="A5" t="s">
        <v>4249</v>
      </c>
      <c r="B5" t="s">
        <v>1788</v>
      </c>
      <c r="C5" s="1" t="s">
        <v>6379</v>
      </c>
      <c r="D5" t="b">
        <v>1</v>
      </c>
      <c r="E5" t="b">
        <v>1</v>
      </c>
      <c r="F5" t="b">
        <v>1</v>
      </c>
      <c r="G5" t="b">
        <v>0</v>
      </c>
      <c r="H5" t="b">
        <v>0</v>
      </c>
      <c r="I5" t="b">
        <v>0</v>
      </c>
      <c r="J5" t="b">
        <v>0</v>
      </c>
      <c r="K5" t="b">
        <v>0</v>
      </c>
      <c r="N5" s="16" t="s">
        <v>3884</v>
      </c>
      <c r="O5" s="16" t="s">
        <v>3757</v>
      </c>
      <c r="P5" s="19" t="s">
        <v>6118</v>
      </c>
      <c r="Q5" t="b">
        <v>1</v>
      </c>
      <c r="R5" t="b">
        <v>1</v>
      </c>
      <c r="S5" t="b">
        <v>1</v>
      </c>
      <c r="T5" t="b">
        <v>1</v>
      </c>
      <c r="U5" t="b">
        <v>1</v>
      </c>
      <c r="V5" t="b">
        <v>1</v>
      </c>
      <c r="W5" t="b">
        <v>1</v>
      </c>
      <c r="X5" t="b">
        <v>1</v>
      </c>
    </row>
    <row r="6" spans="1:24" x14ac:dyDescent="0.25">
      <c r="A6" t="s">
        <v>4250</v>
      </c>
      <c r="B6" t="s">
        <v>1789</v>
      </c>
      <c r="C6" s="1" t="s">
        <v>3884</v>
      </c>
      <c r="D6" t="b">
        <v>1</v>
      </c>
      <c r="E6" t="b">
        <v>1</v>
      </c>
      <c r="F6" t="b">
        <v>1</v>
      </c>
      <c r="G6" t="b">
        <v>0</v>
      </c>
      <c r="H6" t="b">
        <v>0</v>
      </c>
      <c r="I6" t="b">
        <v>0</v>
      </c>
      <c r="J6" t="b">
        <v>0</v>
      </c>
      <c r="K6" t="b">
        <v>0</v>
      </c>
      <c r="N6" s="16" t="s">
        <v>4043</v>
      </c>
      <c r="O6" s="16" t="s">
        <v>3757</v>
      </c>
      <c r="P6" s="19" t="s">
        <v>6118</v>
      </c>
      <c r="Q6" t="b">
        <v>1</v>
      </c>
      <c r="R6" t="b">
        <v>1</v>
      </c>
      <c r="S6" t="b">
        <v>1</v>
      </c>
      <c r="T6" t="b">
        <v>0</v>
      </c>
      <c r="U6" t="b">
        <v>0</v>
      </c>
      <c r="V6" t="b">
        <v>0</v>
      </c>
      <c r="W6" t="b">
        <v>0</v>
      </c>
      <c r="X6" t="b">
        <v>0</v>
      </c>
    </row>
    <row r="7" spans="1:24" x14ac:dyDescent="0.25">
      <c r="A7" t="s">
        <v>4251</v>
      </c>
      <c r="B7" t="s">
        <v>1790</v>
      </c>
      <c r="C7" s="1" t="s">
        <v>4043</v>
      </c>
      <c r="D7" t="b">
        <v>1</v>
      </c>
      <c r="E7" t="b">
        <v>1</v>
      </c>
      <c r="F7" t="b">
        <v>1</v>
      </c>
      <c r="G7" t="b">
        <v>0</v>
      </c>
      <c r="H7" t="b">
        <v>0</v>
      </c>
      <c r="I7" t="b">
        <v>0</v>
      </c>
      <c r="J7" t="b">
        <v>0</v>
      </c>
      <c r="K7" t="b">
        <v>0</v>
      </c>
      <c r="N7" s="16" t="s">
        <v>4044</v>
      </c>
      <c r="O7" s="16" t="s">
        <v>3757</v>
      </c>
      <c r="P7" s="19" t="s">
        <v>6118</v>
      </c>
      <c r="Q7" s="14" t="b">
        <v>1</v>
      </c>
      <c r="R7" s="14" t="b">
        <v>1</v>
      </c>
      <c r="S7" s="14" t="b">
        <v>1</v>
      </c>
      <c r="T7" s="14" t="b">
        <v>0</v>
      </c>
      <c r="U7" s="14" t="b">
        <v>0</v>
      </c>
      <c r="V7" s="14" t="b">
        <v>0</v>
      </c>
      <c r="W7" s="14" t="b">
        <v>0</v>
      </c>
      <c r="X7" s="14" t="b">
        <v>0</v>
      </c>
    </row>
    <row r="8" spans="1:24" x14ac:dyDescent="0.25">
      <c r="A8" t="s">
        <v>4252</v>
      </c>
      <c r="B8" t="s">
        <v>1791</v>
      </c>
      <c r="C8" s="1" t="s">
        <v>4044</v>
      </c>
      <c r="D8" t="b">
        <v>1</v>
      </c>
      <c r="E8" t="b">
        <v>1</v>
      </c>
      <c r="F8" t="b">
        <v>1</v>
      </c>
      <c r="G8" t="b">
        <v>0</v>
      </c>
      <c r="H8" t="b">
        <v>0</v>
      </c>
      <c r="I8" t="b">
        <v>0</v>
      </c>
      <c r="J8" t="b">
        <v>0</v>
      </c>
      <c r="K8" t="b">
        <v>0</v>
      </c>
      <c r="N8" s="16" t="s">
        <v>3911</v>
      </c>
      <c r="O8" s="16" t="s">
        <v>3757</v>
      </c>
      <c r="P8" s="19" t="s">
        <v>6118</v>
      </c>
      <c r="Q8" s="14" t="b">
        <v>1</v>
      </c>
      <c r="R8" s="14" t="b">
        <v>1</v>
      </c>
      <c r="S8" s="14" t="b">
        <v>1</v>
      </c>
      <c r="T8" s="14" t="b">
        <v>1</v>
      </c>
      <c r="U8" s="14" t="b">
        <v>1</v>
      </c>
      <c r="V8" s="14" t="b">
        <v>1</v>
      </c>
      <c r="W8" s="14" t="b">
        <v>1</v>
      </c>
      <c r="X8" s="14" t="b">
        <v>1</v>
      </c>
    </row>
    <row r="9" spans="1:24" x14ac:dyDescent="0.25">
      <c r="A9" t="s">
        <v>4253</v>
      </c>
      <c r="B9" t="s">
        <v>1792</v>
      </c>
      <c r="C9" s="1" t="s">
        <v>4044</v>
      </c>
      <c r="D9" t="b">
        <v>1</v>
      </c>
      <c r="E9" t="b">
        <v>1</v>
      </c>
      <c r="F9" t="b">
        <v>1</v>
      </c>
      <c r="G9" t="b">
        <v>0</v>
      </c>
      <c r="H9" t="b">
        <v>0</v>
      </c>
      <c r="I9" t="b">
        <v>0</v>
      </c>
      <c r="J9" t="b">
        <v>0</v>
      </c>
      <c r="K9" t="b">
        <v>0</v>
      </c>
      <c r="N9" s="16" t="s">
        <v>6382</v>
      </c>
      <c r="O9" s="16" t="s">
        <v>3841</v>
      </c>
      <c r="P9" s="19" t="s">
        <v>6375</v>
      </c>
      <c r="Q9" s="14" t="b">
        <v>1</v>
      </c>
      <c r="R9" s="14" t="b">
        <v>1</v>
      </c>
      <c r="S9" s="14" t="b">
        <v>1</v>
      </c>
      <c r="T9" s="14" t="b">
        <v>1</v>
      </c>
      <c r="U9" s="14" t="b">
        <v>1</v>
      </c>
      <c r="V9" s="14" t="b">
        <v>1</v>
      </c>
      <c r="W9" s="14" t="b">
        <v>1</v>
      </c>
      <c r="X9" s="14" t="b">
        <v>1</v>
      </c>
    </row>
    <row r="10" spans="1:24" x14ac:dyDescent="0.25">
      <c r="A10" t="s">
        <v>4254</v>
      </c>
      <c r="B10" t="s">
        <v>1793</v>
      </c>
      <c r="C10" s="1" t="s">
        <v>4044</v>
      </c>
      <c r="D10" t="b">
        <v>1</v>
      </c>
      <c r="E10" t="b">
        <v>1</v>
      </c>
      <c r="F10" t="b">
        <v>1</v>
      </c>
      <c r="G10" t="b">
        <v>0</v>
      </c>
      <c r="H10" t="b">
        <v>0</v>
      </c>
      <c r="I10" t="b">
        <v>0</v>
      </c>
      <c r="J10" t="b">
        <v>0</v>
      </c>
      <c r="K10" t="b">
        <v>0</v>
      </c>
      <c r="N10" s="16" t="s">
        <v>6383</v>
      </c>
      <c r="O10" s="16" t="s">
        <v>3841</v>
      </c>
      <c r="P10" s="19" t="s">
        <v>6375</v>
      </c>
      <c r="Q10" s="14" t="b">
        <v>1</v>
      </c>
      <c r="R10" s="14" t="b">
        <v>1</v>
      </c>
      <c r="S10" s="14" t="b">
        <v>1</v>
      </c>
      <c r="T10" s="14" t="b">
        <v>0</v>
      </c>
      <c r="U10" s="14" t="b">
        <v>1</v>
      </c>
      <c r="V10" s="14" t="b">
        <v>1</v>
      </c>
      <c r="W10" s="14" t="b">
        <v>1</v>
      </c>
      <c r="X10" s="14" t="b">
        <v>1</v>
      </c>
    </row>
    <row r="11" spans="1:24" x14ac:dyDescent="0.25">
      <c r="A11" t="s">
        <v>4262</v>
      </c>
      <c r="B11" t="s">
        <v>1794</v>
      </c>
      <c r="C11" s="1" t="s">
        <v>3911</v>
      </c>
      <c r="D11" t="b">
        <v>1</v>
      </c>
      <c r="E11" t="b">
        <v>1</v>
      </c>
      <c r="F11" t="b">
        <v>1</v>
      </c>
      <c r="G11" t="b">
        <v>0</v>
      </c>
      <c r="H11" t="b">
        <v>0</v>
      </c>
      <c r="I11" t="b">
        <v>0</v>
      </c>
      <c r="J11" t="b">
        <v>0</v>
      </c>
      <c r="K11" t="b">
        <v>0</v>
      </c>
      <c r="N11" s="16" t="s">
        <v>6385</v>
      </c>
      <c r="O11" s="16" t="s">
        <v>3841</v>
      </c>
      <c r="P11" s="19" t="s">
        <v>6375</v>
      </c>
      <c r="Q11" s="14" t="b">
        <v>1</v>
      </c>
      <c r="R11" s="14" t="b">
        <v>1</v>
      </c>
      <c r="S11" s="14" t="b">
        <v>1</v>
      </c>
      <c r="T11" s="14" t="b">
        <v>1</v>
      </c>
      <c r="U11" s="14" t="b">
        <v>1</v>
      </c>
      <c r="V11" s="14" t="b">
        <v>1</v>
      </c>
      <c r="W11" s="14" t="b">
        <v>1</v>
      </c>
      <c r="X11" s="14" t="b">
        <v>1</v>
      </c>
    </row>
    <row r="12" spans="1:24" x14ac:dyDescent="0.25">
      <c r="A12" t="s">
        <v>4263</v>
      </c>
      <c r="B12" t="s">
        <v>1795</v>
      </c>
      <c r="C12" s="1" t="s">
        <v>3911</v>
      </c>
      <c r="D12" t="b">
        <v>1</v>
      </c>
      <c r="E12" t="b">
        <v>1</v>
      </c>
      <c r="F12" t="b">
        <v>1</v>
      </c>
      <c r="G12" t="b">
        <v>0</v>
      </c>
      <c r="H12" t="b">
        <v>0</v>
      </c>
      <c r="I12" t="b">
        <v>0</v>
      </c>
      <c r="J12" t="b">
        <v>0</v>
      </c>
      <c r="K12" t="b">
        <v>0</v>
      </c>
      <c r="N12" s="16" t="s">
        <v>6386</v>
      </c>
      <c r="O12" s="16" t="s">
        <v>3841</v>
      </c>
      <c r="P12" s="19" t="s">
        <v>6375</v>
      </c>
      <c r="Q12" s="14" t="b">
        <v>1</v>
      </c>
      <c r="R12" s="14" t="b">
        <v>1</v>
      </c>
      <c r="S12" s="14" t="b">
        <v>1</v>
      </c>
      <c r="T12" s="14" t="b">
        <v>1</v>
      </c>
      <c r="U12" s="14" t="b">
        <v>1</v>
      </c>
      <c r="V12" s="14" t="b">
        <v>1</v>
      </c>
      <c r="W12" s="14" t="b">
        <v>0</v>
      </c>
      <c r="X12" s="14" t="b">
        <v>0</v>
      </c>
    </row>
    <row r="13" spans="1:24" x14ac:dyDescent="0.25">
      <c r="A13" t="s">
        <v>4264</v>
      </c>
      <c r="B13" t="s">
        <v>1796</v>
      </c>
      <c r="C13" s="1" t="s">
        <v>3911</v>
      </c>
      <c r="D13" t="b">
        <v>1</v>
      </c>
      <c r="E13" t="b">
        <v>1</v>
      </c>
      <c r="F13" t="b">
        <v>1</v>
      </c>
      <c r="G13" t="b">
        <v>0</v>
      </c>
      <c r="H13" t="b">
        <v>0</v>
      </c>
      <c r="I13" t="b">
        <v>0</v>
      </c>
      <c r="J13" t="b">
        <v>0</v>
      </c>
      <c r="K13" t="b">
        <v>0</v>
      </c>
      <c r="N13" s="16" t="s">
        <v>6387</v>
      </c>
      <c r="O13" s="16" t="s">
        <v>3841</v>
      </c>
      <c r="P13" s="19" t="s">
        <v>6375</v>
      </c>
      <c r="Q13" s="14" t="b">
        <v>1</v>
      </c>
      <c r="R13" s="14" t="b">
        <v>1</v>
      </c>
      <c r="S13" s="14" t="b">
        <v>1</v>
      </c>
      <c r="T13" s="14" t="b">
        <v>0</v>
      </c>
      <c r="U13" s="14" t="b">
        <v>0</v>
      </c>
      <c r="V13" s="14" t="b">
        <v>0</v>
      </c>
      <c r="W13" s="14" t="b">
        <v>1</v>
      </c>
      <c r="X13" s="14" t="b">
        <v>1</v>
      </c>
    </row>
    <row r="14" spans="1:24" x14ac:dyDescent="0.25">
      <c r="A14" t="s">
        <v>4966</v>
      </c>
      <c r="B14" t="s">
        <v>1797</v>
      </c>
      <c r="C14" s="1" t="s">
        <v>3911</v>
      </c>
      <c r="D14" t="b">
        <v>1</v>
      </c>
      <c r="E14" t="b">
        <v>1</v>
      </c>
      <c r="F14" t="b">
        <v>1</v>
      </c>
      <c r="G14" t="b">
        <v>0</v>
      </c>
      <c r="H14" t="b">
        <v>0</v>
      </c>
      <c r="I14" t="b">
        <v>0</v>
      </c>
      <c r="J14" t="b">
        <v>0</v>
      </c>
      <c r="K14" t="b">
        <v>0</v>
      </c>
      <c r="N14" s="16" t="s">
        <v>6388</v>
      </c>
      <c r="O14" s="16" t="s">
        <v>3841</v>
      </c>
      <c r="P14" s="19" t="s">
        <v>6375</v>
      </c>
      <c r="Q14" s="14" t="b">
        <v>1</v>
      </c>
      <c r="R14" s="14" t="b">
        <v>1</v>
      </c>
      <c r="S14" s="14" t="b">
        <v>1</v>
      </c>
      <c r="T14" s="14" t="b">
        <v>1</v>
      </c>
      <c r="U14" s="14" t="b">
        <v>0</v>
      </c>
      <c r="V14" s="14" t="b">
        <v>0</v>
      </c>
      <c r="W14" s="14" t="b">
        <v>0</v>
      </c>
      <c r="X14" s="14" t="b">
        <v>0</v>
      </c>
    </row>
    <row r="15" spans="1:24" x14ac:dyDescent="0.25">
      <c r="A15" t="s">
        <v>4967</v>
      </c>
      <c r="B15" t="s">
        <v>1798</v>
      </c>
      <c r="C15" s="1" t="s">
        <v>3911</v>
      </c>
      <c r="D15" t="b">
        <v>1</v>
      </c>
      <c r="E15" t="b">
        <v>1</v>
      </c>
      <c r="F15" t="b">
        <v>1</v>
      </c>
      <c r="G15" t="b">
        <v>0</v>
      </c>
      <c r="H15" t="b">
        <v>0</v>
      </c>
      <c r="I15" t="b">
        <v>0</v>
      </c>
      <c r="J15" t="b">
        <v>0</v>
      </c>
      <c r="K15" t="b">
        <v>0</v>
      </c>
      <c r="N15" s="16" t="s">
        <v>3885</v>
      </c>
      <c r="O15" s="16" t="s">
        <v>3820</v>
      </c>
      <c r="P15" s="19" t="s">
        <v>6128</v>
      </c>
      <c r="Q15" s="14" t="b">
        <v>1</v>
      </c>
      <c r="R15" s="14" t="b">
        <v>1</v>
      </c>
      <c r="S15" s="14" t="b">
        <v>1</v>
      </c>
      <c r="T15" s="14" t="b">
        <v>1</v>
      </c>
      <c r="U15" s="14" t="b">
        <v>1</v>
      </c>
      <c r="V15" s="14" t="b">
        <v>1</v>
      </c>
      <c r="W15" s="14" t="b">
        <v>1</v>
      </c>
      <c r="X15" s="14" t="b">
        <v>1</v>
      </c>
    </row>
    <row r="16" spans="1:24" x14ac:dyDescent="0.25">
      <c r="A16" t="s">
        <v>4968</v>
      </c>
      <c r="B16" t="s">
        <v>1799</v>
      </c>
      <c r="C16" s="1" t="s">
        <v>3911</v>
      </c>
      <c r="D16" t="b">
        <v>1</v>
      </c>
      <c r="E16" t="b">
        <v>1</v>
      </c>
      <c r="F16" t="b">
        <v>1</v>
      </c>
      <c r="G16" t="b">
        <v>0</v>
      </c>
      <c r="H16" t="b">
        <v>0</v>
      </c>
      <c r="I16" t="b">
        <v>0</v>
      </c>
      <c r="J16" t="b">
        <v>0</v>
      </c>
      <c r="K16" t="b">
        <v>0</v>
      </c>
      <c r="N16" s="16" t="s">
        <v>4047</v>
      </c>
      <c r="O16" s="16" t="s">
        <v>3818</v>
      </c>
      <c r="P16" s="19" t="s">
        <v>7579</v>
      </c>
      <c r="Q16" s="14" t="b">
        <v>1</v>
      </c>
      <c r="R16" s="14" t="b">
        <v>1</v>
      </c>
      <c r="S16" s="14" t="b">
        <v>0</v>
      </c>
      <c r="T16" s="14" t="b">
        <v>1</v>
      </c>
      <c r="U16" s="14" t="b">
        <v>1</v>
      </c>
      <c r="V16" s="14" t="b">
        <v>1</v>
      </c>
      <c r="W16" s="14" t="b">
        <v>1</v>
      </c>
      <c r="X16" s="14" t="b">
        <v>1</v>
      </c>
    </row>
    <row r="17" spans="1:24" x14ac:dyDescent="0.25">
      <c r="A17" t="s">
        <v>6158</v>
      </c>
      <c r="B17" t="s">
        <v>1800</v>
      </c>
      <c r="C17" s="1" t="s">
        <v>3911</v>
      </c>
      <c r="D17" t="b">
        <v>1</v>
      </c>
      <c r="E17" t="b">
        <v>1</v>
      </c>
      <c r="F17" t="b">
        <v>1</v>
      </c>
      <c r="G17" t="b">
        <v>0</v>
      </c>
      <c r="H17" t="b">
        <v>0</v>
      </c>
      <c r="I17" t="b">
        <v>0</v>
      </c>
      <c r="J17" t="b">
        <v>0</v>
      </c>
      <c r="K17" t="b">
        <v>0</v>
      </c>
      <c r="N17" s="16" t="s">
        <v>4048</v>
      </c>
      <c r="O17" s="16" t="s">
        <v>3818</v>
      </c>
      <c r="P17" s="19" t="s">
        <v>7579</v>
      </c>
      <c r="Q17" s="14" t="b">
        <v>1</v>
      </c>
      <c r="R17" s="14" t="b">
        <v>1</v>
      </c>
      <c r="S17" s="14" t="b">
        <v>0</v>
      </c>
      <c r="T17" s="14" t="b">
        <v>1</v>
      </c>
      <c r="U17" s="14" t="b">
        <v>1</v>
      </c>
      <c r="V17" s="14" t="b">
        <v>1</v>
      </c>
      <c r="W17" s="14" t="b">
        <v>1</v>
      </c>
      <c r="X17" s="14" t="b">
        <v>1</v>
      </c>
    </row>
    <row r="18" spans="1:24" x14ac:dyDescent="0.25">
      <c r="A18" t="s">
        <v>6380</v>
      </c>
      <c r="B18" t="s">
        <v>1801</v>
      </c>
      <c r="C18" s="1" t="s">
        <v>3911</v>
      </c>
      <c r="D18" t="b">
        <v>1</v>
      </c>
      <c r="E18" t="b">
        <v>1</v>
      </c>
      <c r="F18" t="b">
        <v>1</v>
      </c>
      <c r="G18" t="b">
        <v>0</v>
      </c>
      <c r="H18" t="b">
        <v>0</v>
      </c>
      <c r="I18" t="b">
        <v>0</v>
      </c>
      <c r="J18" t="b">
        <v>0</v>
      </c>
      <c r="K18" t="b">
        <v>0</v>
      </c>
      <c r="N18" s="16" t="s">
        <v>4220</v>
      </c>
      <c r="O18" s="16" t="s">
        <v>3817</v>
      </c>
      <c r="P18" s="19" t="s">
        <v>7580</v>
      </c>
      <c r="Q18" s="14" t="b">
        <v>1</v>
      </c>
      <c r="R18" s="14" t="b">
        <v>0</v>
      </c>
      <c r="S18" s="14" t="b">
        <v>0</v>
      </c>
      <c r="T18" s="14" t="b">
        <v>0</v>
      </c>
      <c r="U18" s="14" t="b">
        <v>0</v>
      </c>
      <c r="V18" s="14" t="b">
        <v>0</v>
      </c>
      <c r="W18" s="14" t="b">
        <v>0</v>
      </c>
      <c r="X18" s="14" t="b">
        <v>0</v>
      </c>
    </row>
    <row r="19" spans="1:24" x14ac:dyDescent="0.25">
      <c r="A19" t="s">
        <v>6381</v>
      </c>
      <c r="B19" t="s">
        <v>1802</v>
      </c>
      <c r="C19" s="1" t="s">
        <v>3911</v>
      </c>
      <c r="D19" t="b">
        <v>1</v>
      </c>
      <c r="E19" t="b">
        <v>1</v>
      </c>
      <c r="F19" t="b">
        <v>1</v>
      </c>
      <c r="G19" t="b">
        <v>0</v>
      </c>
      <c r="H19" t="b">
        <v>0</v>
      </c>
      <c r="I19" t="b">
        <v>0</v>
      </c>
      <c r="J19" t="b">
        <v>0</v>
      </c>
      <c r="K19" t="b">
        <v>0</v>
      </c>
      <c r="N19" s="16" t="s">
        <v>4049</v>
      </c>
      <c r="O19" s="16" t="s">
        <v>3811</v>
      </c>
      <c r="P19" s="19" t="s">
        <v>6373</v>
      </c>
      <c r="Q19" s="14" t="b">
        <v>1</v>
      </c>
      <c r="R19" s="14" t="b">
        <v>0</v>
      </c>
      <c r="S19" s="14" t="b">
        <v>0</v>
      </c>
      <c r="T19" s="14" t="b">
        <v>0</v>
      </c>
      <c r="U19" s="14" t="b">
        <v>0</v>
      </c>
      <c r="V19" s="14" t="b">
        <v>0</v>
      </c>
      <c r="W19" s="14" t="b">
        <v>0</v>
      </c>
      <c r="X19" s="14" t="b">
        <v>0</v>
      </c>
    </row>
    <row r="20" spans="1:24" x14ac:dyDescent="0.25">
      <c r="A20" t="s">
        <v>4265</v>
      </c>
      <c r="B20" t="s">
        <v>1803</v>
      </c>
      <c r="C20" s="1" t="s">
        <v>6382</v>
      </c>
      <c r="D20" t="b">
        <v>1</v>
      </c>
      <c r="E20" t="b">
        <v>1</v>
      </c>
      <c r="F20" t="b">
        <v>1</v>
      </c>
      <c r="G20" t="b">
        <v>0</v>
      </c>
      <c r="H20" t="b">
        <v>0</v>
      </c>
      <c r="I20" t="b">
        <v>0</v>
      </c>
      <c r="J20" t="b">
        <v>0</v>
      </c>
      <c r="K20" t="b">
        <v>0</v>
      </c>
      <c r="N20" s="16" t="s">
        <v>4050</v>
      </c>
      <c r="O20" s="16" t="s">
        <v>3811</v>
      </c>
      <c r="P20" s="19" t="s">
        <v>6373</v>
      </c>
      <c r="Q20" s="14" t="b">
        <v>1</v>
      </c>
      <c r="R20" s="14" t="b">
        <v>0</v>
      </c>
      <c r="S20" s="14" t="b">
        <v>0</v>
      </c>
      <c r="T20" s="14" t="b">
        <v>0</v>
      </c>
      <c r="U20" s="14" t="b">
        <v>0</v>
      </c>
      <c r="V20" s="14" t="b">
        <v>0</v>
      </c>
      <c r="W20" s="14" t="b">
        <v>0</v>
      </c>
      <c r="X20" s="14" t="b">
        <v>0</v>
      </c>
    </row>
    <row r="21" spans="1:24" x14ac:dyDescent="0.25">
      <c r="A21" t="s">
        <v>4266</v>
      </c>
      <c r="B21" t="s">
        <v>1804</v>
      </c>
      <c r="C21" s="1" t="s">
        <v>6383</v>
      </c>
      <c r="D21" t="b">
        <v>1</v>
      </c>
      <c r="E21" t="b">
        <v>1</v>
      </c>
      <c r="F21" t="b">
        <v>1</v>
      </c>
      <c r="G21" t="b">
        <v>0</v>
      </c>
      <c r="H21" t="b">
        <v>0</v>
      </c>
      <c r="I21" t="b">
        <v>0</v>
      </c>
      <c r="J21" t="b">
        <v>0</v>
      </c>
      <c r="K21" t="b">
        <v>0</v>
      </c>
      <c r="N21" s="16" t="s">
        <v>4051</v>
      </c>
      <c r="O21" s="16" t="s">
        <v>3811</v>
      </c>
      <c r="P21" s="19" t="s">
        <v>6373</v>
      </c>
      <c r="Q21" s="14" t="b">
        <v>1</v>
      </c>
      <c r="R21" s="14" t="b">
        <v>0</v>
      </c>
      <c r="S21" s="14" t="b">
        <v>0</v>
      </c>
      <c r="T21" s="14" t="b">
        <v>0</v>
      </c>
      <c r="U21" s="14" t="b">
        <v>0</v>
      </c>
      <c r="V21" s="14" t="b">
        <v>0</v>
      </c>
      <c r="W21" s="14" t="b">
        <v>0</v>
      </c>
      <c r="X21" s="14" t="b">
        <v>0</v>
      </c>
    </row>
    <row r="22" spans="1:24" x14ac:dyDescent="0.25">
      <c r="A22" t="s">
        <v>6384</v>
      </c>
      <c r="B22" t="s">
        <v>1805</v>
      </c>
      <c r="C22" s="8" t="s">
        <v>6385</v>
      </c>
      <c r="D22" t="b">
        <v>1</v>
      </c>
      <c r="E22" t="b">
        <v>1</v>
      </c>
      <c r="F22" t="b">
        <v>1</v>
      </c>
      <c r="G22" t="b">
        <v>0</v>
      </c>
      <c r="H22" t="b">
        <v>0</v>
      </c>
      <c r="I22" t="b">
        <v>0</v>
      </c>
      <c r="J22" t="b">
        <v>0</v>
      </c>
      <c r="K22" t="b">
        <v>0</v>
      </c>
      <c r="N22" s="16" t="s">
        <v>4052</v>
      </c>
      <c r="O22" s="16" t="s">
        <v>3818</v>
      </c>
      <c r="P22" s="19" t="s">
        <v>7579</v>
      </c>
      <c r="Q22" s="14" t="b">
        <v>1</v>
      </c>
      <c r="R22" s="14" t="b">
        <v>1</v>
      </c>
      <c r="S22" s="14" t="b">
        <v>1</v>
      </c>
      <c r="T22" s="14" t="b">
        <v>1</v>
      </c>
      <c r="U22" s="14" t="b">
        <v>1</v>
      </c>
      <c r="V22" s="14" t="b">
        <v>1</v>
      </c>
      <c r="W22" s="14" t="b">
        <v>1</v>
      </c>
      <c r="X22" s="14" t="b">
        <v>1</v>
      </c>
    </row>
    <row r="23" spans="1:24" x14ac:dyDescent="0.25">
      <c r="A23" t="s">
        <v>4270</v>
      </c>
      <c r="B23" t="s">
        <v>1806</v>
      </c>
      <c r="C23" s="8" t="s">
        <v>6386</v>
      </c>
      <c r="D23" t="b">
        <v>1</v>
      </c>
      <c r="E23" t="b">
        <v>1</v>
      </c>
      <c r="F23" t="b">
        <v>1</v>
      </c>
      <c r="G23" t="b">
        <v>0</v>
      </c>
      <c r="H23" t="b">
        <v>0</v>
      </c>
      <c r="I23" t="b">
        <v>0</v>
      </c>
      <c r="J23" t="b">
        <v>0</v>
      </c>
      <c r="K23" t="b">
        <v>0</v>
      </c>
      <c r="N23" s="16" t="s">
        <v>4053</v>
      </c>
      <c r="O23" s="16" t="s">
        <v>3753</v>
      </c>
      <c r="P23" s="19" t="s">
        <v>6103</v>
      </c>
      <c r="Q23" s="14" t="b">
        <v>1</v>
      </c>
      <c r="R23" s="14" t="b">
        <v>1</v>
      </c>
      <c r="S23" s="14" t="b">
        <v>1</v>
      </c>
      <c r="T23" s="14" t="b">
        <v>0</v>
      </c>
      <c r="U23" s="14" t="b">
        <v>0</v>
      </c>
      <c r="V23" s="14" t="b">
        <v>1</v>
      </c>
      <c r="W23" s="14" t="b">
        <v>1</v>
      </c>
      <c r="X23" s="14" t="b">
        <v>1</v>
      </c>
    </row>
    <row r="24" spans="1:24" x14ac:dyDescent="0.25">
      <c r="A24" t="s">
        <v>4271</v>
      </c>
      <c r="B24" t="s">
        <v>1807</v>
      </c>
      <c r="C24" s="8" t="s">
        <v>6387</v>
      </c>
      <c r="D24" t="b">
        <v>1</v>
      </c>
      <c r="E24" t="b">
        <v>1</v>
      </c>
      <c r="F24" t="b">
        <v>1</v>
      </c>
      <c r="G24" t="b">
        <v>0</v>
      </c>
      <c r="H24" t="b">
        <v>0</v>
      </c>
      <c r="I24" t="b">
        <v>0</v>
      </c>
      <c r="J24" t="b">
        <v>0</v>
      </c>
      <c r="K24" t="b">
        <v>0</v>
      </c>
      <c r="N24" s="16" t="s">
        <v>4054</v>
      </c>
      <c r="O24" s="16" t="s">
        <v>3753</v>
      </c>
      <c r="P24" s="19" t="s">
        <v>6103</v>
      </c>
      <c r="Q24" s="14" t="b">
        <v>1</v>
      </c>
      <c r="R24" s="14" t="b">
        <v>1</v>
      </c>
      <c r="S24" s="14" t="b">
        <v>1</v>
      </c>
      <c r="T24" s="14" t="b">
        <v>0</v>
      </c>
      <c r="U24" s="14" t="b">
        <v>0</v>
      </c>
      <c r="V24" s="14" t="b">
        <v>0</v>
      </c>
      <c r="W24" s="14" t="b">
        <v>0</v>
      </c>
      <c r="X24" s="14" t="b">
        <v>0</v>
      </c>
    </row>
    <row r="25" spans="1:24" x14ac:dyDescent="0.25">
      <c r="A25" t="s">
        <v>4277</v>
      </c>
      <c r="B25" t="s">
        <v>1808</v>
      </c>
      <c r="C25" s="8" t="s">
        <v>6388</v>
      </c>
      <c r="D25" t="b">
        <v>1</v>
      </c>
      <c r="E25" t="b">
        <v>1</v>
      </c>
      <c r="F25" t="b">
        <v>1</v>
      </c>
      <c r="G25" t="b">
        <v>0</v>
      </c>
      <c r="H25" t="b">
        <v>0</v>
      </c>
      <c r="I25" t="b">
        <v>0</v>
      </c>
      <c r="J25" t="b">
        <v>0</v>
      </c>
      <c r="K25" t="b">
        <v>0</v>
      </c>
      <c r="N25" s="16" t="s">
        <v>4194</v>
      </c>
      <c r="O25" s="16" t="s">
        <v>3753</v>
      </c>
      <c r="P25" s="19" t="s">
        <v>6103</v>
      </c>
      <c r="Q25" s="14" t="b">
        <v>1</v>
      </c>
      <c r="R25" s="14" t="b">
        <v>0</v>
      </c>
      <c r="S25" s="14" t="b">
        <v>1</v>
      </c>
      <c r="T25" s="14" t="b">
        <v>1</v>
      </c>
      <c r="U25" s="14" t="b">
        <v>1</v>
      </c>
      <c r="V25" s="14" t="b">
        <v>0</v>
      </c>
      <c r="W25" s="14" t="b">
        <v>0</v>
      </c>
      <c r="X25" s="14" t="b">
        <v>0</v>
      </c>
    </row>
    <row r="26" spans="1:24" x14ac:dyDescent="0.25">
      <c r="A26" t="s">
        <v>4278</v>
      </c>
      <c r="B26" t="s">
        <v>1809</v>
      </c>
      <c r="C26" s="8" t="s">
        <v>6388</v>
      </c>
      <c r="D26" t="b">
        <v>1</v>
      </c>
      <c r="E26" t="b">
        <v>1</v>
      </c>
      <c r="F26" t="b">
        <v>1</v>
      </c>
      <c r="G26" t="b">
        <v>0</v>
      </c>
      <c r="H26" t="b">
        <v>0</v>
      </c>
      <c r="I26" t="b">
        <v>0</v>
      </c>
      <c r="J26" t="b">
        <v>0</v>
      </c>
      <c r="K26" t="b">
        <v>0</v>
      </c>
      <c r="N26" s="16" t="s">
        <v>4055</v>
      </c>
      <c r="O26" s="16" t="s">
        <v>3813</v>
      </c>
      <c r="P26" s="19" t="s">
        <v>7581</v>
      </c>
      <c r="Q26" s="14" t="b">
        <v>1</v>
      </c>
      <c r="R26" s="14" t="b">
        <v>1</v>
      </c>
      <c r="S26" s="14" t="b">
        <v>1</v>
      </c>
      <c r="T26" s="14" t="b">
        <v>0</v>
      </c>
      <c r="U26" s="14" t="b">
        <v>0</v>
      </c>
      <c r="V26" s="14" t="b">
        <v>0</v>
      </c>
      <c r="W26" s="14" t="b">
        <v>0</v>
      </c>
      <c r="X26" s="14" t="b">
        <v>0</v>
      </c>
    </row>
    <row r="27" spans="1:24" x14ac:dyDescent="0.25">
      <c r="A27" t="s">
        <v>4279</v>
      </c>
      <c r="B27" t="s">
        <v>1810</v>
      </c>
      <c r="C27" s="8" t="s">
        <v>6388</v>
      </c>
      <c r="D27" t="b">
        <v>1</v>
      </c>
      <c r="E27" t="b">
        <v>1</v>
      </c>
      <c r="F27" t="b">
        <v>1</v>
      </c>
      <c r="G27" t="b">
        <v>0</v>
      </c>
      <c r="H27" t="b">
        <v>0</v>
      </c>
      <c r="I27" t="b">
        <v>0</v>
      </c>
      <c r="J27" t="b">
        <v>0</v>
      </c>
      <c r="K27" t="b">
        <v>0</v>
      </c>
      <c r="N27" s="16" t="s">
        <v>4056</v>
      </c>
      <c r="O27" s="16" t="s">
        <v>3813</v>
      </c>
      <c r="P27" s="19" t="s">
        <v>7581</v>
      </c>
      <c r="Q27" s="14" t="b">
        <v>1</v>
      </c>
      <c r="R27" s="14" t="b">
        <v>1</v>
      </c>
      <c r="S27" s="14" t="b">
        <v>1</v>
      </c>
      <c r="T27" s="14" t="b">
        <v>0</v>
      </c>
      <c r="U27" s="14" t="b">
        <v>0</v>
      </c>
      <c r="V27" s="14" t="b">
        <v>0</v>
      </c>
      <c r="W27" s="14" t="b">
        <v>0</v>
      </c>
      <c r="X27" s="14" t="b">
        <v>0</v>
      </c>
    </row>
    <row r="28" spans="1:24" x14ac:dyDescent="0.25">
      <c r="A28" t="s">
        <v>4978</v>
      </c>
      <c r="B28" t="s">
        <v>1811</v>
      </c>
      <c r="C28" s="1" t="s">
        <v>3885</v>
      </c>
      <c r="D28" t="b">
        <v>1</v>
      </c>
      <c r="E28" t="b">
        <v>1</v>
      </c>
      <c r="F28" t="b">
        <v>1</v>
      </c>
      <c r="G28" t="b">
        <v>0</v>
      </c>
      <c r="H28" t="b">
        <v>0</v>
      </c>
      <c r="I28" t="b">
        <v>0</v>
      </c>
      <c r="J28" t="b">
        <v>0</v>
      </c>
      <c r="K28" t="b">
        <v>0</v>
      </c>
      <c r="N28" s="16" t="s">
        <v>4057</v>
      </c>
      <c r="O28" s="16" t="s">
        <v>3813</v>
      </c>
      <c r="P28" s="19" t="s">
        <v>7581</v>
      </c>
      <c r="Q28" s="14" t="b">
        <v>1</v>
      </c>
      <c r="R28" s="14" t="b">
        <v>0</v>
      </c>
      <c r="S28" s="14" t="b">
        <v>1</v>
      </c>
      <c r="T28" s="14" t="b">
        <v>0</v>
      </c>
      <c r="U28" s="14" t="b">
        <v>0</v>
      </c>
      <c r="V28" s="14" t="b">
        <v>0</v>
      </c>
      <c r="W28" s="14" t="b">
        <v>0</v>
      </c>
      <c r="X28" s="14" t="b">
        <v>0</v>
      </c>
    </row>
    <row r="29" spans="1:24" x14ac:dyDescent="0.25">
      <c r="A29" t="s">
        <v>6389</v>
      </c>
      <c r="B29" t="s">
        <v>1812</v>
      </c>
      <c r="C29" s="1" t="s">
        <v>3885</v>
      </c>
      <c r="D29" t="b">
        <v>1</v>
      </c>
      <c r="E29" t="b">
        <v>1</v>
      </c>
      <c r="F29" t="b">
        <v>1</v>
      </c>
      <c r="G29" t="b">
        <v>0</v>
      </c>
      <c r="H29" t="b">
        <v>0</v>
      </c>
      <c r="I29" t="b">
        <v>0</v>
      </c>
      <c r="J29" t="b">
        <v>0</v>
      </c>
      <c r="K29" t="b">
        <v>0</v>
      </c>
      <c r="N29" s="16" t="s">
        <v>4058</v>
      </c>
      <c r="O29" s="16" t="s">
        <v>3808</v>
      </c>
      <c r="P29" s="19" t="s">
        <v>6130</v>
      </c>
      <c r="Q29" s="14" t="b">
        <v>1</v>
      </c>
      <c r="R29" s="14" t="b">
        <v>0</v>
      </c>
      <c r="S29" s="14" t="b">
        <v>0</v>
      </c>
      <c r="T29" s="14" t="b">
        <v>0</v>
      </c>
      <c r="U29" s="14" t="b">
        <v>0</v>
      </c>
      <c r="V29" s="14" t="b">
        <v>0</v>
      </c>
      <c r="W29" s="14" t="b">
        <v>0</v>
      </c>
      <c r="X29" s="14" t="b">
        <v>0</v>
      </c>
    </row>
    <row r="30" spans="1:24" x14ac:dyDescent="0.25">
      <c r="A30" t="s">
        <v>6390</v>
      </c>
      <c r="B30" t="s">
        <v>1813</v>
      </c>
      <c r="C30" s="1" t="s">
        <v>3885</v>
      </c>
      <c r="D30" t="b">
        <v>1</v>
      </c>
      <c r="E30" t="b">
        <v>1</v>
      </c>
      <c r="F30" t="b">
        <v>1</v>
      </c>
      <c r="G30" t="b">
        <v>0</v>
      </c>
      <c r="H30" t="b">
        <v>0</v>
      </c>
      <c r="I30" t="b">
        <v>0</v>
      </c>
      <c r="J30" t="b">
        <v>0</v>
      </c>
      <c r="K30" t="b">
        <v>0</v>
      </c>
      <c r="N30" s="16" t="s">
        <v>4059</v>
      </c>
      <c r="O30" s="16" t="s">
        <v>3811</v>
      </c>
      <c r="P30" s="19" t="s">
        <v>6373</v>
      </c>
      <c r="Q30" s="14" t="b">
        <v>1</v>
      </c>
      <c r="R30" s="14" t="b">
        <v>1</v>
      </c>
      <c r="S30" s="14" t="b">
        <v>1</v>
      </c>
      <c r="T30" s="14" t="b">
        <v>1</v>
      </c>
      <c r="U30" s="14" t="b">
        <v>1</v>
      </c>
      <c r="V30" s="14" t="b">
        <v>1</v>
      </c>
      <c r="W30" s="14" t="b">
        <v>1</v>
      </c>
      <c r="X30" s="14" t="b">
        <v>1</v>
      </c>
    </row>
    <row r="31" spans="1:24" x14ac:dyDescent="0.25">
      <c r="A31" t="s">
        <v>6391</v>
      </c>
      <c r="B31" t="s">
        <v>1814</v>
      </c>
      <c r="C31" s="1" t="s">
        <v>3885</v>
      </c>
      <c r="D31" t="b">
        <v>1</v>
      </c>
      <c r="E31" t="b">
        <v>1</v>
      </c>
      <c r="F31" t="b">
        <v>1</v>
      </c>
      <c r="G31" t="b">
        <v>0</v>
      </c>
      <c r="H31" t="b">
        <v>0</v>
      </c>
      <c r="I31" t="b">
        <v>0</v>
      </c>
      <c r="J31" t="b">
        <v>0</v>
      </c>
      <c r="K31" t="b">
        <v>0</v>
      </c>
      <c r="N31" s="16" t="s">
        <v>4060</v>
      </c>
      <c r="O31" s="16" t="s">
        <v>3811</v>
      </c>
      <c r="P31" s="19" t="s">
        <v>6373</v>
      </c>
      <c r="Q31" s="14" t="b">
        <v>1</v>
      </c>
      <c r="R31" s="14" t="b">
        <v>1</v>
      </c>
      <c r="S31" s="14" t="b">
        <v>1</v>
      </c>
      <c r="T31" s="14" t="b">
        <v>1</v>
      </c>
      <c r="U31" s="14" t="b">
        <v>1</v>
      </c>
      <c r="V31" s="14" t="b">
        <v>1</v>
      </c>
      <c r="W31" s="14" t="b">
        <v>1</v>
      </c>
      <c r="X31" s="14" t="b">
        <v>1</v>
      </c>
    </row>
    <row r="32" spans="1:24" x14ac:dyDescent="0.25">
      <c r="A32" t="s">
        <v>6392</v>
      </c>
      <c r="B32" t="s">
        <v>1815</v>
      </c>
      <c r="C32" s="1" t="s">
        <v>3885</v>
      </c>
      <c r="D32" t="b">
        <v>1</v>
      </c>
      <c r="E32" t="b">
        <v>1</v>
      </c>
      <c r="F32" t="b">
        <v>1</v>
      </c>
      <c r="G32" t="b">
        <v>0</v>
      </c>
      <c r="H32" t="b">
        <v>0</v>
      </c>
      <c r="I32" t="b">
        <v>0</v>
      </c>
      <c r="J32" t="b">
        <v>0</v>
      </c>
      <c r="K32" t="b">
        <v>0</v>
      </c>
      <c r="N32" s="16" t="s">
        <v>3886</v>
      </c>
      <c r="O32" s="16" t="s">
        <v>3809</v>
      </c>
      <c r="P32" s="19" t="s">
        <v>6133</v>
      </c>
      <c r="Q32" s="14" t="b">
        <v>1</v>
      </c>
      <c r="R32" s="14" t="b">
        <v>0</v>
      </c>
      <c r="S32" s="14" t="b">
        <v>1</v>
      </c>
      <c r="T32" s="14" t="b">
        <v>1</v>
      </c>
      <c r="U32" s="14" t="b">
        <v>1</v>
      </c>
      <c r="V32" s="14" t="b">
        <v>1</v>
      </c>
      <c r="W32" s="14" t="b">
        <v>1</v>
      </c>
      <c r="X32" s="14" t="b">
        <v>1</v>
      </c>
    </row>
    <row r="33" spans="1:24" x14ac:dyDescent="0.25">
      <c r="A33" t="s">
        <v>6393</v>
      </c>
      <c r="B33" t="s">
        <v>1816</v>
      </c>
      <c r="C33" s="1" t="s">
        <v>3885</v>
      </c>
      <c r="D33" t="b">
        <v>1</v>
      </c>
      <c r="E33" t="b">
        <v>1</v>
      </c>
      <c r="F33" t="b">
        <v>1</v>
      </c>
      <c r="G33" t="b">
        <v>0</v>
      </c>
      <c r="H33" t="b">
        <v>0</v>
      </c>
      <c r="I33" t="b">
        <v>0</v>
      </c>
      <c r="J33" t="b">
        <v>0</v>
      </c>
      <c r="K33" t="b">
        <v>0</v>
      </c>
      <c r="N33" s="16" t="s">
        <v>4123</v>
      </c>
      <c r="O33" s="16" t="s">
        <v>3802</v>
      </c>
      <c r="P33" s="19" t="s">
        <v>7582</v>
      </c>
      <c r="Q33" s="14" t="b">
        <v>1</v>
      </c>
      <c r="R33" s="14" t="b">
        <v>0</v>
      </c>
      <c r="S33" s="14" t="b">
        <v>0</v>
      </c>
      <c r="T33" s="14" t="b">
        <v>0</v>
      </c>
      <c r="U33" s="14" t="b">
        <v>0</v>
      </c>
      <c r="V33" s="14" t="b">
        <v>0</v>
      </c>
      <c r="W33" s="14" t="b">
        <v>0</v>
      </c>
      <c r="X33" s="14" t="b">
        <v>0</v>
      </c>
    </row>
    <row r="34" spans="1:24" x14ac:dyDescent="0.25">
      <c r="A34" t="s">
        <v>6394</v>
      </c>
      <c r="B34" t="s">
        <v>1817</v>
      </c>
      <c r="C34" s="1" t="s">
        <v>3885</v>
      </c>
      <c r="D34" t="b">
        <v>1</v>
      </c>
      <c r="E34" t="b">
        <v>1</v>
      </c>
      <c r="F34" t="b">
        <v>1</v>
      </c>
      <c r="G34" t="b">
        <v>0</v>
      </c>
      <c r="H34" t="b">
        <v>0</v>
      </c>
      <c r="I34" t="b">
        <v>0</v>
      </c>
      <c r="J34" t="b">
        <v>0</v>
      </c>
      <c r="K34" t="b">
        <v>0</v>
      </c>
      <c r="N34" s="16" t="s">
        <v>4124</v>
      </c>
      <c r="O34" s="16" t="s">
        <v>3802</v>
      </c>
      <c r="P34" s="19" t="s">
        <v>7582</v>
      </c>
      <c r="Q34" s="14" t="b">
        <v>1</v>
      </c>
      <c r="R34" s="14" t="b">
        <v>0</v>
      </c>
      <c r="S34" s="14" t="b">
        <v>1</v>
      </c>
      <c r="T34" s="14" t="b">
        <v>0</v>
      </c>
      <c r="U34" s="14" t="b">
        <v>0</v>
      </c>
      <c r="V34" s="14" t="b">
        <v>0</v>
      </c>
      <c r="W34" s="14" t="b">
        <v>0</v>
      </c>
      <c r="X34" s="14" t="b">
        <v>0</v>
      </c>
    </row>
    <row r="35" spans="1:24" x14ac:dyDescent="0.25">
      <c r="A35" t="s">
        <v>6395</v>
      </c>
      <c r="B35" t="s">
        <v>1818</v>
      </c>
      <c r="C35" s="1" t="s">
        <v>3885</v>
      </c>
      <c r="D35" t="b">
        <v>1</v>
      </c>
      <c r="E35" t="b">
        <v>1</v>
      </c>
      <c r="F35" t="b">
        <v>1</v>
      </c>
      <c r="G35" t="b">
        <v>0</v>
      </c>
      <c r="H35" t="b">
        <v>0</v>
      </c>
      <c r="I35" t="b">
        <v>0</v>
      </c>
      <c r="J35" t="b">
        <v>0</v>
      </c>
      <c r="K35" t="b">
        <v>0</v>
      </c>
      <c r="N35" s="16" t="s">
        <v>4102</v>
      </c>
      <c r="O35" s="16" t="s">
        <v>3759</v>
      </c>
      <c r="P35" s="19" t="s">
        <v>7583</v>
      </c>
      <c r="Q35" s="14" t="b">
        <v>1</v>
      </c>
      <c r="R35" s="14" t="b">
        <v>0</v>
      </c>
      <c r="S35" s="14" t="b">
        <v>1</v>
      </c>
      <c r="T35" s="14" t="b">
        <v>1</v>
      </c>
      <c r="U35" s="14" t="b">
        <v>1</v>
      </c>
      <c r="V35" s="14" t="b">
        <v>1</v>
      </c>
      <c r="W35" s="14" t="b">
        <v>1</v>
      </c>
      <c r="X35" s="14" t="b">
        <v>0</v>
      </c>
    </row>
    <row r="36" spans="1:24" x14ac:dyDescent="0.25">
      <c r="A36" t="s">
        <v>6396</v>
      </c>
      <c r="B36" t="s">
        <v>1819</v>
      </c>
      <c r="C36" s="1" t="s">
        <v>3885</v>
      </c>
      <c r="D36" t="b">
        <v>1</v>
      </c>
      <c r="E36" t="b">
        <v>1</v>
      </c>
      <c r="F36" t="b">
        <v>1</v>
      </c>
      <c r="G36" t="b">
        <v>0</v>
      </c>
      <c r="H36" t="b">
        <v>0</v>
      </c>
      <c r="I36" t="b">
        <v>0</v>
      </c>
      <c r="J36" t="b">
        <v>0</v>
      </c>
      <c r="K36" t="b">
        <v>0</v>
      </c>
      <c r="N36" s="16" t="s">
        <v>4101</v>
      </c>
      <c r="O36" s="16" t="s">
        <v>3759</v>
      </c>
      <c r="P36" s="19" t="s">
        <v>7583</v>
      </c>
      <c r="Q36" s="14" t="b">
        <v>1</v>
      </c>
      <c r="R36" s="14" t="b">
        <v>0</v>
      </c>
      <c r="S36" s="14" t="b">
        <v>1</v>
      </c>
      <c r="T36" s="14" t="b">
        <v>1</v>
      </c>
      <c r="U36" s="14" t="b">
        <v>1</v>
      </c>
      <c r="V36" s="14" t="b">
        <v>1</v>
      </c>
      <c r="W36" s="14" t="b">
        <v>1</v>
      </c>
      <c r="X36" s="14" t="b">
        <v>0</v>
      </c>
    </row>
    <row r="37" spans="1:24" x14ac:dyDescent="0.25">
      <c r="A37" t="s">
        <v>6397</v>
      </c>
      <c r="B37" t="s">
        <v>1820</v>
      </c>
      <c r="C37" s="1" t="s">
        <v>3885</v>
      </c>
      <c r="D37" t="b">
        <v>1</v>
      </c>
      <c r="E37" t="b">
        <v>1</v>
      </c>
      <c r="F37" t="b">
        <v>1</v>
      </c>
      <c r="G37" t="b">
        <v>0</v>
      </c>
      <c r="H37" t="b">
        <v>0</v>
      </c>
      <c r="I37" t="b">
        <v>0</v>
      </c>
      <c r="J37" t="b">
        <v>0</v>
      </c>
      <c r="K37" t="b">
        <v>0</v>
      </c>
      <c r="N37" s="16" t="s">
        <v>4061</v>
      </c>
      <c r="O37" s="16" t="s">
        <v>3758</v>
      </c>
      <c r="P37" s="19" t="s">
        <v>6376</v>
      </c>
      <c r="Q37" s="14" t="b">
        <v>1</v>
      </c>
      <c r="R37" s="14" t="b">
        <v>1</v>
      </c>
      <c r="S37" s="14" t="b">
        <v>1</v>
      </c>
      <c r="T37" s="14" t="b">
        <v>0</v>
      </c>
      <c r="U37" s="14" t="b">
        <v>0</v>
      </c>
      <c r="V37" s="14" t="b">
        <v>0</v>
      </c>
      <c r="W37" s="14" t="b">
        <v>0</v>
      </c>
      <c r="X37" s="14" t="b">
        <v>0</v>
      </c>
    </row>
    <row r="38" spans="1:24" x14ac:dyDescent="0.25">
      <c r="A38" t="s">
        <v>6398</v>
      </c>
      <c r="B38" t="s">
        <v>1821</v>
      </c>
      <c r="C38" s="1" t="s">
        <v>3885</v>
      </c>
      <c r="D38" t="b">
        <v>1</v>
      </c>
      <c r="E38" t="b">
        <v>1</v>
      </c>
      <c r="F38" t="b">
        <v>1</v>
      </c>
      <c r="G38" t="b">
        <v>0</v>
      </c>
      <c r="H38" t="b">
        <v>0</v>
      </c>
      <c r="I38" t="b">
        <v>0</v>
      </c>
      <c r="J38" t="b">
        <v>0</v>
      </c>
      <c r="K38" t="b">
        <v>0</v>
      </c>
      <c r="N38" s="16" t="s">
        <v>6479</v>
      </c>
      <c r="O38" s="16" t="s">
        <v>3758</v>
      </c>
      <c r="P38" s="19" t="s">
        <v>6376</v>
      </c>
      <c r="Q38" s="14" t="b">
        <v>1</v>
      </c>
      <c r="R38" s="14" t="b">
        <v>1</v>
      </c>
      <c r="S38" s="14" t="b">
        <v>1</v>
      </c>
      <c r="T38" s="14" t="b">
        <v>0</v>
      </c>
      <c r="U38" s="14" t="b">
        <v>0</v>
      </c>
      <c r="V38" s="14" t="b">
        <v>0</v>
      </c>
      <c r="W38" s="14" t="b">
        <v>0</v>
      </c>
      <c r="X38" s="14" t="b">
        <v>0</v>
      </c>
    </row>
    <row r="39" spans="1:24" x14ac:dyDescent="0.25">
      <c r="A39" t="s">
        <v>6399</v>
      </c>
      <c r="B39" t="s">
        <v>1822</v>
      </c>
      <c r="C39" s="1" t="s">
        <v>3885</v>
      </c>
      <c r="D39" t="b">
        <v>1</v>
      </c>
      <c r="E39" t="b">
        <v>1</v>
      </c>
      <c r="F39" t="b">
        <v>1</v>
      </c>
      <c r="G39" t="b">
        <v>0</v>
      </c>
      <c r="H39" t="b">
        <v>0</v>
      </c>
      <c r="I39" t="b">
        <v>0</v>
      </c>
      <c r="J39" t="b">
        <v>0</v>
      </c>
      <c r="K39" t="b">
        <v>0</v>
      </c>
      <c r="N39" s="16" t="s">
        <v>4062</v>
      </c>
      <c r="O39" s="16" t="s">
        <v>3758</v>
      </c>
      <c r="P39" s="19" t="s">
        <v>6376</v>
      </c>
      <c r="Q39" s="14" t="b">
        <v>1</v>
      </c>
      <c r="R39" s="14" t="b">
        <v>1</v>
      </c>
      <c r="S39" s="14" t="b">
        <v>1</v>
      </c>
      <c r="T39" s="14" t="b">
        <v>0</v>
      </c>
      <c r="U39" s="14" t="b">
        <v>0</v>
      </c>
      <c r="V39" s="14" t="b">
        <v>0</v>
      </c>
      <c r="W39" s="14" t="b">
        <v>0</v>
      </c>
      <c r="X39" s="14" t="b">
        <v>0</v>
      </c>
    </row>
    <row r="40" spans="1:24" x14ac:dyDescent="0.25">
      <c r="A40" t="s">
        <v>6400</v>
      </c>
      <c r="B40" t="s">
        <v>1823</v>
      </c>
      <c r="C40" s="1" t="s">
        <v>3885</v>
      </c>
      <c r="D40" t="b">
        <v>1</v>
      </c>
      <c r="E40" t="b">
        <v>1</v>
      </c>
      <c r="F40" t="b">
        <v>1</v>
      </c>
      <c r="G40" t="b">
        <v>0</v>
      </c>
      <c r="H40" t="b">
        <v>0</v>
      </c>
      <c r="I40" t="b">
        <v>0</v>
      </c>
      <c r="J40" t="b">
        <v>0</v>
      </c>
      <c r="K40" t="b">
        <v>0</v>
      </c>
      <c r="N40" s="16" t="s">
        <v>4063</v>
      </c>
      <c r="O40" s="16" t="s">
        <v>3758</v>
      </c>
      <c r="P40" s="19" t="s">
        <v>6376</v>
      </c>
      <c r="Q40" s="14" t="b">
        <v>1</v>
      </c>
      <c r="R40" s="14" t="b">
        <v>0</v>
      </c>
      <c r="S40" s="14" t="b">
        <v>1</v>
      </c>
      <c r="T40" s="14" t="b">
        <v>0</v>
      </c>
      <c r="U40" s="14" t="b">
        <v>0</v>
      </c>
      <c r="V40" s="14" t="b">
        <v>0</v>
      </c>
      <c r="W40" s="14" t="b">
        <v>0</v>
      </c>
      <c r="X40" s="14" t="b">
        <v>0</v>
      </c>
    </row>
    <row r="41" spans="1:24" x14ac:dyDescent="0.25">
      <c r="A41" t="s">
        <v>6401</v>
      </c>
      <c r="B41" t="s">
        <v>1824</v>
      </c>
      <c r="C41" s="1" t="s">
        <v>3885</v>
      </c>
      <c r="D41" t="b">
        <v>1</v>
      </c>
      <c r="E41" t="b">
        <v>1</v>
      </c>
      <c r="F41" t="b">
        <v>1</v>
      </c>
      <c r="G41" t="b">
        <v>0</v>
      </c>
      <c r="H41" t="b">
        <v>0</v>
      </c>
      <c r="I41" t="b">
        <v>0</v>
      </c>
      <c r="J41" t="b">
        <v>0</v>
      </c>
      <c r="K41" t="b">
        <v>0</v>
      </c>
      <c r="N41" s="16" t="s">
        <v>4064</v>
      </c>
      <c r="O41" s="16" t="s">
        <v>3758</v>
      </c>
      <c r="P41" s="19" t="s">
        <v>6376</v>
      </c>
      <c r="Q41" s="14" t="b">
        <v>1</v>
      </c>
      <c r="R41" s="14" t="b">
        <v>0</v>
      </c>
      <c r="S41" s="14" t="b">
        <v>0</v>
      </c>
      <c r="T41" s="14" t="b">
        <v>0</v>
      </c>
      <c r="U41" s="14" t="b">
        <v>0</v>
      </c>
      <c r="V41" s="14" t="b">
        <v>0</v>
      </c>
      <c r="W41" s="14" t="b">
        <v>0</v>
      </c>
      <c r="X41" s="14" t="b">
        <v>0</v>
      </c>
    </row>
    <row r="42" spans="1:24" x14ac:dyDescent="0.25">
      <c r="A42" t="s">
        <v>6402</v>
      </c>
      <c r="B42" t="s">
        <v>1825</v>
      </c>
      <c r="C42" s="1" t="s">
        <v>3885</v>
      </c>
      <c r="D42" t="b">
        <v>1</v>
      </c>
      <c r="E42" t="b">
        <v>1</v>
      </c>
      <c r="F42" t="b">
        <v>1</v>
      </c>
      <c r="G42" t="b">
        <v>0</v>
      </c>
      <c r="H42" t="b">
        <v>0</v>
      </c>
      <c r="I42" t="b">
        <v>0</v>
      </c>
      <c r="J42" t="b">
        <v>0</v>
      </c>
      <c r="K42" t="b">
        <v>0</v>
      </c>
      <c r="N42" s="16" t="s">
        <v>4065</v>
      </c>
      <c r="O42" s="16" t="s">
        <v>3800</v>
      </c>
      <c r="P42" s="19" t="s">
        <v>7584</v>
      </c>
      <c r="Q42" s="14" t="b">
        <v>1</v>
      </c>
      <c r="R42" s="14" t="b">
        <v>0</v>
      </c>
      <c r="S42" s="14" t="b">
        <v>0</v>
      </c>
      <c r="T42" s="14" t="b">
        <v>0</v>
      </c>
      <c r="U42" s="14" t="b">
        <v>0</v>
      </c>
      <c r="V42" s="14" t="b">
        <v>0</v>
      </c>
      <c r="W42" s="14" t="b">
        <v>0</v>
      </c>
      <c r="X42" s="14" t="b">
        <v>0</v>
      </c>
    </row>
    <row r="43" spans="1:24" x14ac:dyDescent="0.25">
      <c r="A43" t="s">
        <v>6403</v>
      </c>
      <c r="B43" t="s">
        <v>1826</v>
      </c>
      <c r="C43" s="1" t="s">
        <v>3885</v>
      </c>
      <c r="D43" t="b">
        <v>1</v>
      </c>
      <c r="E43" t="b">
        <v>1</v>
      </c>
      <c r="F43" t="b">
        <v>1</v>
      </c>
      <c r="G43" t="b">
        <v>0</v>
      </c>
      <c r="H43" t="b">
        <v>0</v>
      </c>
      <c r="I43" t="b">
        <v>0</v>
      </c>
      <c r="J43" t="b">
        <v>0</v>
      </c>
      <c r="K43" t="b">
        <v>0</v>
      </c>
      <c r="N43" s="16" t="s">
        <v>4066</v>
      </c>
      <c r="O43" s="16" t="s">
        <v>3800</v>
      </c>
      <c r="P43" s="19" t="s">
        <v>7584</v>
      </c>
      <c r="Q43" s="14" t="b">
        <v>1</v>
      </c>
      <c r="R43" s="14" t="b">
        <v>0</v>
      </c>
      <c r="S43" s="14" t="b">
        <v>0</v>
      </c>
      <c r="T43" s="14" t="b">
        <v>0</v>
      </c>
      <c r="U43" s="14" t="b">
        <v>0</v>
      </c>
      <c r="V43" s="14" t="b">
        <v>0</v>
      </c>
      <c r="W43" s="14" t="b">
        <v>0</v>
      </c>
      <c r="X43" s="14" t="b">
        <v>0</v>
      </c>
    </row>
    <row r="44" spans="1:24" x14ac:dyDescent="0.25">
      <c r="A44" t="s">
        <v>6404</v>
      </c>
      <c r="B44" t="s">
        <v>1827</v>
      </c>
      <c r="C44" s="1" t="s">
        <v>3885</v>
      </c>
      <c r="D44" t="b">
        <v>1</v>
      </c>
      <c r="E44" t="b">
        <v>1</v>
      </c>
      <c r="F44" t="b">
        <v>1</v>
      </c>
      <c r="G44" t="b">
        <v>0</v>
      </c>
      <c r="H44" t="b">
        <v>0</v>
      </c>
      <c r="I44" t="b">
        <v>0</v>
      </c>
      <c r="J44" t="b">
        <v>0</v>
      </c>
      <c r="K44" t="b">
        <v>0</v>
      </c>
      <c r="N44" s="16" t="s">
        <v>4067</v>
      </c>
      <c r="O44" s="16" t="s">
        <v>3791</v>
      </c>
      <c r="P44" s="19" t="s">
        <v>6126</v>
      </c>
      <c r="Q44" s="14" t="b">
        <v>1</v>
      </c>
      <c r="R44" s="14" t="b">
        <v>1</v>
      </c>
      <c r="S44" s="14" t="b">
        <v>1</v>
      </c>
      <c r="T44" s="14" t="b">
        <v>1</v>
      </c>
      <c r="U44" s="14" t="b">
        <v>1</v>
      </c>
      <c r="V44" s="14" t="b">
        <v>1</v>
      </c>
      <c r="W44" s="14" t="b">
        <v>1</v>
      </c>
      <c r="X44" s="14" t="b">
        <v>1</v>
      </c>
    </row>
    <row r="45" spans="1:24" x14ac:dyDescent="0.25">
      <c r="A45" t="s">
        <v>6405</v>
      </c>
      <c r="B45" t="s">
        <v>1828</v>
      </c>
      <c r="C45" s="1" t="s">
        <v>3885</v>
      </c>
      <c r="D45" t="b">
        <v>1</v>
      </c>
      <c r="E45" t="b">
        <v>1</v>
      </c>
      <c r="F45" t="b">
        <v>1</v>
      </c>
      <c r="G45" t="b">
        <v>0</v>
      </c>
      <c r="H45" t="b">
        <v>0</v>
      </c>
      <c r="I45" t="b">
        <v>0</v>
      </c>
      <c r="J45" t="b">
        <v>0</v>
      </c>
      <c r="K45" t="b">
        <v>0</v>
      </c>
      <c r="N45" s="16" t="s">
        <v>4068</v>
      </c>
      <c r="O45" s="16" t="s">
        <v>3799</v>
      </c>
      <c r="P45" s="19" t="s">
        <v>7585</v>
      </c>
      <c r="Q45" s="14" t="b">
        <v>1</v>
      </c>
      <c r="R45" s="14" t="b">
        <v>1</v>
      </c>
      <c r="S45" s="14" t="b">
        <v>1</v>
      </c>
      <c r="T45" s="14" t="b">
        <v>0</v>
      </c>
      <c r="U45" s="14" t="b">
        <v>0</v>
      </c>
      <c r="V45" s="14" t="b">
        <v>0</v>
      </c>
      <c r="W45" s="14" t="b">
        <v>0</v>
      </c>
      <c r="X45" s="14" t="b">
        <v>0</v>
      </c>
    </row>
    <row r="46" spans="1:24" x14ac:dyDescent="0.25">
      <c r="A46" t="s">
        <v>6406</v>
      </c>
      <c r="B46" t="s">
        <v>1829</v>
      </c>
      <c r="C46" s="1" t="s">
        <v>4047</v>
      </c>
      <c r="D46" t="b">
        <v>1</v>
      </c>
      <c r="E46" t="b">
        <v>1</v>
      </c>
      <c r="F46" t="b">
        <v>0</v>
      </c>
      <c r="G46" t="b">
        <v>0</v>
      </c>
      <c r="H46" t="b">
        <v>0</v>
      </c>
      <c r="I46" t="b">
        <v>0</v>
      </c>
      <c r="J46" t="b">
        <v>0</v>
      </c>
      <c r="K46" t="b">
        <v>0</v>
      </c>
      <c r="N46" s="16" t="s">
        <v>4069</v>
      </c>
      <c r="O46" s="16" t="s">
        <v>3799</v>
      </c>
      <c r="P46" s="19" t="s">
        <v>7585</v>
      </c>
      <c r="Q46" s="14" t="b">
        <v>1</v>
      </c>
      <c r="R46" s="14" t="b">
        <v>0</v>
      </c>
      <c r="S46" s="14" t="b">
        <v>1</v>
      </c>
      <c r="T46" s="14" t="b">
        <v>1</v>
      </c>
      <c r="U46" s="14" t="b">
        <v>1</v>
      </c>
      <c r="V46" s="14" t="b">
        <v>1</v>
      </c>
      <c r="W46" s="14" t="b">
        <v>0</v>
      </c>
      <c r="X46" s="14" t="b">
        <v>0</v>
      </c>
    </row>
    <row r="47" spans="1:24" x14ac:dyDescent="0.25">
      <c r="A47" t="s">
        <v>6407</v>
      </c>
      <c r="B47" t="s">
        <v>1830</v>
      </c>
      <c r="C47" s="1" t="s">
        <v>4048</v>
      </c>
      <c r="D47" t="b">
        <v>1</v>
      </c>
      <c r="E47" t="b">
        <v>1</v>
      </c>
      <c r="F47" t="b">
        <v>0</v>
      </c>
      <c r="G47" t="b">
        <v>0</v>
      </c>
      <c r="H47" t="b">
        <v>0</v>
      </c>
      <c r="I47" t="b">
        <v>0</v>
      </c>
      <c r="J47" t="b">
        <v>0</v>
      </c>
      <c r="K47" t="b">
        <v>0</v>
      </c>
      <c r="N47" s="16" t="s">
        <v>4070</v>
      </c>
      <c r="O47" s="16" t="s">
        <v>3799</v>
      </c>
      <c r="P47" s="19" t="s">
        <v>7585</v>
      </c>
      <c r="Q47" s="14" t="b">
        <v>1</v>
      </c>
      <c r="R47" s="14" t="b">
        <v>0</v>
      </c>
      <c r="S47" s="14" t="b">
        <v>1</v>
      </c>
      <c r="T47" s="14" t="b">
        <v>0</v>
      </c>
      <c r="U47" s="14" t="b">
        <v>0</v>
      </c>
      <c r="V47" s="14" t="b">
        <v>0</v>
      </c>
      <c r="W47" s="14" t="b">
        <v>0</v>
      </c>
      <c r="X47" s="14" t="b">
        <v>0</v>
      </c>
    </row>
    <row r="48" spans="1:24" x14ac:dyDescent="0.25">
      <c r="A48" t="s">
        <v>6408</v>
      </c>
      <c r="B48" t="s">
        <v>1831</v>
      </c>
      <c r="C48" s="1" t="s">
        <v>4048</v>
      </c>
      <c r="D48" t="b">
        <v>1</v>
      </c>
      <c r="E48" t="b">
        <v>1</v>
      </c>
      <c r="F48" t="b">
        <v>0</v>
      </c>
      <c r="G48" t="b">
        <v>0</v>
      </c>
      <c r="H48" t="b">
        <v>0</v>
      </c>
      <c r="I48" t="b">
        <v>0</v>
      </c>
      <c r="J48" t="b">
        <v>0</v>
      </c>
      <c r="K48" t="b">
        <v>0</v>
      </c>
      <c r="N48" s="16" t="s">
        <v>4071</v>
      </c>
      <c r="O48" s="16" t="s">
        <v>3758</v>
      </c>
      <c r="P48" s="19" t="s">
        <v>6376</v>
      </c>
      <c r="Q48" s="14" t="b">
        <v>1</v>
      </c>
      <c r="R48" s="14" t="b">
        <v>1</v>
      </c>
      <c r="S48" s="14" t="b">
        <v>1</v>
      </c>
      <c r="T48" s="14" t="b">
        <v>1</v>
      </c>
      <c r="U48" s="14" t="b">
        <v>1</v>
      </c>
      <c r="V48" s="14" t="b">
        <v>0</v>
      </c>
      <c r="W48" s="14" t="b">
        <v>0</v>
      </c>
      <c r="X48" s="14" t="b">
        <v>0</v>
      </c>
    </row>
    <row r="49" spans="1:24" x14ac:dyDescent="0.25">
      <c r="A49" t="s">
        <v>6409</v>
      </c>
      <c r="B49" t="s">
        <v>1832</v>
      </c>
      <c r="C49" s="1" t="s">
        <v>4047</v>
      </c>
      <c r="D49" t="b">
        <v>1</v>
      </c>
      <c r="E49" t="b">
        <v>1</v>
      </c>
      <c r="F49" t="b">
        <v>0</v>
      </c>
      <c r="G49" t="b">
        <v>0</v>
      </c>
      <c r="H49" t="b">
        <v>0</v>
      </c>
      <c r="I49" t="b">
        <v>0</v>
      </c>
      <c r="J49" t="b">
        <v>0</v>
      </c>
      <c r="K49" t="b">
        <v>0</v>
      </c>
      <c r="N49" s="16" t="s">
        <v>4072</v>
      </c>
      <c r="O49" s="16" t="s">
        <v>3761</v>
      </c>
      <c r="P49" s="19" t="s">
        <v>6119</v>
      </c>
      <c r="Q49" s="14" t="b">
        <v>0</v>
      </c>
      <c r="R49" s="14" t="b">
        <v>1</v>
      </c>
      <c r="S49" s="14" t="b">
        <v>1</v>
      </c>
      <c r="T49" s="14" t="b">
        <v>0</v>
      </c>
      <c r="U49" s="14" t="b">
        <v>0</v>
      </c>
      <c r="V49" s="14" t="b">
        <v>0</v>
      </c>
      <c r="W49" s="14" t="b">
        <v>0</v>
      </c>
      <c r="X49" s="14" t="b">
        <v>0</v>
      </c>
    </row>
    <row r="50" spans="1:24" x14ac:dyDescent="0.25">
      <c r="A50" t="s">
        <v>6410</v>
      </c>
      <c r="B50" t="s">
        <v>1833</v>
      </c>
      <c r="C50" s="1" t="s">
        <v>4047</v>
      </c>
      <c r="D50" t="b">
        <v>1</v>
      </c>
      <c r="E50" t="b">
        <v>1</v>
      </c>
      <c r="F50" t="b">
        <v>0</v>
      </c>
      <c r="G50" t="b">
        <v>0</v>
      </c>
      <c r="H50" t="b">
        <v>0</v>
      </c>
      <c r="I50" t="b">
        <v>0</v>
      </c>
      <c r="J50" t="b">
        <v>0</v>
      </c>
      <c r="K50" t="b">
        <v>0</v>
      </c>
      <c r="N50" s="16" t="s">
        <v>4075</v>
      </c>
      <c r="O50" s="16" t="s">
        <v>3761</v>
      </c>
      <c r="P50" s="19" t="s">
        <v>6119</v>
      </c>
      <c r="Q50" s="14" t="b">
        <v>0</v>
      </c>
      <c r="R50" s="14" t="b">
        <v>1</v>
      </c>
      <c r="S50" s="14" t="b">
        <v>1</v>
      </c>
      <c r="T50" s="14" t="b">
        <v>0</v>
      </c>
      <c r="U50" s="14" t="b">
        <v>0</v>
      </c>
      <c r="V50" s="14" t="b">
        <v>0</v>
      </c>
      <c r="W50" s="14" t="b">
        <v>0</v>
      </c>
      <c r="X50" s="14" t="b">
        <v>0</v>
      </c>
    </row>
    <row r="51" spans="1:24" x14ac:dyDescent="0.25">
      <c r="A51" t="s">
        <v>6411</v>
      </c>
      <c r="B51" t="s">
        <v>1834</v>
      </c>
      <c r="C51" s="1" t="s">
        <v>4047</v>
      </c>
      <c r="D51" t="b">
        <v>1</v>
      </c>
      <c r="E51" t="b">
        <v>1</v>
      </c>
      <c r="F51" t="b">
        <v>0</v>
      </c>
      <c r="G51" t="b">
        <v>0</v>
      </c>
      <c r="H51" t="b">
        <v>0</v>
      </c>
      <c r="I51" t="b">
        <v>0</v>
      </c>
      <c r="J51" t="b">
        <v>0</v>
      </c>
      <c r="K51" t="b">
        <v>0</v>
      </c>
      <c r="N51" s="16" t="s">
        <v>4076</v>
      </c>
      <c r="O51" s="16" t="s">
        <v>3758</v>
      </c>
      <c r="P51" s="19" t="s">
        <v>6376</v>
      </c>
      <c r="Q51" s="14" t="b">
        <v>0</v>
      </c>
      <c r="R51" s="14" t="b">
        <v>1</v>
      </c>
      <c r="S51" s="14" t="b">
        <v>1</v>
      </c>
      <c r="T51" s="14" t="b">
        <v>1</v>
      </c>
      <c r="U51" s="14" t="b">
        <v>1</v>
      </c>
      <c r="V51" s="14" t="b">
        <v>0</v>
      </c>
      <c r="W51" s="14" t="b">
        <v>0</v>
      </c>
      <c r="X51" s="14" t="b">
        <v>0</v>
      </c>
    </row>
    <row r="52" spans="1:24" x14ac:dyDescent="0.25">
      <c r="A52" t="s">
        <v>4979</v>
      </c>
      <c r="B52" t="s">
        <v>1835</v>
      </c>
      <c r="C52" s="1" t="s">
        <v>4220</v>
      </c>
      <c r="D52" t="b">
        <v>1</v>
      </c>
      <c r="E52" t="b">
        <v>0</v>
      </c>
      <c r="F52" t="b">
        <v>0</v>
      </c>
      <c r="G52" t="b">
        <v>0</v>
      </c>
      <c r="H52" t="b">
        <v>0</v>
      </c>
      <c r="I52" t="b">
        <v>0</v>
      </c>
      <c r="J52" t="b">
        <v>0</v>
      </c>
      <c r="K52" t="b">
        <v>0</v>
      </c>
      <c r="N52" s="16" t="s">
        <v>4077</v>
      </c>
      <c r="O52" s="16" t="s">
        <v>3758</v>
      </c>
      <c r="P52" s="19" t="s">
        <v>6376</v>
      </c>
      <c r="Q52" s="14" t="b">
        <v>0</v>
      </c>
      <c r="R52" s="14" t="b">
        <v>1</v>
      </c>
      <c r="S52" s="14" t="b">
        <v>1</v>
      </c>
      <c r="T52" s="14" t="b">
        <v>0</v>
      </c>
      <c r="U52" s="14" t="b">
        <v>0</v>
      </c>
      <c r="V52" s="14" t="b">
        <v>0</v>
      </c>
      <c r="W52" s="14" t="b">
        <v>0</v>
      </c>
      <c r="X52" s="14" t="b">
        <v>0</v>
      </c>
    </row>
    <row r="53" spans="1:24" x14ac:dyDescent="0.25">
      <c r="A53" t="s">
        <v>6412</v>
      </c>
      <c r="B53" t="s">
        <v>1836</v>
      </c>
      <c r="C53" s="1" t="s">
        <v>4220</v>
      </c>
      <c r="D53" t="b">
        <v>1</v>
      </c>
      <c r="E53" t="b">
        <v>0</v>
      </c>
      <c r="F53" t="b">
        <v>0</v>
      </c>
      <c r="G53" t="b">
        <v>0</v>
      </c>
      <c r="H53" t="b">
        <v>0</v>
      </c>
      <c r="I53" t="b">
        <v>0</v>
      </c>
      <c r="J53" t="b">
        <v>0</v>
      </c>
      <c r="K53" t="b">
        <v>0</v>
      </c>
      <c r="N53" s="16" t="s">
        <v>6533</v>
      </c>
      <c r="O53" s="16" t="s">
        <v>3823</v>
      </c>
      <c r="P53" s="19" t="s">
        <v>7586</v>
      </c>
      <c r="Q53" s="14" t="b">
        <v>0</v>
      </c>
      <c r="R53" s="14" t="b">
        <v>1</v>
      </c>
      <c r="S53" s="14" t="b">
        <v>1</v>
      </c>
      <c r="T53" s="14" t="b">
        <v>1</v>
      </c>
      <c r="U53" s="14" t="b">
        <v>1</v>
      </c>
      <c r="V53" s="14" t="b">
        <v>1</v>
      </c>
      <c r="W53" s="14" t="b">
        <v>1</v>
      </c>
      <c r="X53" s="14" t="b">
        <v>1</v>
      </c>
    </row>
    <row r="54" spans="1:24" x14ac:dyDescent="0.25">
      <c r="A54" t="s">
        <v>6413</v>
      </c>
      <c r="B54" t="s">
        <v>1837</v>
      </c>
      <c r="C54" s="1" t="s">
        <v>4220</v>
      </c>
      <c r="D54" t="b">
        <v>1</v>
      </c>
      <c r="E54" t="b">
        <v>0</v>
      </c>
      <c r="F54" t="b">
        <v>0</v>
      </c>
      <c r="G54" t="b">
        <v>0</v>
      </c>
      <c r="H54" t="b">
        <v>0</v>
      </c>
      <c r="I54" t="b">
        <v>0</v>
      </c>
      <c r="J54" t="b">
        <v>0</v>
      </c>
      <c r="K54" t="b">
        <v>0</v>
      </c>
      <c r="N54" s="16" t="s">
        <v>6535</v>
      </c>
      <c r="O54" s="16" t="s">
        <v>3824</v>
      </c>
      <c r="P54" s="19" t="s">
        <v>6132</v>
      </c>
      <c r="Q54" s="14" t="b">
        <v>0</v>
      </c>
      <c r="R54" s="14" t="b">
        <v>1</v>
      </c>
      <c r="S54" s="14" t="b">
        <v>1</v>
      </c>
      <c r="T54" s="14" t="b">
        <v>1</v>
      </c>
      <c r="U54" s="14" t="b">
        <v>1</v>
      </c>
      <c r="V54" s="14" t="b">
        <v>1</v>
      </c>
      <c r="W54" s="14" t="b">
        <v>1</v>
      </c>
      <c r="X54" s="14" t="b">
        <v>1</v>
      </c>
    </row>
    <row r="55" spans="1:24" x14ac:dyDescent="0.25">
      <c r="A55" t="s">
        <v>6414</v>
      </c>
      <c r="B55" t="s">
        <v>1838</v>
      </c>
      <c r="C55" s="1" t="s">
        <v>4220</v>
      </c>
      <c r="D55" t="b">
        <v>1</v>
      </c>
      <c r="E55" t="b">
        <v>0</v>
      </c>
      <c r="F55" t="b">
        <v>0</v>
      </c>
      <c r="G55" t="b">
        <v>0</v>
      </c>
      <c r="H55" t="b">
        <v>0</v>
      </c>
      <c r="I55" t="b">
        <v>0</v>
      </c>
      <c r="J55" t="b">
        <v>0</v>
      </c>
      <c r="K55" t="b">
        <v>0</v>
      </c>
      <c r="N55" s="17" t="s">
        <v>6537</v>
      </c>
      <c r="O55" s="16" t="s">
        <v>3824</v>
      </c>
      <c r="P55" s="19" t="s">
        <v>6132</v>
      </c>
      <c r="Q55" s="14" t="b">
        <v>0</v>
      </c>
      <c r="R55" s="14" t="b">
        <v>1</v>
      </c>
      <c r="S55" s="14" t="b">
        <v>1</v>
      </c>
      <c r="T55" s="14" t="b">
        <v>1</v>
      </c>
      <c r="U55" s="14" t="b">
        <v>1</v>
      </c>
      <c r="V55" s="14" t="b">
        <v>1</v>
      </c>
      <c r="W55" s="14" t="b">
        <v>1</v>
      </c>
      <c r="X55" s="14" t="b">
        <v>1</v>
      </c>
    </row>
    <row r="56" spans="1:24" x14ac:dyDescent="0.25">
      <c r="A56" t="s">
        <v>6415</v>
      </c>
      <c r="B56" t="s">
        <v>1839</v>
      </c>
      <c r="C56" s="1" t="s">
        <v>4220</v>
      </c>
      <c r="D56" t="b">
        <v>1</v>
      </c>
      <c r="E56" t="b">
        <v>0</v>
      </c>
      <c r="F56" t="b">
        <v>0</v>
      </c>
      <c r="G56" t="b">
        <v>0</v>
      </c>
      <c r="H56" t="b">
        <v>0</v>
      </c>
      <c r="I56" t="b">
        <v>0</v>
      </c>
      <c r="J56" t="b">
        <v>0</v>
      </c>
      <c r="K56" t="b">
        <v>0</v>
      </c>
      <c r="N56" s="16" t="s">
        <v>6539</v>
      </c>
      <c r="O56" s="16" t="s">
        <v>3824</v>
      </c>
      <c r="P56" s="19" t="s">
        <v>6132</v>
      </c>
      <c r="Q56" s="14" t="b">
        <v>0</v>
      </c>
      <c r="R56" s="14" t="b">
        <v>1</v>
      </c>
      <c r="S56" s="14" t="b">
        <v>1</v>
      </c>
      <c r="T56" s="14" t="b">
        <v>1</v>
      </c>
      <c r="U56" s="14" t="b">
        <v>1</v>
      </c>
      <c r="V56" s="14" t="b">
        <v>1</v>
      </c>
      <c r="W56" s="14" t="b">
        <v>1</v>
      </c>
      <c r="X56" s="14" t="b">
        <v>0</v>
      </c>
    </row>
    <row r="57" spans="1:24" x14ac:dyDescent="0.25">
      <c r="A57" t="s">
        <v>6416</v>
      </c>
      <c r="B57" t="s">
        <v>1840</v>
      </c>
      <c r="C57" s="1" t="s">
        <v>4049</v>
      </c>
      <c r="D57" t="b">
        <v>1</v>
      </c>
      <c r="E57" t="b">
        <v>0</v>
      </c>
      <c r="F57" t="b">
        <v>0</v>
      </c>
      <c r="G57" t="b">
        <v>0</v>
      </c>
      <c r="H57" t="b">
        <v>0</v>
      </c>
      <c r="I57" t="b">
        <v>0</v>
      </c>
      <c r="J57" t="b">
        <v>0</v>
      </c>
      <c r="K57" t="b">
        <v>0</v>
      </c>
      <c r="N57" s="16" t="s">
        <v>6541</v>
      </c>
      <c r="O57" s="16" t="s">
        <v>3820</v>
      </c>
      <c r="P57" s="19" t="s">
        <v>6128</v>
      </c>
      <c r="Q57" s="14" t="b">
        <v>0</v>
      </c>
      <c r="R57" s="14" t="b">
        <v>1</v>
      </c>
      <c r="S57" s="14" t="b">
        <v>1</v>
      </c>
      <c r="T57" s="14" t="b">
        <v>1</v>
      </c>
      <c r="U57" s="14" t="b">
        <v>1</v>
      </c>
      <c r="V57" s="14" t="b">
        <v>1</v>
      </c>
      <c r="W57" s="14" t="b">
        <v>1</v>
      </c>
      <c r="X57" s="14" t="b">
        <v>1</v>
      </c>
    </row>
    <row r="58" spans="1:24" x14ac:dyDescent="0.25">
      <c r="A58" t="s">
        <v>6417</v>
      </c>
      <c r="B58" t="s">
        <v>1841</v>
      </c>
      <c r="C58" s="1" t="s">
        <v>4050</v>
      </c>
      <c r="D58" t="b">
        <v>1</v>
      </c>
      <c r="E58" t="b">
        <v>0</v>
      </c>
      <c r="F58" t="b">
        <v>0</v>
      </c>
      <c r="G58" t="b">
        <v>0</v>
      </c>
      <c r="H58" t="b">
        <v>0</v>
      </c>
      <c r="I58" t="b">
        <v>0</v>
      </c>
      <c r="J58" t="b">
        <v>0</v>
      </c>
      <c r="K58" t="b">
        <v>0</v>
      </c>
      <c r="N58" s="16" t="s">
        <v>6543</v>
      </c>
      <c r="O58" s="16" t="s">
        <v>3820</v>
      </c>
      <c r="P58" s="19" t="s">
        <v>6128</v>
      </c>
      <c r="Q58" s="14" t="b">
        <v>0</v>
      </c>
      <c r="R58" s="14" t="b">
        <v>1</v>
      </c>
      <c r="S58" s="14" t="b">
        <v>1</v>
      </c>
      <c r="T58" s="14" t="b">
        <v>0</v>
      </c>
      <c r="U58" s="14" t="b">
        <v>0</v>
      </c>
      <c r="V58" s="14" t="b">
        <v>1</v>
      </c>
      <c r="W58" s="14" t="b">
        <v>1</v>
      </c>
      <c r="X58" s="14" t="b">
        <v>0</v>
      </c>
    </row>
    <row r="59" spans="1:24" x14ac:dyDescent="0.25">
      <c r="A59" t="s">
        <v>6418</v>
      </c>
      <c r="B59" t="s">
        <v>1842</v>
      </c>
      <c r="C59" s="1" t="s">
        <v>4051</v>
      </c>
      <c r="D59" t="b">
        <v>1</v>
      </c>
      <c r="E59" t="b">
        <v>0</v>
      </c>
      <c r="F59" t="b">
        <v>0</v>
      </c>
      <c r="G59" t="b">
        <v>0</v>
      </c>
      <c r="H59" t="b">
        <v>0</v>
      </c>
      <c r="I59" t="b">
        <v>0</v>
      </c>
      <c r="J59" t="b">
        <v>0</v>
      </c>
      <c r="K59" t="b">
        <v>0</v>
      </c>
      <c r="N59" s="16" t="s">
        <v>6545</v>
      </c>
      <c r="O59" s="16" t="s">
        <v>3820</v>
      </c>
      <c r="P59" s="19" t="s">
        <v>6128</v>
      </c>
      <c r="Q59" s="14" t="b">
        <v>0</v>
      </c>
      <c r="R59" s="14" t="b">
        <v>1</v>
      </c>
      <c r="S59" s="14" t="b">
        <v>1</v>
      </c>
      <c r="T59" s="14" t="b">
        <v>1</v>
      </c>
      <c r="U59" s="14" t="b">
        <v>1</v>
      </c>
      <c r="V59" s="14" t="b">
        <v>1</v>
      </c>
      <c r="W59" s="14" t="b">
        <v>1</v>
      </c>
      <c r="X59" s="14" t="b">
        <v>1</v>
      </c>
    </row>
    <row r="60" spans="1:24" x14ac:dyDescent="0.25">
      <c r="A60" t="s">
        <v>6419</v>
      </c>
      <c r="B60" t="s">
        <v>1843</v>
      </c>
      <c r="C60" s="1" t="s">
        <v>4052</v>
      </c>
      <c r="D60" t="b">
        <v>1</v>
      </c>
      <c r="E60" t="b">
        <v>1</v>
      </c>
      <c r="F60" t="b">
        <v>1</v>
      </c>
      <c r="G60" t="b">
        <v>0</v>
      </c>
      <c r="H60" t="b">
        <v>0</v>
      </c>
      <c r="I60" t="b">
        <v>0</v>
      </c>
      <c r="J60" t="b">
        <v>0</v>
      </c>
      <c r="K60" t="b">
        <v>0</v>
      </c>
      <c r="N60" s="16" t="s">
        <v>6547</v>
      </c>
      <c r="O60" s="16" t="s">
        <v>3820</v>
      </c>
      <c r="P60" s="19" t="s">
        <v>6128</v>
      </c>
      <c r="Q60" s="14" t="b">
        <v>0</v>
      </c>
      <c r="R60" s="14" t="b">
        <v>1</v>
      </c>
      <c r="S60" s="14" t="b">
        <v>1</v>
      </c>
      <c r="T60" s="14" t="b">
        <v>0</v>
      </c>
      <c r="U60" s="14" t="b">
        <v>0</v>
      </c>
      <c r="V60" s="14" t="b">
        <v>0</v>
      </c>
      <c r="W60" s="14" t="b">
        <v>0</v>
      </c>
      <c r="X60" s="14" t="b">
        <v>0</v>
      </c>
    </row>
    <row r="61" spans="1:24" x14ac:dyDescent="0.25">
      <c r="A61" t="s">
        <v>6420</v>
      </c>
      <c r="B61" t="s">
        <v>1844</v>
      </c>
      <c r="C61" s="1" t="s">
        <v>4052</v>
      </c>
      <c r="D61" t="b">
        <v>1</v>
      </c>
      <c r="E61" t="b">
        <v>1</v>
      </c>
      <c r="F61" t="b">
        <v>1</v>
      </c>
      <c r="G61" t="b">
        <v>0</v>
      </c>
      <c r="H61" t="b">
        <v>0</v>
      </c>
      <c r="I61" t="b">
        <v>0</v>
      </c>
      <c r="J61" t="b">
        <v>0</v>
      </c>
      <c r="K61" t="b">
        <v>0</v>
      </c>
      <c r="N61" s="17" t="s">
        <v>3982</v>
      </c>
      <c r="O61" s="16" t="s">
        <v>3754</v>
      </c>
      <c r="P61" s="19" t="s">
        <v>6104</v>
      </c>
      <c r="Q61" s="14" t="b">
        <v>0</v>
      </c>
      <c r="R61" s="14" t="b">
        <v>1</v>
      </c>
      <c r="S61" s="14" t="b">
        <v>1</v>
      </c>
      <c r="T61" s="14" t="b">
        <v>0</v>
      </c>
      <c r="U61" s="14" t="b">
        <v>0</v>
      </c>
      <c r="V61" s="14" t="b">
        <v>0</v>
      </c>
      <c r="W61" s="14" t="b">
        <v>0</v>
      </c>
      <c r="X61" s="14" t="b">
        <v>0</v>
      </c>
    </row>
    <row r="62" spans="1:24" x14ac:dyDescent="0.25">
      <c r="A62" t="s">
        <v>6421</v>
      </c>
      <c r="B62" t="s">
        <v>1845</v>
      </c>
      <c r="C62" s="1" t="s">
        <v>4052</v>
      </c>
      <c r="D62" t="b">
        <v>1</v>
      </c>
      <c r="E62" t="b">
        <v>1</v>
      </c>
      <c r="F62" t="b">
        <v>1</v>
      </c>
      <c r="G62" t="b">
        <v>0</v>
      </c>
      <c r="H62" t="b">
        <v>0</v>
      </c>
      <c r="I62" t="b">
        <v>0</v>
      </c>
      <c r="J62" t="b">
        <v>0</v>
      </c>
      <c r="K62" t="b">
        <v>0</v>
      </c>
      <c r="N62" s="16" t="s">
        <v>4078</v>
      </c>
      <c r="O62" s="16" t="s">
        <v>3754</v>
      </c>
      <c r="P62" s="19" t="s">
        <v>6104</v>
      </c>
      <c r="Q62" s="14" t="b">
        <v>0</v>
      </c>
      <c r="R62" s="14" t="b">
        <v>1</v>
      </c>
      <c r="S62" s="14" t="b">
        <v>0</v>
      </c>
      <c r="T62" s="14" t="b">
        <v>0</v>
      </c>
      <c r="U62" s="14" t="b">
        <v>0</v>
      </c>
      <c r="V62" s="14" t="b">
        <v>0</v>
      </c>
      <c r="W62" s="14" t="b">
        <v>0</v>
      </c>
      <c r="X62" s="14" t="b">
        <v>0</v>
      </c>
    </row>
    <row r="63" spans="1:24" x14ac:dyDescent="0.25">
      <c r="A63" t="s">
        <v>6422</v>
      </c>
      <c r="B63" t="s">
        <v>1846</v>
      </c>
      <c r="C63" s="1" t="s">
        <v>4052</v>
      </c>
      <c r="D63" t="b">
        <v>1</v>
      </c>
      <c r="E63" t="b">
        <v>1</v>
      </c>
      <c r="F63" t="b">
        <v>1</v>
      </c>
      <c r="G63" t="b">
        <v>0</v>
      </c>
      <c r="H63" t="b">
        <v>0</v>
      </c>
      <c r="I63" t="b">
        <v>0</v>
      </c>
      <c r="J63" t="b">
        <v>0</v>
      </c>
      <c r="K63" t="b">
        <v>0</v>
      </c>
      <c r="N63" s="16" t="s">
        <v>4079</v>
      </c>
      <c r="O63" s="16" t="s">
        <v>3813</v>
      </c>
      <c r="P63" s="19" t="s">
        <v>7581</v>
      </c>
      <c r="Q63" s="14" t="b">
        <v>0</v>
      </c>
      <c r="R63" s="14" t="b">
        <v>1</v>
      </c>
      <c r="S63" s="14" t="b">
        <v>1</v>
      </c>
      <c r="T63" s="14" t="b">
        <v>0</v>
      </c>
      <c r="U63" s="14" t="b">
        <v>0</v>
      </c>
      <c r="V63" s="14" t="b">
        <v>0</v>
      </c>
      <c r="W63" s="14" t="b">
        <v>0</v>
      </c>
      <c r="X63" s="14" t="b">
        <v>0</v>
      </c>
    </row>
    <row r="64" spans="1:24" x14ac:dyDescent="0.25">
      <c r="A64" t="s">
        <v>6423</v>
      </c>
      <c r="B64" t="s">
        <v>1847</v>
      </c>
      <c r="C64" s="1" t="s">
        <v>4052</v>
      </c>
      <c r="D64" t="b">
        <v>1</v>
      </c>
      <c r="E64" t="b">
        <v>1</v>
      </c>
      <c r="F64" t="b">
        <v>1</v>
      </c>
      <c r="G64" t="b">
        <v>0</v>
      </c>
      <c r="H64" t="b">
        <v>0</v>
      </c>
      <c r="I64" t="b">
        <v>0</v>
      </c>
      <c r="J64" t="b">
        <v>0</v>
      </c>
      <c r="K64" t="b">
        <v>0</v>
      </c>
      <c r="N64" s="16" t="s">
        <v>4080</v>
      </c>
      <c r="O64" s="16" t="s">
        <v>3811</v>
      </c>
      <c r="P64" s="19" t="s">
        <v>6373</v>
      </c>
      <c r="Q64" s="14" t="b">
        <v>0</v>
      </c>
      <c r="R64" s="14" t="b">
        <v>1</v>
      </c>
      <c r="S64" s="14" t="b">
        <v>0</v>
      </c>
      <c r="T64" s="14" t="b">
        <v>0</v>
      </c>
      <c r="U64" s="14" t="b">
        <v>0</v>
      </c>
      <c r="V64" s="14" t="b">
        <v>0</v>
      </c>
      <c r="W64" s="14" t="b">
        <v>0</v>
      </c>
      <c r="X64" s="14" t="b">
        <v>0</v>
      </c>
    </row>
    <row r="65" spans="1:24" x14ac:dyDescent="0.25">
      <c r="A65" t="s">
        <v>6424</v>
      </c>
      <c r="B65" t="s">
        <v>1848</v>
      </c>
      <c r="C65" s="1" t="s">
        <v>4052</v>
      </c>
      <c r="D65" t="b">
        <v>1</v>
      </c>
      <c r="E65" t="b">
        <v>1</v>
      </c>
      <c r="F65" t="b">
        <v>1</v>
      </c>
      <c r="G65" t="b">
        <v>0</v>
      </c>
      <c r="H65" t="b">
        <v>0</v>
      </c>
      <c r="I65" t="b">
        <v>0</v>
      </c>
      <c r="J65" t="b">
        <v>0</v>
      </c>
      <c r="K65" t="b">
        <v>0</v>
      </c>
      <c r="N65" s="16" t="s">
        <v>4081</v>
      </c>
      <c r="O65" s="16" t="s">
        <v>3758</v>
      </c>
      <c r="P65" s="19" t="s">
        <v>6376</v>
      </c>
      <c r="Q65" s="14" t="b">
        <v>0</v>
      </c>
      <c r="R65" s="14" t="b">
        <v>1</v>
      </c>
      <c r="S65" s="14" t="b">
        <v>1</v>
      </c>
      <c r="T65" s="14" t="b">
        <v>1</v>
      </c>
      <c r="U65" s="14" t="b">
        <v>1</v>
      </c>
      <c r="V65" s="14" t="b">
        <v>1</v>
      </c>
      <c r="W65" s="14" t="b">
        <v>0</v>
      </c>
      <c r="X65" s="14" t="b">
        <v>0</v>
      </c>
    </row>
    <row r="66" spans="1:24" x14ac:dyDescent="0.25">
      <c r="A66" t="s">
        <v>6425</v>
      </c>
      <c r="B66" t="s">
        <v>1849</v>
      </c>
      <c r="C66" s="1" t="s">
        <v>4052</v>
      </c>
      <c r="D66" t="b">
        <v>1</v>
      </c>
      <c r="E66" t="b">
        <v>1</v>
      </c>
      <c r="F66" t="b">
        <v>1</v>
      </c>
      <c r="G66" t="b">
        <v>0</v>
      </c>
      <c r="H66" t="b">
        <v>0</v>
      </c>
      <c r="I66" t="b">
        <v>0</v>
      </c>
      <c r="J66" t="b">
        <v>0</v>
      </c>
      <c r="K66" t="b">
        <v>0</v>
      </c>
      <c r="N66" s="16" t="s">
        <v>4082</v>
      </c>
      <c r="O66" s="16" t="s">
        <v>3758</v>
      </c>
      <c r="P66" s="19" t="s">
        <v>6376</v>
      </c>
      <c r="Q66" s="14" t="b">
        <v>0</v>
      </c>
      <c r="R66" s="14" t="b">
        <v>1</v>
      </c>
      <c r="S66" s="14" t="b">
        <v>0</v>
      </c>
      <c r="T66" s="14" t="b">
        <v>0</v>
      </c>
      <c r="U66" s="14" t="b">
        <v>0</v>
      </c>
      <c r="V66" s="14" t="b">
        <v>0</v>
      </c>
      <c r="W66" s="14" t="b">
        <v>0</v>
      </c>
      <c r="X66" s="14" t="b">
        <v>0</v>
      </c>
    </row>
    <row r="67" spans="1:24" x14ac:dyDescent="0.25">
      <c r="A67" t="s">
        <v>6426</v>
      </c>
      <c r="B67" t="s">
        <v>1850</v>
      </c>
      <c r="C67" s="1" t="s">
        <v>4052</v>
      </c>
      <c r="D67" t="b">
        <v>1</v>
      </c>
      <c r="E67" t="b">
        <v>1</v>
      </c>
      <c r="F67" t="b">
        <v>1</v>
      </c>
      <c r="G67" t="b">
        <v>0</v>
      </c>
      <c r="H67" t="b">
        <v>0</v>
      </c>
      <c r="I67" t="b">
        <v>0</v>
      </c>
      <c r="J67" t="b">
        <v>0</v>
      </c>
      <c r="K67" t="b">
        <v>0</v>
      </c>
      <c r="N67" s="16" t="s">
        <v>4083</v>
      </c>
      <c r="O67" s="16" t="s">
        <v>3802</v>
      </c>
      <c r="P67" s="19" t="s">
        <v>7582</v>
      </c>
      <c r="Q67" s="14" t="b">
        <v>0</v>
      </c>
      <c r="R67" s="14" t="b">
        <v>1</v>
      </c>
      <c r="S67" s="14" t="b">
        <v>0</v>
      </c>
      <c r="T67" s="14" t="b">
        <v>0</v>
      </c>
      <c r="U67" s="14" t="b">
        <v>0</v>
      </c>
      <c r="V67" s="14" t="b">
        <v>0</v>
      </c>
      <c r="W67" s="14" t="b">
        <v>0</v>
      </c>
      <c r="X67" s="14" t="b">
        <v>0</v>
      </c>
    </row>
    <row r="68" spans="1:24" x14ac:dyDescent="0.25">
      <c r="A68" t="s">
        <v>6427</v>
      </c>
      <c r="B68" t="s">
        <v>1851</v>
      </c>
      <c r="C68" s="1" t="s">
        <v>4053</v>
      </c>
      <c r="D68" t="b">
        <v>1</v>
      </c>
      <c r="E68" t="b">
        <v>1</v>
      </c>
      <c r="F68" t="b">
        <v>1</v>
      </c>
      <c r="G68" t="b">
        <v>0</v>
      </c>
      <c r="H68" t="b">
        <v>0</v>
      </c>
      <c r="I68" t="b">
        <v>0</v>
      </c>
      <c r="J68" t="b">
        <v>0</v>
      </c>
      <c r="K68" t="b">
        <v>0</v>
      </c>
      <c r="N68" s="16" t="s">
        <v>4084</v>
      </c>
      <c r="O68" s="16" t="s">
        <v>3811</v>
      </c>
      <c r="P68" s="19" t="s">
        <v>6373</v>
      </c>
      <c r="Q68" s="14" t="b">
        <v>0</v>
      </c>
      <c r="R68" s="14" t="b">
        <v>1</v>
      </c>
      <c r="S68" s="14" t="b">
        <v>1</v>
      </c>
      <c r="T68" s="14" t="b">
        <v>0</v>
      </c>
      <c r="U68" s="14" t="b">
        <v>0</v>
      </c>
      <c r="V68" s="14" t="b">
        <v>0</v>
      </c>
      <c r="W68" s="14" t="b">
        <v>0</v>
      </c>
      <c r="X68" s="14" t="b">
        <v>0</v>
      </c>
    </row>
    <row r="69" spans="1:24" x14ac:dyDescent="0.25">
      <c r="A69" t="s">
        <v>6428</v>
      </c>
      <c r="B69" t="s">
        <v>1852</v>
      </c>
      <c r="C69" s="1" t="s">
        <v>4053</v>
      </c>
      <c r="D69" t="b">
        <v>1</v>
      </c>
      <c r="E69" t="b">
        <v>1</v>
      </c>
      <c r="F69" t="b">
        <v>1</v>
      </c>
      <c r="G69" t="b">
        <v>0</v>
      </c>
      <c r="H69" t="b">
        <v>0</v>
      </c>
      <c r="I69" t="b">
        <v>0</v>
      </c>
      <c r="J69" t="b">
        <v>0</v>
      </c>
      <c r="K69" t="b">
        <v>0</v>
      </c>
      <c r="N69" s="16" t="s">
        <v>4085</v>
      </c>
      <c r="O69" s="16" t="s">
        <v>3811</v>
      </c>
      <c r="P69" s="19" t="s">
        <v>6373</v>
      </c>
      <c r="Q69" s="14" t="b">
        <v>0</v>
      </c>
      <c r="R69" s="14" t="b">
        <v>1</v>
      </c>
      <c r="S69" s="14" t="b">
        <v>0</v>
      </c>
      <c r="T69" s="14" t="b">
        <v>0</v>
      </c>
      <c r="U69" s="14" t="b">
        <v>0</v>
      </c>
      <c r="V69" s="14" t="b">
        <v>0</v>
      </c>
      <c r="W69" s="14" t="b">
        <v>0</v>
      </c>
      <c r="X69" s="14" t="b">
        <v>0</v>
      </c>
    </row>
    <row r="70" spans="1:24" x14ac:dyDescent="0.25">
      <c r="A70" t="s">
        <v>6429</v>
      </c>
      <c r="B70" t="s">
        <v>1853</v>
      </c>
      <c r="C70" s="1" t="s">
        <v>4053</v>
      </c>
      <c r="D70" t="b">
        <v>1</v>
      </c>
      <c r="E70" t="b">
        <v>1</v>
      </c>
      <c r="F70" t="b">
        <v>1</v>
      </c>
      <c r="G70" t="b">
        <v>0</v>
      </c>
      <c r="H70" t="b">
        <v>0</v>
      </c>
      <c r="I70" t="b">
        <v>0</v>
      </c>
      <c r="J70" t="b">
        <v>0</v>
      </c>
      <c r="K70" t="b">
        <v>0</v>
      </c>
      <c r="N70" s="16" t="s">
        <v>4086</v>
      </c>
      <c r="O70" s="16" t="s">
        <v>3791</v>
      </c>
      <c r="P70" s="19" t="s">
        <v>6126</v>
      </c>
      <c r="Q70" s="14" t="b">
        <v>0</v>
      </c>
      <c r="R70" s="14" t="b">
        <v>1</v>
      </c>
      <c r="S70" s="14" t="b">
        <v>0</v>
      </c>
      <c r="T70" s="14" t="b">
        <v>0</v>
      </c>
      <c r="U70" s="14" t="b">
        <v>0</v>
      </c>
      <c r="V70" s="14" t="b">
        <v>0</v>
      </c>
      <c r="W70" s="14" t="b">
        <v>0</v>
      </c>
      <c r="X70" s="14" t="b">
        <v>0</v>
      </c>
    </row>
    <row r="71" spans="1:24" x14ac:dyDescent="0.25">
      <c r="A71" t="s">
        <v>6430</v>
      </c>
      <c r="B71" t="s">
        <v>1854</v>
      </c>
      <c r="C71" s="1" t="s">
        <v>4054</v>
      </c>
      <c r="D71" t="b">
        <v>1</v>
      </c>
      <c r="E71" t="b">
        <v>1</v>
      </c>
      <c r="F71" t="b">
        <v>1</v>
      </c>
      <c r="G71" t="b">
        <v>0</v>
      </c>
      <c r="H71" t="b">
        <v>0</v>
      </c>
      <c r="I71" t="b">
        <v>0</v>
      </c>
      <c r="J71" t="b">
        <v>0</v>
      </c>
      <c r="K71" t="b">
        <v>0</v>
      </c>
      <c r="N71" s="16" t="s">
        <v>4087</v>
      </c>
      <c r="O71" s="16" t="s">
        <v>3758</v>
      </c>
      <c r="P71" s="19" t="s">
        <v>6376</v>
      </c>
      <c r="Q71" s="14" t="b">
        <v>0</v>
      </c>
      <c r="R71" s="14" t="b">
        <v>1</v>
      </c>
      <c r="S71" s="14" t="b">
        <v>1</v>
      </c>
      <c r="T71" s="14" t="b">
        <v>0</v>
      </c>
      <c r="U71" s="14" t="b">
        <v>0</v>
      </c>
      <c r="V71" s="14" t="b">
        <v>0</v>
      </c>
      <c r="W71" s="14" t="b">
        <v>0</v>
      </c>
      <c r="X71" s="14" t="b">
        <v>0</v>
      </c>
    </row>
    <row r="72" spans="1:24" x14ac:dyDescent="0.25">
      <c r="A72" t="s">
        <v>6431</v>
      </c>
      <c r="B72" t="s">
        <v>1855</v>
      </c>
      <c r="C72" s="1" t="s">
        <v>4054</v>
      </c>
      <c r="D72" t="b">
        <v>1</v>
      </c>
      <c r="E72" t="b">
        <v>1</v>
      </c>
      <c r="F72" t="b">
        <v>1</v>
      </c>
      <c r="G72" t="b">
        <v>0</v>
      </c>
      <c r="H72" t="b">
        <v>0</v>
      </c>
      <c r="I72" t="b">
        <v>0</v>
      </c>
      <c r="J72" t="b">
        <v>0</v>
      </c>
      <c r="K72" t="b">
        <v>0</v>
      </c>
      <c r="N72" s="16" t="s">
        <v>6628</v>
      </c>
      <c r="O72" s="16" t="s">
        <v>3820</v>
      </c>
      <c r="P72" s="19" t="s">
        <v>6128</v>
      </c>
      <c r="Q72" s="14" t="b">
        <v>0</v>
      </c>
      <c r="R72" s="14" t="b">
        <v>0</v>
      </c>
      <c r="S72" s="14" t="b">
        <v>1</v>
      </c>
      <c r="T72" s="14" t="b">
        <v>1</v>
      </c>
      <c r="U72" s="14" t="b">
        <v>1</v>
      </c>
      <c r="V72" s="14" t="b">
        <v>0</v>
      </c>
      <c r="W72" s="14" t="b">
        <v>0</v>
      </c>
      <c r="X72" s="14" t="b">
        <v>0</v>
      </c>
    </row>
    <row r="73" spans="1:24" x14ac:dyDescent="0.25">
      <c r="A73" t="s">
        <v>6432</v>
      </c>
      <c r="B73" t="s">
        <v>1856</v>
      </c>
      <c r="C73" s="1" t="s">
        <v>4054</v>
      </c>
      <c r="D73" t="b">
        <v>1</v>
      </c>
      <c r="E73" t="b">
        <v>0</v>
      </c>
      <c r="F73" t="b">
        <v>0</v>
      </c>
      <c r="G73" t="b">
        <v>0</v>
      </c>
      <c r="H73" t="b">
        <v>0</v>
      </c>
      <c r="I73" t="b">
        <v>0</v>
      </c>
      <c r="J73" t="b">
        <v>0</v>
      </c>
      <c r="K73" t="b">
        <v>0</v>
      </c>
      <c r="N73" s="16" t="s">
        <v>4088</v>
      </c>
      <c r="O73" s="16" t="s">
        <v>3757</v>
      </c>
      <c r="P73" s="19" t="s">
        <v>6118</v>
      </c>
      <c r="Q73" s="14" t="b">
        <v>0</v>
      </c>
      <c r="R73" s="14" t="b">
        <v>0</v>
      </c>
      <c r="S73" s="14" t="b">
        <v>1</v>
      </c>
      <c r="T73" s="14" t="b">
        <v>0</v>
      </c>
      <c r="U73" s="14" t="b">
        <v>0</v>
      </c>
      <c r="V73" s="14" t="b">
        <v>0</v>
      </c>
      <c r="W73" s="14" t="b">
        <v>0</v>
      </c>
      <c r="X73" s="14" t="b">
        <v>0</v>
      </c>
    </row>
    <row r="74" spans="1:24" x14ac:dyDescent="0.25">
      <c r="A74" t="s">
        <v>6433</v>
      </c>
      <c r="B74" t="s">
        <v>1857</v>
      </c>
      <c r="C74" s="1" t="s">
        <v>4194</v>
      </c>
      <c r="D74" t="b">
        <v>1</v>
      </c>
      <c r="E74" t="b">
        <v>0</v>
      </c>
      <c r="F74" t="b">
        <v>1</v>
      </c>
      <c r="G74" t="b">
        <v>0</v>
      </c>
      <c r="H74" t="b">
        <v>0</v>
      </c>
      <c r="I74" t="b">
        <v>0</v>
      </c>
      <c r="J74" t="b">
        <v>0</v>
      </c>
      <c r="K74" t="b">
        <v>0</v>
      </c>
      <c r="N74" s="16" t="s">
        <v>4089</v>
      </c>
      <c r="O74" s="16" t="s">
        <v>3811</v>
      </c>
      <c r="P74" s="19" t="s">
        <v>6373</v>
      </c>
      <c r="Q74" s="14" t="b">
        <v>0</v>
      </c>
      <c r="R74" s="14" t="b">
        <v>0</v>
      </c>
      <c r="S74" s="14" t="b">
        <v>1</v>
      </c>
      <c r="T74" s="14" t="b">
        <v>0</v>
      </c>
      <c r="U74" s="14" t="b">
        <v>0</v>
      </c>
      <c r="V74" s="14" t="b">
        <v>0</v>
      </c>
      <c r="W74" s="14" t="b">
        <v>0</v>
      </c>
      <c r="X74" s="14" t="b">
        <v>0</v>
      </c>
    </row>
    <row r="75" spans="1:24" x14ac:dyDescent="0.25">
      <c r="A75" t="s">
        <v>6434</v>
      </c>
      <c r="B75" t="s">
        <v>1858</v>
      </c>
      <c r="C75" s="1" t="s">
        <v>4194</v>
      </c>
      <c r="D75" t="b">
        <v>1</v>
      </c>
      <c r="E75" t="b">
        <v>0</v>
      </c>
      <c r="F75" t="b">
        <v>1</v>
      </c>
      <c r="G75" t="b">
        <v>0</v>
      </c>
      <c r="H75" t="b">
        <v>0</v>
      </c>
      <c r="I75" t="b">
        <v>0</v>
      </c>
      <c r="J75" t="b">
        <v>0</v>
      </c>
      <c r="K75" t="b">
        <v>0</v>
      </c>
      <c r="N75" s="16" t="s">
        <v>4090</v>
      </c>
      <c r="O75" s="16" t="s">
        <v>3753</v>
      </c>
      <c r="P75" s="19" t="s">
        <v>6103</v>
      </c>
      <c r="Q75" s="14" t="b">
        <v>0</v>
      </c>
      <c r="R75" s="14" t="b">
        <v>0</v>
      </c>
      <c r="S75" s="14" t="b">
        <v>1</v>
      </c>
      <c r="T75" s="14" t="b">
        <v>0</v>
      </c>
      <c r="U75" s="14" t="b">
        <v>0</v>
      </c>
      <c r="V75" s="14" t="b">
        <v>0</v>
      </c>
      <c r="W75" s="14" t="b">
        <v>0</v>
      </c>
      <c r="X75" s="14" t="b">
        <v>0</v>
      </c>
    </row>
    <row r="76" spans="1:24" x14ac:dyDescent="0.25">
      <c r="A76" t="s">
        <v>6435</v>
      </c>
      <c r="B76" t="s">
        <v>1859</v>
      </c>
      <c r="C76" s="1" t="s">
        <v>4194</v>
      </c>
      <c r="D76" t="b">
        <v>1</v>
      </c>
      <c r="E76" t="b">
        <v>0</v>
      </c>
      <c r="F76" t="b">
        <v>1</v>
      </c>
      <c r="G76" t="b">
        <v>0</v>
      </c>
      <c r="H76" t="b">
        <v>0</v>
      </c>
      <c r="I76" t="b">
        <v>0</v>
      </c>
      <c r="J76" t="b">
        <v>0</v>
      </c>
      <c r="K76" t="b">
        <v>0</v>
      </c>
      <c r="N76" s="16" t="s">
        <v>4091</v>
      </c>
      <c r="O76" s="16" t="s">
        <v>3757</v>
      </c>
      <c r="P76" s="19" t="s">
        <v>6118</v>
      </c>
      <c r="Q76" s="14" t="b">
        <v>0</v>
      </c>
      <c r="R76" s="14" t="b">
        <v>0</v>
      </c>
      <c r="S76" s="14" t="b">
        <v>1</v>
      </c>
      <c r="T76" s="14" t="b">
        <v>1</v>
      </c>
      <c r="U76" s="14" t="b">
        <v>1</v>
      </c>
      <c r="V76" s="14" t="b">
        <v>1</v>
      </c>
      <c r="W76" s="14" t="b">
        <v>0</v>
      </c>
      <c r="X76" s="14" t="b">
        <v>0</v>
      </c>
    </row>
    <row r="77" spans="1:24" x14ac:dyDescent="0.25">
      <c r="A77" t="s">
        <v>6436</v>
      </c>
      <c r="B77" t="s">
        <v>1860</v>
      </c>
      <c r="C77" s="1" t="s">
        <v>4194</v>
      </c>
      <c r="D77" t="b">
        <v>1</v>
      </c>
      <c r="E77" t="b">
        <v>0</v>
      </c>
      <c r="F77" t="b">
        <v>1</v>
      </c>
      <c r="G77" t="b">
        <v>0</v>
      </c>
      <c r="H77" t="b">
        <v>0</v>
      </c>
      <c r="I77" t="b">
        <v>0</v>
      </c>
      <c r="J77" t="b">
        <v>0</v>
      </c>
      <c r="K77" t="b">
        <v>0</v>
      </c>
      <c r="N77" s="16" t="s">
        <v>4094</v>
      </c>
      <c r="O77" s="16" t="s">
        <v>3752</v>
      </c>
      <c r="P77" s="19" t="s">
        <v>6106</v>
      </c>
      <c r="Q77" s="14" t="b">
        <v>0</v>
      </c>
      <c r="R77" s="14" t="b">
        <v>0</v>
      </c>
      <c r="S77" s="14" t="b">
        <v>1</v>
      </c>
      <c r="T77" s="14" t="b">
        <v>1</v>
      </c>
      <c r="U77" s="14" t="b">
        <v>1</v>
      </c>
      <c r="V77" s="14" t="b">
        <v>1</v>
      </c>
      <c r="W77" s="14" t="b">
        <v>0</v>
      </c>
      <c r="X77" s="14" t="b">
        <v>0</v>
      </c>
    </row>
    <row r="78" spans="1:24" x14ac:dyDescent="0.25">
      <c r="A78" t="s">
        <v>6437</v>
      </c>
      <c r="B78" t="s">
        <v>1861</v>
      </c>
      <c r="C78" s="1" t="s">
        <v>4194</v>
      </c>
      <c r="D78" t="b">
        <v>1</v>
      </c>
      <c r="E78" t="b">
        <v>0</v>
      </c>
      <c r="F78" t="b">
        <v>1</v>
      </c>
      <c r="G78" t="b">
        <v>0</v>
      </c>
      <c r="H78" t="b">
        <v>0</v>
      </c>
      <c r="I78" t="b">
        <v>0</v>
      </c>
      <c r="J78" t="b">
        <v>0</v>
      </c>
      <c r="K78" t="b">
        <v>0</v>
      </c>
      <c r="N78" s="16" t="s">
        <v>4092</v>
      </c>
      <c r="O78" s="16" t="s">
        <v>3761</v>
      </c>
      <c r="P78" s="19" t="s">
        <v>6119</v>
      </c>
      <c r="Q78" s="14" t="b">
        <v>0</v>
      </c>
      <c r="R78" s="14" t="b">
        <v>0</v>
      </c>
      <c r="S78" s="14" t="b">
        <v>1</v>
      </c>
      <c r="T78" s="14" t="b">
        <v>0</v>
      </c>
      <c r="U78" s="14" t="b">
        <v>0</v>
      </c>
      <c r="V78" s="14" t="b">
        <v>0</v>
      </c>
      <c r="W78" s="14" t="b">
        <v>0</v>
      </c>
      <c r="X78" s="14" t="b">
        <v>0</v>
      </c>
    </row>
    <row r="79" spans="1:24" x14ac:dyDescent="0.25">
      <c r="A79" t="s">
        <v>6438</v>
      </c>
      <c r="B79" t="s">
        <v>1862</v>
      </c>
      <c r="C79" s="1" t="s">
        <v>4194</v>
      </c>
      <c r="D79" t="b">
        <v>1</v>
      </c>
      <c r="E79" t="b">
        <v>0</v>
      </c>
      <c r="F79" t="b">
        <v>1</v>
      </c>
      <c r="G79" t="b">
        <v>0</v>
      </c>
      <c r="H79" t="b">
        <v>0</v>
      </c>
      <c r="I79" t="b">
        <v>0</v>
      </c>
      <c r="J79" t="b">
        <v>0</v>
      </c>
      <c r="K79" t="b">
        <v>0</v>
      </c>
      <c r="N79" s="16" t="s">
        <v>4093</v>
      </c>
      <c r="O79" s="16" t="s">
        <v>3761</v>
      </c>
      <c r="P79" s="19" t="s">
        <v>6119</v>
      </c>
      <c r="Q79" s="14" t="b">
        <v>0</v>
      </c>
      <c r="R79" s="14" t="b">
        <v>0</v>
      </c>
      <c r="S79" s="14" t="b">
        <v>1</v>
      </c>
      <c r="T79" s="14" t="b">
        <v>0</v>
      </c>
      <c r="U79" s="14" t="b">
        <v>0</v>
      </c>
      <c r="V79" s="14" t="b">
        <v>0</v>
      </c>
      <c r="W79" s="14" t="b">
        <v>0</v>
      </c>
      <c r="X79" s="14" t="b">
        <v>0</v>
      </c>
    </row>
    <row r="80" spans="1:24" x14ac:dyDescent="0.25">
      <c r="A80" t="s">
        <v>6439</v>
      </c>
      <c r="B80" t="s">
        <v>1863</v>
      </c>
      <c r="C80" s="1" t="s">
        <v>4194</v>
      </c>
      <c r="D80" t="b">
        <v>1</v>
      </c>
      <c r="E80" t="b">
        <v>0</v>
      </c>
      <c r="F80" t="b">
        <v>1</v>
      </c>
      <c r="G80" t="b">
        <v>0</v>
      </c>
      <c r="H80" t="b">
        <v>0</v>
      </c>
      <c r="I80" t="b">
        <v>0</v>
      </c>
      <c r="J80" t="b">
        <v>0</v>
      </c>
      <c r="K80" t="b">
        <v>0</v>
      </c>
      <c r="N80" s="16" t="s">
        <v>4219</v>
      </c>
      <c r="O80" s="16" t="s">
        <v>3761</v>
      </c>
      <c r="P80" s="19" t="s">
        <v>6119</v>
      </c>
      <c r="Q80" s="14" t="b">
        <v>0</v>
      </c>
      <c r="R80" s="14" t="b">
        <v>0</v>
      </c>
      <c r="S80" s="14" t="b">
        <v>1</v>
      </c>
      <c r="T80" s="14" t="b">
        <v>0</v>
      </c>
      <c r="U80" s="14" t="b">
        <v>0</v>
      </c>
      <c r="V80" s="14" t="b">
        <v>0</v>
      </c>
      <c r="W80" s="14" t="b">
        <v>0</v>
      </c>
      <c r="X80" s="14" t="b">
        <v>0</v>
      </c>
    </row>
    <row r="81" spans="1:24" x14ac:dyDescent="0.25">
      <c r="A81" t="s">
        <v>6440</v>
      </c>
      <c r="B81" t="s">
        <v>1864</v>
      </c>
      <c r="C81" s="1" t="s">
        <v>4194</v>
      </c>
      <c r="D81" t="b">
        <v>1</v>
      </c>
      <c r="E81" t="b">
        <v>0</v>
      </c>
      <c r="F81" t="b">
        <v>1</v>
      </c>
      <c r="G81" t="b">
        <v>0</v>
      </c>
      <c r="H81" t="b">
        <v>0</v>
      </c>
      <c r="I81" t="b">
        <v>0</v>
      </c>
      <c r="J81" t="b">
        <v>0</v>
      </c>
      <c r="K81" t="b">
        <v>0</v>
      </c>
      <c r="N81" s="16" t="s">
        <v>4097</v>
      </c>
      <c r="O81" s="16" t="s">
        <v>3761</v>
      </c>
      <c r="P81" s="19" t="s">
        <v>6119</v>
      </c>
      <c r="Q81" s="14" t="b">
        <v>0</v>
      </c>
      <c r="R81" s="14" t="b">
        <v>0</v>
      </c>
      <c r="S81" s="14" t="b">
        <v>1</v>
      </c>
      <c r="T81" s="14" t="b">
        <v>0</v>
      </c>
      <c r="U81" s="14" t="b">
        <v>0</v>
      </c>
      <c r="V81" s="14" t="b">
        <v>0</v>
      </c>
      <c r="W81" s="14" t="b">
        <v>0</v>
      </c>
      <c r="X81" s="14" t="b">
        <v>0</v>
      </c>
    </row>
    <row r="82" spans="1:24" x14ac:dyDescent="0.25">
      <c r="A82" t="s">
        <v>6441</v>
      </c>
      <c r="B82" t="s">
        <v>1865</v>
      </c>
      <c r="C82" s="1" t="s">
        <v>4194</v>
      </c>
      <c r="D82" t="b">
        <v>1</v>
      </c>
      <c r="E82" t="b">
        <v>0</v>
      </c>
      <c r="F82" t="b">
        <v>1</v>
      </c>
      <c r="G82" t="b">
        <v>0</v>
      </c>
      <c r="H82" t="b">
        <v>0</v>
      </c>
      <c r="I82" t="b">
        <v>0</v>
      </c>
      <c r="J82" t="b">
        <v>0</v>
      </c>
      <c r="K82" t="b">
        <v>0</v>
      </c>
      <c r="N82" s="16" t="s">
        <v>4096</v>
      </c>
      <c r="O82" s="16" t="s">
        <v>3761</v>
      </c>
      <c r="P82" s="19" t="s">
        <v>6119</v>
      </c>
      <c r="Q82" s="14" t="b">
        <v>0</v>
      </c>
      <c r="R82" s="14" t="b">
        <v>0</v>
      </c>
      <c r="S82" s="14" t="b">
        <v>1</v>
      </c>
      <c r="T82" s="14" t="b">
        <v>0</v>
      </c>
      <c r="U82" s="14" t="b">
        <v>0</v>
      </c>
      <c r="V82" s="14" t="b">
        <v>0</v>
      </c>
      <c r="W82" s="14" t="b">
        <v>0</v>
      </c>
      <c r="X82" s="14" t="b">
        <v>0</v>
      </c>
    </row>
    <row r="83" spans="1:24" x14ac:dyDescent="0.25">
      <c r="A83" t="s">
        <v>6442</v>
      </c>
      <c r="B83" t="s">
        <v>1866</v>
      </c>
      <c r="C83" s="1" t="s">
        <v>4194</v>
      </c>
      <c r="D83" t="b">
        <v>1</v>
      </c>
      <c r="E83" t="b">
        <v>0</v>
      </c>
      <c r="F83" t="b">
        <v>1</v>
      </c>
      <c r="G83" t="b">
        <v>0</v>
      </c>
      <c r="H83" t="b">
        <v>0</v>
      </c>
      <c r="I83" t="b">
        <v>0</v>
      </c>
      <c r="J83" t="b">
        <v>0</v>
      </c>
      <c r="K83" t="b">
        <v>0</v>
      </c>
      <c r="N83" s="16" t="s">
        <v>4095</v>
      </c>
      <c r="O83" s="16" t="s">
        <v>3761</v>
      </c>
      <c r="P83" s="19" t="s">
        <v>6119</v>
      </c>
      <c r="Q83" s="14" t="b">
        <v>0</v>
      </c>
      <c r="R83" s="14" t="b">
        <v>0</v>
      </c>
      <c r="S83" s="14" t="b">
        <v>0</v>
      </c>
      <c r="T83" s="14" t="b">
        <v>1</v>
      </c>
      <c r="U83" s="14" t="b">
        <v>1</v>
      </c>
      <c r="V83" s="14" t="b">
        <v>1</v>
      </c>
      <c r="W83" s="14" t="b">
        <v>1</v>
      </c>
      <c r="X83" s="14" t="b">
        <v>1</v>
      </c>
    </row>
    <row r="84" spans="1:24" x14ac:dyDescent="0.25">
      <c r="A84" t="s">
        <v>6443</v>
      </c>
      <c r="B84" t="s">
        <v>1867</v>
      </c>
      <c r="C84" s="1" t="s">
        <v>4194</v>
      </c>
      <c r="D84" t="b">
        <v>1</v>
      </c>
      <c r="E84" t="b">
        <v>0</v>
      </c>
      <c r="F84" t="b">
        <v>1</v>
      </c>
      <c r="G84" t="b">
        <v>0</v>
      </c>
      <c r="H84" t="b">
        <v>0</v>
      </c>
      <c r="I84" t="b">
        <v>0</v>
      </c>
      <c r="J84" t="b">
        <v>0</v>
      </c>
      <c r="K84" t="b">
        <v>0</v>
      </c>
      <c r="N84" s="16" t="s">
        <v>4073</v>
      </c>
      <c r="O84" s="16" t="s">
        <v>3761</v>
      </c>
      <c r="P84" s="19" t="s">
        <v>6119</v>
      </c>
      <c r="Q84" s="14" t="b">
        <v>0</v>
      </c>
      <c r="R84" s="14" t="b">
        <v>0</v>
      </c>
      <c r="S84" s="14" t="b">
        <v>0</v>
      </c>
      <c r="T84" s="14" t="b">
        <v>1</v>
      </c>
      <c r="U84" s="14" t="b">
        <v>1</v>
      </c>
      <c r="V84" s="14" t="b">
        <v>1</v>
      </c>
      <c r="W84" s="14" t="b">
        <v>1</v>
      </c>
      <c r="X84" s="14" t="b">
        <v>1</v>
      </c>
    </row>
    <row r="85" spans="1:24" x14ac:dyDescent="0.25">
      <c r="A85" t="s">
        <v>6444</v>
      </c>
      <c r="B85" t="s">
        <v>1868</v>
      </c>
      <c r="C85" s="1" t="s">
        <v>4194</v>
      </c>
      <c r="D85" t="b">
        <v>1</v>
      </c>
      <c r="E85" t="b">
        <v>0</v>
      </c>
      <c r="F85" t="b">
        <v>1</v>
      </c>
      <c r="G85" t="b">
        <v>0</v>
      </c>
      <c r="H85" t="b">
        <v>0</v>
      </c>
      <c r="I85" t="b">
        <v>0</v>
      </c>
      <c r="J85" t="b">
        <v>0</v>
      </c>
      <c r="K85" t="b">
        <v>0</v>
      </c>
      <c r="N85" s="18" t="s">
        <v>4074</v>
      </c>
      <c r="O85" s="16" t="s">
        <v>3761</v>
      </c>
      <c r="P85" s="19" t="s">
        <v>6119</v>
      </c>
      <c r="Q85" s="14" t="b">
        <v>0</v>
      </c>
      <c r="R85" s="14" t="b">
        <v>0</v>
      </c>
      <c r="S85" s="14" t="b">
        <v>0</v>
      </c>
      <c r="T85" s="14" t="b">
        <v>1</v>
      </c>
      <c r="U85" s="14" t="b">
        <v>1</v>
      </c>
      <c r="V85" s="14" t="b">
        <v>1</v>
      </c>
      <c r="W85" s="14" t="b">
        <v>1</v>
      </c>
      <c r="X85" s="14" t="b">
        <v>1</v>
      </c>
    </row>
    <row r="86" spans="1:24" x14ac:dyDescent="0.25">
      <c r="A86" t="s">
        <v>6445</v>
      </c>
      <c r="B86" t="s">
        <v>1869</v>
      </c>
      <c r="C86" s="1" t="s">
        <v>4055</v>
      </c>
      <c r="D86" t="b">
        <v>1</v>
      </c>
      <c r="E86" t="b">
        <v>0</v>
      </c>
      <c r="F86" t="b">
        <v>1</v>
      </c>
      <c r="G86" t="b">
        <v>0</v>
      </c>
      <c r="H86" t="b">
        <v>0</v>
      </c>
      <c r="I86" t="b">
        <v>0</v>
      </c>
      <c r="J86" t="b">
        <v>0</v>
      </c>
      <c r="K86" t="b">
        <v>0</v>
      </c>
      <c r="N86" s="18" t="s">
        <v>4120</v>
      </c>
      <c r="O86" s="16" t="s">
        <v>3817</v>
      </c>
      <c r="P86" s="19" t="s">
        <v>7580</v>
      </c>
      <c r="Q86" s="14" t="b">
        <v>0</v>
      </c>
      <c r="R86" s="14" t="b">
        <v>0</v>
      </c>
      <c r="S86" s="14" t="b">
        <v>0</v>
      </c>
      <c r="T86" s="14" t="b">
        <v>1</v>
      </c>
      <c r="U86" s="14" t="b">
        <v>1</v>
      </c>
      <c r="V86" s="14" t="b">
        <v>0</v>
      </c>
      <c r="W86" s="14" t="b">
        <v>0</v>
      </c>
      <c r="X86" s="14" t="b">
        <v>0</v>
      </c>
    </row>
    <row r="87" spans="1:24" x14ac:dyDescent="0.25">
      <c r="A87" t="s">
        <v>6446</v>
      </c>
      <c r="B87" t="s">
        <v>1870</v>
      </c>
      <c r="C87" s="1" t="s">
        <v>4055</v>
      </c>
      <c r="D87" t="b">
        <v>1</v>
      </c>
      <c r="E87" t="b">
        <v>0</v>
      </c>
      <c r="F87" t="b">
        <v>1</v>
      </c>
      <c r="G87" t="b">
        <v>0</v>
      </c>
      <c r="H87" t="b">
        <v>0</v>
      </c>
      <c r="I87" t="b">
        <v>0</v>
      </c>
      <c r="J87" t="b">
        <v>0</v>
      </c>
      <c r="K87" t="b">
        <v>0</v>
      </c>
      <c r="N87" s="18" t="s">
        <v>4121</v>
      </c>
      <c r="O87" s="16" t="s">
        <v>3754</v>
      </c>
      <c r="P87" s="19" t="s">
        <v>6104</v>
      </c>
      <c r="Q87" s="14" t="b">
        <v>0</v>
      </c>
      <c r="R87" s="14" t="b">
        <v>0</v>
      </c>
      <c r="S87" s="14" t="b">
        <v>0</v>
      </c>
      <c r="T87" s="14" t="b">
        <v>1</v>
      </c>
      <c r="U87" s="14" t="b">
        <v>1</v>
      </c>
      <c r="V87" s="14" t="b">
        <v>0</v>
      </c>
      <c r="W87" s="14" t="b">
        <v>0</v>
      </c>
      <c r="X87" s="14" t="b">
        <v>0</v>
      </c>
    </row>
    <row r="88" spans="1:24" x14ac:dyDescent="0.25">
      <c r="A88" t="s">
        <v>6447</v>
      </c>
      <c r="B88" t="s">
        <v>1871</v>
      </c>
      <c r="C88" s="1" t="s">
        <v>4056</v>
      </c>
      <c r="D88" t="b">
        <v>1</v>
      </c>
      <c r="E88" t="b">
        <v>0</v>
      </c>
      <c r="F88" t="b">
        <v>1</v>
      </c>
      <c r="G88" t="b">
        <v>0</v>
      </c>
      <c r="H88" t="b">
        <v>0</v>
      </c>
      <c r="I88" t="b">
        <v>0</v>
      </c>
      <c r="J88" t="b">
        <v>0</v>
      </c>
      <c r="K88" t="b">
        <v>0</v>
      </c>
      <c r="N88" s="16" t="s">
        <v>4098</v>
      </c>
      <c r="O88" s="16" t="s">
        <v>3753</v>
      </c>
      <c r="P88" s="19" t="s">
        <v>6103</v>
      </c>
      <c r="Q88" s="14" t="b">
        <v>0</v>
      </c>
      <c r="R88" s="14" t="b">
        <v>0</v>
      </c>
      <c r="S88" s="14" t="b">
        <v>0</v>
      </c>
      <c r="T88" s="14" t="b">
        <v>1</v>
      </c>
      <c r="U88" s="14" t="b">
        <v>1</v>
      </c>
      <c r="V88" s="14" t="b">
        <v>1</v>
      </c>
      <c r="W88" s="14" t="b">
        <v>0</v>
      </c>
      <c r="X88" s="14" t="b">
        <v>0</v>
      </c>
    </row>
    <row r="89" spans="1:24" x14ac:dyDescent="0.25">
      <c r="A89" t="s">
        <v>6448</v>
      </c>
      <c r="B89" t="s">
        <v>1872</v>
      </c>
      <c r="C89" s="1" t="s">
        <v>4057</v>
      </c>
      <c r="D89" t="b">
        <v>1</v>
      </c>
      <c r="E89" t="b">
        <v>0</v>
      </c>
      <c r="F89" t="b">
        <v>1</v>
      </c>
      <c r="G89" t="b">
        <v>0</v>
      </c>
      <c r="H89" t="b">
        <v>0</v>
      </c>
      <c r="I89" t="b">
        <v>0</v>
      </c>
      <c r="J89" t="b">
        <v>0</v>
      </c>
      <c r="K89" t="b">
        <v>0</v>
      </c>
      <c r="N89" s="16" t="s">
        <v>4122</v>
      </c>
      <c r="O89" s="16" t="s">
        <v>3758</v>
      </c>
      <c r="P89" s="19" t="s">
        <v>6376</v>
      </c>
      <c r="Q89" s="14" t="b">
        <v>0</v>
      </c>
      <c r="R89" s="14" t="b">
        <v>0</v>
      </c>
      <c r="S89" s="14" t="b">
        <v>0</v>
      </c>
      <c r="T89" s="14" t="b">
        <v>1</v>
      </c>
      <c r="U89" s="14" t="b">
        <v>1</v>
      </c>
      <c r="V89" s="14" t="b">
        <v>1</v>
      </c>
      <c r="W89" s="14" t="b">
        <v>1</v>
      </c>
      <c r="X89" s="14" t="b">
        <v>1</v>
      </c>
    </row>
    <row r="90" spans="1:24" x14ac:dyDescent="0.25">
      <c r="A90" t="s">
        <v>6449</v>
      </c>
      <c r="B90" t="s">
        <v>1873</v>
      </c>
      <c r="C90" s="1" t="s">
        <v>4056</v>
      </c>
      <c r="D90" t="b">
        <v>1</v>
      </c>
      <c r="E90" t="b">
        <v>0</v>
      </c>
      <c r="F90" t="b">
        <v>1</v>
      </c>
      <c r="G90" t="b">
        <v>0</v>
      </c>
      <c r="H90" t="b">
        <v>0</v>
      </c>
      <c r="I90" t="b">
        <v>0</v>
      </c>
      <c r="J90" t="b">
        <v>0</v>
      </c>
      <c r="K90" t="b">
        <v>0</v>
      </c>
      <c r="N90" s="16" t="s">
        <v>4099</v>
      </c>
      <c r="O90" s="16" t="s">
        <v>3813</v>
      </c>
      <c r="P90" s="19" t="s">
        <v>7581</v>
      </c>
      <c r="Q90" s="14" t="b">
        <v>0</v>
      </c>
      <c r="R90" s="14" t="b">
        <v>0</v>
      </c>
      <c r="S90" s="14" t="b">
        <v>0</v>
      </c>
      <c r="T90" s="14" t="b">
        <v>1</v>
      </c>
      <c r="U90" s="14" t="b">
        <v>1</v>
      </c>
      <c r="V90" s="14" t="b">
        <v>1</v>
      </c>
      <c r="W90" s="14" t="b">
        <v>1</v>
      </c>
      <c r="X90" s="14" t="b">
        <v>1</v>
      </c>
    </row>
    <row r="91" spans="1:24" x14ac:dyDescent="0.25">
      <c r="A91" t="s">
        <v>6450</v>
      </c>
      <c r="B91" t="s">
        <v>1874</v>
      </c>
      <c r="C91" s="1" t="s">
        <v>4055</v>
      </c>
      <c r="D91" t="b">
        <v>1</v>
      </c>
      <c r="E91" t="b">
        <v>0</v>
      </c>
      <c r="F91" t="b">
        <v>1</v>
      </c>
      <c r="G91" t="b">
        <v>0</v>
      </c>
      <c r="H91" t="b">
        <v>0</v>
      </c>
      <c r="I91" t="b">
        <v>0</v>
      </c>
      <c r="J91" t="b">
        <v>0</v>
      </c>
      <c r="K91" t="b">
        <v>0</v>
      </c>
      <c r="N91" s="16" t="s">
        <v>4100</v>
      </c>
      <c r="O91" s="16" t="s">
        <v>3817</v>
      </c>
      <c r="P91" s="19" t="s">
        <v>7580</v>
      </c>
      <c r="Q91" s="14" t="b">
        <v>0</v>
      </c>
      <c r="R91" s="14" t="b">
        <v>0</v>
      </c>
      <c r="S91" s="14" t="b">
        <v>0</v>
      </c>
      <c r="T91" s="14" t="b">
        <v>1</v>
      </c>
      <c r="U91" s="14" t="b">
        <v>1</v>
      </c>
      <c r="V91" s="14" t="b">
        <v>0</v>
      </c>
      <c r="W91" s="14" t="b">
        <v>0</v>
      </c>
      <c r="X91" s="14" t="b">
        <v>0</v>
      </c>
    </row>
    <row r="92" spans="1:24" x14ac:dyDescent="0.25">
      <c r="A92" t="s">
        <v>6451</v>
      </c>
      <c r="B92" t="s">
        <v>1875</v>
      </c>
      <c r="C92" s="1" t="s">
        <v>4056</v>
      </c>
      <c r="D92" t="b">
        <v>1</v>
      </c>
      <c r="E92" t="b">
        <v>0</v>
      </c>
      <c r="F92" t="b">
        <v>1</v>
      </c>
      <c r="G92" t="b">
        <v>0</v>
      </c>
      <c r="H92" t="b">
        <v>0</v>
      </c>
      <c r="I92" t="b">
        <v>0</v>
      </c>
      <c r="J92" t="b">
        <v>0</v>
      </c>
      <c r="K92" t="b">
        <v>0</v>
      </c>
      <c r="N92" s="16" t="s">
        <v>6773</v>
      </c>
      <c r="O92" s="16" t="s">
        <v>3841</v>
      </c>
      <c r="P92" s="19" t="s">
        <v>6375</v>
      </c>
      <c r="Q92" s="14" t="b">
        <v>0</v>
      </c>
      <c r="R92" s="14" t="b">
        <v>0</v>
      </c>
      <c r="S92" s="14" t="b">
        <v>0</v>
      </c>
      <c r="T92" s="14" t="b">
        <v>1</v>
      </c>
      <c r="U92" s="14" t="b">
        <v>1</v>
      </c>
      <c r="V92" s="14" t="b">
        <v>1</v>
      </c>
      <c r="W92" s="14" t="b">
        <v>1</v>
      </c>
      <c r="X92" s="14" t="b">
        <v>1</v>
      </c>
    </row>
    <row r="93" spans="1:24" x14ac:dyDescent="0.25">
      <c r="A93" t="s">
        <v>6452</v>
      </c>
      <c r="B93" t="s">
        <v>1876</v>
      </c>
      <c r="C93" s="1" t="s">
        <v>4055</v>
      </c>
      <c r="D93" t="b">
        <v>1</v>
      </c>
      <c r="E93" t="b">
        <v>0</v>
      </c>
      <c r="F93" t="b">
        <v>1</v>
      </c>
      <c r="G93" t="b">
        <v>0</v>
      </c>
      <c r="H93" t="b">
        <v>0</v>
      </c>
      <c r="I93" t="b">
        <v>0</v>
      </c>
      <c r="J93" t="b">
        <v>0</v>
      </c>
      <c r="K93" t="b">
        <v>0</v>
      </c>
      <c r="N93" s="16" t="s">
        <v>4046</v>
      </c>
      <c r="O93" s="16" t="s">
        <v>3841</v>
      </c>
      <c r="P93" s="19" t="s">
        <v>6375</v>
      </c>
      <c r="Q93" s="14" t="b">
        <v>0</v>
      </c>
      <c r="R93" s="14" t="b">
        <v>0</v>
      </c>
      <c r="S93" s="14" t="b">
        <v>0</v>
      </c>
      <c r="T93" s="14" t="b">
        <v>1</v>
      </c>
      <c r="U93" s="14" t="b">
        <v>1</v>
      </c>
      <c r="V93" s="14" t="b">
        <v>1</v>
      </c>
      <c r="W93" s="14" t="b">
        <v>0</v>
      </c>
      <c r="X93" s="14" t="b">
        <v>0</v>
      </c>
    </row>
    <row r="94" spans="1:24" x14ac:dyDescent="0.25">
      <c r="A94" t="s">
        <v>6453</v>
      </c>
      <c r="B94" t="s">
        <v>1873</v>
      </c>
      <c r="C94" s="1" t="s">
        <v>4056</v>
      </c>
      <c r="D94" t="b">
        <v>1</v>
      </c>
      <c r="E94" t="b">
        <v>0</v>
      </c>
      <c r="F94" t="b">
        <v>1</v>
      </c>
      <c r="G94" t="b">
        <v>0</v>
      </c>
      <c r="H94" t="b">
        <v>0</v>
      </c>
      <c r="I94" t="b">
        <v>0</v>
      </c>
      <c r="J94" t="b">
        <v>0</v>
      </c>
      <c r="K94" t="b">
        <v>0</v>
      </c>
      <c r="N94" s="16" t="s">
        <v>6920</v>
      </c>
      <c r="O94" s="16" t="s">
        <v>3820</v>
      </c>
      <c r="P94" s="19" t="s">
        <v>6128</v>
      </c>
      <c r="Q94" s="14" t="b">
        <v>0</v>
      </c>
      <c r="R94" s="14" t="b">
        <v>0</v>
      </c>
      <c r="S94" s="14" t="b">
        <v>0</v>
      </c>
      <c r="T94" s="14" t="b">
        <v>1</v>
      </c>
      <c r="U94" s="14" t="b">
        <v>1</v>
      </c>
      <c r="V94" s="14" t="b">
        <v>1</v>
      </c>
      <c r="W94" s="14" t="b">
        <v>1</v>
      </c>
      <c r="X94" s="14" t="b">
        <v>1</v>
      </c>
    </row>
    <row r="95" spans="1:24" x14ac:dyDescent="0.25">
      <c r="A95" t="s">
        <v>6454</v>
      </c>
      <c r="B95" t="s">
        <v>1877</v>
      </c>
      <c r="C95" s="1" t="s">
        <v>4056</v>
      </c>
      <c r="D95" t="b">
        <v>1</v>
      </c>
      <c r="E95" t="b">
        <v>0</v>
      </c>
      <c r="F95" t="b">
        <v>1</v>
      </c>
      <c r="G95" t="b">
        <v>0</v>
      </c>
      <c r="H95" t="b">
        <v>0</v>
      </c>
      <c r="I95" t="b">
        <v>0</v>
      </c>
      <c r="J95" t="b">
        <v>0</v>
      </c>
      <c r="K95" t="b">
        <v>0</v>
      </c>
      <c r="N95" s="16" t="s">
        <v>6923</v>
      </c>
      <c r="O95" s="16" t="s">
        <v>3820</v>
      </c>
      <c r="P95" s="19" t="s">
        <v>6128</v>
      </c>
      <c r="Q95" s="14" t="b">
        <v>0</v>
      </c>
      <c r="R95" s="14" t="b">
        <v>0</v>
      </c>
      <c r="S95" s="14" t="b">
        <v>0</v>
      </c>
      <c r="T95" s="14" t="b">
        <v>1</v>
      </c>
      <c r="U95" s="14" t="b">
        <v>1</v>
      </c>
      <c r="V95" s="14" t="b">
        <v>0</v>
      </c>
      <c r="W95" s="14" t="b">
        <v>0</v>
      </c>
      <c r="X95" s="14" t="b">
        <v>0</v>
      </c>
    </row>
    <row r="96" spans="1:24" x14ac:dyDescent="0.25">
      <c r="A96" t="s">
        <v>6455</v>
      </c>
      <c r="B96" t="s">
        <v>1878</v>
      </c>
      <c r="C96" s="1" t="s">
        <v>4058</v>
      </c>
      <c r="D96" t="b">
        <v>1</v>
      </c>
      <c r="E96" t="b">
        <v>0</v>
      </c>
      <c r="F96" t="b">
        <v>0</v>
      </c>
      <c r="G96" t="b">
        <v>0</v>
      </c>
      <c r="H96" t="b">
        <v>0</v>
      </c>
      <c r="I96" t="b">
        <v>0</v>
      </c>
      <c r="J96" t="b">
        <v>0</v>
      </c>
      <c r="K96" t="b">
        <v>0</v>
      </c>
      <c r="N96" s="16" t="s">
        <v>6928</v>
      </c>
      <c r="O96" s="16" t="s">
        <v>3822</v>
      </c>
      <c r="P96" s="19" t="s">
        <v>7587</v>
      </c>
      <c r="Q96" s="14" t="b">
        <v>0</v>
      </c>
      <c r="R96" s="14" t="b">
        <v>0</v>
      </c>
      <c r="S96" s="14" t="b">
        <v>0</v>
      </c>
      <c r="T96" s="14" t="b">
        <v>1</v>
      </c>
      <c r="U96" s="14" t="b">
        <v>1</v>
      </c>
      <c r="V96" s="14" t="b">
        <v>0</v>
      </c>
      <c r="W96" s="14" t="b">
        <v>0</v>
      </c>
      <c r="X96" s="14" t="b">
        <v>0</v>
      </c>
    </row>
    <row r="97" spans="1:24" x14ac:dyDescent="0.25">
      <c r="A97" t="s">
        <v>6456</v>
      </c>
      <c r="B97" t="s">
        <v>1879</v>
      </c>
      <c r="C97" s="1" t="s">
        <v>4059</v>
      </c>
      <c r="D97" t="b">
        <v>1</v>
      </c>
      <c r="E97" t="b">
        <v>1</v>
      </c>
      <c r="F97" t="b">
        <v>1</v>
      </c>
      <c r="G97" t="b">
        <v>0</v>
      </c>
      <c r="H97" t="b">
        <v>0</v>
      </c>
      <c r="I97" t="b">
        <v>0</v>
      </c>
      <c r="J97" t="b">
        <v>0</v>
      </c>
      <c r="K97" t="b">
        <v>0</v>
      </c>
      <c r="N97" s="16" t="s">
        <v>6930</v>
      </c>
      <c r="O97" s="16" t="s">
        <v>3817</v>
      </c>
      <c r="P97" s="19" t="s">
        <v>7580</v>
      </c>
      <c r="Q97" s="14" t="b">
        <v>0</v>
      </c>
      <c r="R97" s="14" t="b">
        <v>0</v>
      </c>
      <c r="S97" s="14" t="b">
        <v>0</v>
      </c>
      <c r="T97" s="14" t="b">
        <v>1</v>
      </c>
      <c r="U97" s="14" t="b">
        <v>1</v>
      </c>
      <c r="V97" s="14" t="b">
        <v>0</v>
      </c>
      <c r="W97" s="14" t="b">
        <v>0</v>
      </c>
      <c r="X97" s="14" t="b">
        <v>0</v>
      </c>
    </row>
    <row r="98" spans="1:24" x14ac:dyDescent="0.25">
      <c r="A98" t="s">
        <v>4980</v>
      </c>
      <c r="B98" t="s">
        <v>1880</v>
      </c>
      <c r="C98" s="1" t="s">
        <v>4059</v>
      </c>
      <c r="D98" t="b">
        <v>1</v>
      </c>
      <c r="E98" t="b">
        <v>1</v>
      </c>
      <c r="F98" t="b">
        <v>1</v>
      </c>
      <c r="G98" t="b">
        <v>0</v>
      </c>
      <c r="H98" t="b">
        <v>0</v>
      </c>
      <c r="I98" t="b">
        <v>0</v>
      </c>
      <c r="J98" t="b">
        <v>0</v>
      </c>
      <c r="K98" t="b">
        <v>0</v>
      </c>
      <c r="N98" s="16" t="s">
        <v>6932</v>
      </c>
      <c r="O98" s="16" t="s">
        <v>3822</v>
      </c>
      <c r="P98" s="19" t="s">
        <v>7587</v>
      </c>
      <c r="Q98" s="14" t="b">
        <v>0</v>
      </c>
      <c r="R98" s="14" t="b">
        <v>0</v>
      </c>
      <c r="S98" s="14" t="b">
        <v>0</v>
      </c>
      <c r="T98" s="14" t="b">
        <v>1</v>
      </c>
      <c r="U98" s="14" t="b">
        <v>1</v>
      </c>
      <c r="V98" s="14" t="b">
        <v>0</v>
      </c>
      <c r="W98" s="14" t="b">
        <v>0</v>
      </c>
      <c r="X98" s="14" t="b">
        <v>0</v>
      </c>
    </row>
    <row r="99" spans="1:24" x14ac:dyDescent="0.25">
      <c r="A99" t="s">
        <v>6457</v>
      </c>
      <c r="B99" t="s">
        <v>1881</v>
      </c>
      <c r="C99" s="1" t="s">
        <v>4059</v>
      </c>
      <c r="D99" t="b">
        <v>1</v>
      </c>
      <c r="E99" t="b">
        <v>1</v>
      </c>
      <c r="F99" t="b">
        <v>1</v>
      </c>
      <c r="G99" t="b">
        <v>0</v>
      </c>
      <c r="H99" t="b">
        <v>0</v>
      </c>
      <c r="I99" t="b">
        <v>0</v>
      </c>
      <c r="J99" t="b">
        <v>0</v>
      </c>
      <c r="K99" t="b">
        <v>0</v>
      </c>
      <c r="N99" s="16" t="s">
        <v>6935</v>
      </c>
      <c r="O99" s="16" t="s">
        <v>3823</v>
      </c>
      <c r="P99" s="19" t="s">
        <v>7586</v>
      </c>
      <c r="Q99" s="14" t="b">
        <v>0</v>
      </c>
      <c r="R99" s="14" t="b">
        <v>0</v>
      </c>
      <c r="S99" s="14" t="b">
        <v>0</v>
      </c>
      <c r="T99" s="14" t="b">
        <v>1</v>
      </c>
      <c r="U99" s="14" t="b">
        <v>1</v>
      </c>
      <c r="V99" s="14" t="b">
        <v>1</v>
      </c>
      <c r="W99" s="14" t="b">
        <v>1</v>
      </c>
      <c r="X99" s="14" t="b">
        <v>1</v>
      </c>
    </row>
    <row r="100" spans="1:24" x14ac:dyDescent="0.25">
      <c r="A100" t="s">
        <v>6458</v>
      </c>
      <c r="B100" t="s">
        <v>1882</v>
      </c>
      <c r="C100" s="1" t="s">
        <v>4059</v>
      </c>
      <c r="D100" t="b">
        <v>1</v>
      </c>
      <c r="E100" t="b">
        <v>1</v>
      </c>
      <c r="F100" t="b">
        <v>1</v>
      </c>
      <c r="G100" t="b">
        <v>0</v>
      </c>
      <c r="H100" t="b">
        <v>0</v>
      </c>
      <c r="I100" t="b">
        <v>0</v>
      </c>
      <c r="J100" t="b">
        <v>0</v>
      </c>
      <c r="K100" t="b">
        <v>0</v>
      </c>
      <c r="N100" s="16" t="s">
        <v>4103</v>
      </c>
      <c r="O100" s="16" t="s">
        <v>3804</v>
      </c>
      <c r="P100" s="19" t="s">
        <v>7588</v>
      </c>
      <c r="Q100" s="14" t="b">
        <v>0</v>
      </c>
      <c r="R100" s="14" t="b">
        <v>0</v>
      </c>
      <c r="S100" s="14" t="b">
        <v>0</v>
      </c>
      <c r="T100" s="14" t="b">
        <v>1</v>
      </c>
      <c r="U100" s="14" t="b">
        <v>1</v>
      </c>
      <c r="V100" s="14" t="b">
        <v>1</v>
      </c>
      <c r="W100" s="14" t="b">
        <v>0</v>
      </c>
      <c r="X100" s="14" t="b">
        <v>0</v>
      </c>
    </row>
    <row r="101" spans="1:24" x14ac:dyDescent="0.25">
      <c r="A101" t="s">
        <v>6459</v>
      </c>
      <c r="B101" t="s">
        <v>1883</v>
      </c>
      <c r="C101" s="1" t="s">
        <v>4059</v>
      </c>
      <c r="D101" t="b">
        <v>1</v>
      </c>
      <c r="E101" t="b">
        <v>1</v>
      </c>
      <c r="F101" t="b">
        <v>1</v>
      </c>
      <c r="G101" t="b">
        <v>0</v>
      </c>
      <c r="H101" t="b">
        <v>0</v>
      </c>
      <c r="I101" t="b">
        <v>0</v>
      </c>
      <c r="J101" t="b">
        <v>0</v>
      </c>
      <c r="K101" t="b">
        <v>0</v>
      </c>
      <c r="N101" s="16" t="s">
        <v>6947</v>
      </c>
      <c r="O101" s="16" t="s">
        <v>3769</v>
      </c>
      <c r="P101" s="19" t="s">
        <v>7589</v>
      </c>
      <c r="Q101" s="14" t="b">
        <v>0</v>
      </c>
      <c r="R101" s="14" t="b">
        <v>0</v>
      </c>
      <c r="S101" s="14" t="b">
        <v>0</v>
      </c>
      <c r="T101" s="14" t="b">
        <v>1</v>
      </c>
      <c r="U101" s="14" t="b">
        <v>1</v>
      </c>
      <c r="V101" s="14" t="b">
        <v>1</v>
      </c>
      <c r="W101" s="14" t="b">
        <v>1</v>
      </c>
      <c r="X101" s="14" t="b">
        <v>1</v>
      </c>
    </row>
    <row r="102" spans="1:24" x14ac:dyDescent="0.25">
      <c r="A102" t="s">
        <v>4292</v>
      </c>
      <c r="B102" t="s">
        <v>1884</v>
      </c>
      <c r="C102" s="1" t="s">
        <v>4060</v>
      </c>
      <c r="D102" t="b">
        <v>1</v>
      </c>
      <c r="E102" t="b">
        <v>1</v>
      </c>
      <c r="F102" t="b">
        <v>1</v>
      </c>
      <c r="G102" t="b">
        <v>0</v>
      </c>
      <c r="H102" t="b">
        <v>0</v>
      </c>
      <c r="I102" t="b">
        <v>0</v>
      </c>
      <c r="J102" t="b">
        <v>0</v>
      </c>
      <c r="K102" t="b">
        <v>0</v>
      </c>
      <c r="N102" s="16" t="s">
        <v>6949</v>
      </c>
      <c r="O102" s="16" t="s">
        <v>3769</v>
      </c>
      <c r="P102" s="19" t="s">
        <v>7589</v>
      </c>
      <c r="Q102" s="14" t="b">
        <v>0</v>
      </c>
      <c r="R102" s="14" t="b">
        <v>0</v>
      </c>
      <c r="S102" s="14" t="b">
        <v>0</v>
      </c>
      <c r="T102" s="14" t="b">
        <v>1</v>
      </c>
      <c r="U102" s="14" t="b">
        <v>1</v>
      </c>
      <c r="V102" s="14" t="b">
        <v>1</v>
      </c>
      <c r="W102" s="14" t="b">
        <v>1</v>
      </c>
      <c r="X102" s="14" t="b">
        <v>1</v>
      </c>
    </row>
    <row r="103" spans="1:24" x14ac:dyDescent="0.25">
      <c r="A103" t="s">
        <v>4293</v>
      </c>
      <c r="B103" t="s">
        <v>1885</v>
      </c>
      <c r="C103" s="1" t="s">
        <v>4060</v>
      </c>
      <c r="D103" t="b">
        <v>1</v>
      </c>
      <c r="E103" t="b">
        <v>1</v>
      </c>
      <c r="F103" t="b">
        <v>1</v>
      </c>
      <c r="G103" t="b">
        <v>0</v>
      </c>
      <c r="H103" t="b">
        <v>0</v>
      </c>
      <c r="I103" t="b">
        <v>0</v>
      </c>
      <c r="J103" t="b">
        <v>0</v>
      </c>
      <c r="K103" t="b">
        <v>0</v>
      </c>
      <c r="N103" s="18" t="s">
        <v>4214</v>
      </c>
      <c r="O103" s="16" t="s">
        <v>3761</v>
      </c>
      <c r="P103" s="19" t="s">
        <v>6119</v>
      </c>
      <c r="Q103" s="14" t="b">
        <v>0</v>
      </c>
      <c r="R103" s="14" t="b">
        <v>0</v>
      </c>
      <c r="S103" s="14" t="b">
        <v>0</v>
      </c>
      <c r="T103" s="14" t="b">
        <v>1</v>
      </c>
      <c r="U103" s="14" t="b">
        <v>1</v>
      </c>
      <c r="V103" s="14" t="b">
        <v>1</v>
      </c>
      <c r="W103" s="14" t="b">
        <v>1</v>
      </c>
      <c r="X103" s="14" t="b">
        <v>1</v>
      </c>
    </row>
    <row r="104" spans="1:24" x14ac:dyDescent="0.25">
      <c r="A104" t="s">
        <v>4294</v>
      </c>
      <c r="B104" t="s">
        <v>1886</v>
      </c>
      <c r="C104" s="1" t="s">
        <v>4060</v>
      </c>
      <c r="D104" t="b">
        <v>1</v>
      </c>
      <c r="E104" t="b">
        <v>1</v>
      </c>
      <c r="F104" t="b">
        <v>1</v>
      </c>
      <c r="G104" t="b">
        <v>0</v>
      </c>
      <c r="H104" t="b">
        <v>0</v>
      </c>
      <c r="I104" t="b">
        <v>0</v>
      </c>
      <c r="J104" t="b">
        <v>0</v>
      </c>
      <c r="K104" t="b">
        <v>0</v>
      </c>
      <c r="N104" s="18" t="s">
        <v>4213</v>
      </c>
      <c r="O104" s="16" t="s">
        <v>3761</v>
      </c>
      <c r="P104" s="19" t="s">
        <v>6119</v>
      </c>
      <c r="Q104" s="14" t="b">
        <v>0</v>
      </c>
      <c r="R104" s="14" t="b">
        <v>0</v>
      </c>
      <c r="S104" s="14" t="b">
        <v>0</v>
      </c>
      <c r="T104" s="14" t="b">
        <v>1</v>
      </c>
      <c r="U104" s="14" t="b">
        <v>1</v>
      </c>
      <c r="V104" s="14" t="b">
        <v>1</v>
      </c>
      <c r="W104" s="14" t="b">
        <v>1</v>
      </c>
      <c r="X104" s="14" t="b">
        <v>1</v>
      </c>
    </row>
    <row r="105" spans="1:24" x14ac:dyDescent="0.25">
      <c r="A105" t="s">
        <v>6460</v>
      </c>
      <c r="B105" t="s">
        <v>1887</v>
      </c>
      <c r="C105" s="1" t="s">
        <v>4060</v>
      </c>
      <c r="D105" t="b">
        <v>1</v>
      </c>
      <c r="E105" t="b">
        <v>1</v>
      </c>
      <c r="F105" t="b">
        <v>1</v>
      </c>
      <c r="G105" t="b">
        <v>0</v>
      </c>
      <c r="H105" t="b">
        <v>0</v>
      </c>
      <c r="I105" t="b">
        <v>0</v>
      </c>
      <c r="J105" t="b">
        <v>0</v>
      </c>
      <c r="K105" t="b">
        <v>0</v>
      </c>
      <c r="N105" s="16" t="s">
        <v>7070</v>
      </c>
      <c r="O105" s="16" t="s">
        <v>3820</v>
      </c>
      <c r="P105" s="19" t="s">
        <v>6128</v>
      </c>
      <c r="Q105" s="14" t="b">
        <v>0</v>
      </c>
      <c r="R105" s="14" t="b">
        <v>0</v>
      </c>
      <c r="S105" s="14" t="b">
        <v>0</v>
      </c>
      <c r="T105" s="14" t="b">
        <v>1</v>
      </c>
      <c r="U105" s="14" t="b">
        <v>1</v>
      </c>
      <c r="V105" s="14" t="b">
        <v>1</v>
      </c>
      <c r="W105" s="14" t="b">
        <v>1</v>
      </c>
      <c r="X105" s="14" t="b">
        <v>0</v>
      </c>
    </row>
    <row r="106" spans="1:24" x14ac:dyDescent="0.25">
      <c r="A106" t="s">
        <v>6461</v>
      </c>
      <c r="B106" t="s">
        <v>1888</v>
      </c>
      <c r="C106" s="1" t="s">
        <v>3886</v>
      </c>
      <c r="D106" t="b">
        <v>1</v>
      </c>
      <c r="E106" t="b">
        <v>0</v>
      </c>
      <c r="F106" t="b">
        <v>1</v>
      </c>
      <c r="G106" t="b">
        <v>0</v>
      </c>
      <c r="H106" t="b">
        <v>0</v>
      </c>
      <c r="I106" t="b">
        <v>0</v>
      </c>
      <c r="J106" t="b">
        <v>0</v>
      </c>
      <c r="K106" t="b">
        <v>0</v>
      </c>
      <c r="N106" s="16" t="s">
        <v>7078</v>
      </c>
      <c r="O106" s="16" t="s">
        <v>3823</v>
      </c>
      <c r="P106" s="19" t="s">
        <v>7586</v>
      </c>
      <c r="Q106" s="14" t="b">
        <v>0</v>
      </c>
      <c r="R106" s="14" t="b">
        <v>0</v>
      </c>
      <c r="S106" s="14" t="b">
        <v>0</v>
      </c>
      <c r="T106" s="14" t="b">
        <v>1</v>
      </c>
      <c r="U106" s="14" t="b">
        <v>1</v>
      </c>
      <c r="V106" s="14" t="b">
        <v>1</v>
      </c>
      <c r="W106" s="14" t="b">
        <v>1</v>
      </c>
      <c r="X106" s="14" t="b">
        <v>0</v>
      </c>
    </row>
    <row r="107" spans="1:24" x14ac:dyDescent="0.25">
      <c r="A107" t="s">
        <v>4984</v>
      </c>
      <c r="B107" t="s">
        <v>1889</v>
      </c>
      <c r="C107" s="1" t="s">
        <v>3886</v>
      </c>
      <c r="D107" t="b">
        <v>1</v>
      </c>
      <c r="E107" t="b">
        <v>0</v>
      </c>
      <c r="F107" t="b">
        <v>1</v>
      </c>
      <c r="G107" t="b">
        <v>0</v>
      </c>
      <c r="H107" t="b">
        <v>0</v>
      </c>
      <c r="I107" t="b">
        <v>0</v>
      </c>
      <c r="J107" t="b">
        <v>0</v>
      </c>
      <c r="K107" t="b">
        <v>0</v>
      </c>
      <c r="N107" s="16" t="s">
        <v>7222</v>
      </c>
      <c r="O107" s="16" t="s">
        <v>3824</v>
      </c>
      <c r="P107" s="19" t="s">
        <v>6132</v>
      </c>
      <c r="Q107" s="14" t="b">
        <v>0</v>
      </c>
      <c r="R107" s="14" t="b">
        <v>0</v>
      </c>
      <c r="S107" s="14" t="b">
        <v>0</v>
      </c>
      <c r="T107" s="14" t="b">
        <v>1</v>
      </c>
      <c r="U107" s="14" t="b">
        <v>1</v>
      </c>
      <c r="V107" s="14" t="b">
        <v>1</v>
      </c>
      <c r="W107" s="14" t="b">
        <v>0</v>
      </c>
      <c r="X107" s="14" t="b">
        <v>0</v>
      </c>
    </row>
    <row r="108" spans="1:24" x14ac:dyDescent="0.25">
      <c r="A108" t="s">
        <v>6462</v>
      </c>
      <c r="B108" t="s">
        <v>1890</v>
      </c>
      <c r="C108" s="1" t="s">
        <v>3886</v>
      </c>
      <c r="D108" t="b">
        <v>1</v>
      </c>
      <c r="E108" t="b">
        <v>0</v>
      </c>
      <c r="F108" t="b">
        <v>1</v>
      </c>
      <c r="G108" t="b">
        <v>0</v>
      </c>
      <c r="H108" t="b">
        <v>0</v>
      </c>
      <c r="I108" t="b">
        <v>0</v>
      </c>
      <c r="J108" t="b">
        <v>0</v>
      </c>
      <c r="K108" t="b">
        <v>0</v>
      </c>
      <c r="N108" s="16" t="s">
        <v>7224</v>
      </c>
      <c r="O108" s="16" t="s">
        <v>3823</v>
      </c>
      <c r="P108" s="19" t="s">
        <v>7586</v>
      </c>
      <c r="Q108" s="14" t="b">
        <v>0</v>
      </c>
      <c r="R108" s="14" t="b">
        <v>0</v>
      </c>
      <c r="S108" s="14" t="b">
        <v>0</v>
      </c>
      <c r="T108" s="14" t="b">
        <v>1</v>
      </c>
      <c r="U108" s="14" t="b">
        <v>1</v>
      </c>
      <c r="V108" s="14" t="b">
        <v>1</v>
      </c>
      <c r="W108" s="14" t="b">
        <v>0</v>
      </c>
      <c r="X108" s="14" t="b">
        <v>0</v>
      </c>
    </row>
    <row r="109" spans="1:24" x14ac:dyDescent="0.25">
      <c r="A109" t="s">
        <v>6463</v>
      </c>
      <c r="B109" t="s">
        <v>1891</v>
      </c>
      <c r="C109" s="1" t="s">
        <v>3886</v>
      </c>
      <c r="D109" t="b">
        <v>1</v>
      </c>
      <c r="E109" t="b">
        <v>0</v>
      </c>
      <c r="F109" t="b">
        <v>1</v>
      </c>
      <c r="G109" t="b">
        <v>0</v>
      </c>
      <c r="H109" t="b">
        <v>0</v>
      </c>
      <c r="I109" t="b">
        <v>0</v>
      </c>
      <c r="J109" t="b">
        <v>0</v>
      </c>
      <c r="K109" t="b">
        <v>0</v>
      </c>
      <c r="N109" s="16" t="s">
        <v>7245</v>
      </c>
      <c r="O109" s="16" t="s">
        <v>3841</v>
      </c>
      <c r="P109" s="19" t="s">
        <v>6375</v>
      </c>
      <c r="Q109" s="14" t="b">
        <v>0</v>
      </c>
      <c r="R109" s="14" t="b">
        <v>0</v>
      </c>
      <c r="S109" s="14" t="b">
        <v>0</v>
      </c>
      <c r="T109" s="14" t="b">
        <v>0</v>
      </c>
      <c r="U109" s="14" t="b">
        <v>1</v>
      </c>
      <c r="V109" s="14" t="b">
        <v>1</v>
      </c>
      <c r="W109" s="14" t="b">
        <v>1</v>
      </c>
      <c r="X109" s="14" t="b">
        <v>1</v>
      </c>
    </row>
    <row r="110" spans="1:24" x14ac:dyDescent="0.25">
      <c r="A110" t="s">
        <v>6464</v>
      </c>
      <c r="B110" t="s">
        <v>1892</v>
      </c>
      <c r="C110" s="1" t="s">
        <v>3886</v>
      </c>
      <c r="D110" t="b">
        <v>1</v>
      </c>
      <c r="E110" t="b">
        <v>0</v>
      </c>
      <c r="F110" t="b">
        <v>1</v>
      </c>
      <c r="G110" t="b">
        <v>0</v>
      </c>
      <c r="H110" t="b">
        <v>0</v>
      </c>
      <c r="I110" t="b">
        <v>0</v>
      </c>
      <c r="J110" t="b">
        <v>0</v>
      </c>
      <c r="K110" t="b">
        <v>0</v>
      </c>
      <c r="N110" s="16" t="s">
        <v>4105</v>
      </c>
      <c r="O110" s="16" t="s">
        <v>3791</v>
      </c>
      <c r="P110" s="19" t="s">
        <v>6126</v>
      </c>
      <c r="Q110" s="14" t="b">
        <v>0</v>
      </c>
      <c r="R110" s="14" t="b">
        <v>0</v>
      </c>
      <c r="S110" s="14" t="b">
        <v>0</v>
      </c>
      <c r="T110" s="14" t="b">
        <v>0</v>
      </c>
      <c r="U110" s="14" t="b">
        <v>1</v>
      </c>
      <c r="V110" s="14" t="b">
        <v>0</v>
      </c>
      <c r="W110" s="14" t="b">
        <v>0</v>
      </c>
      <c r="X110" s="14" t="b">
        <v>0</v>
      </c>
    </row>
    <row r="111" spans="1:24" x14ac:dyDescent="0.25">
      <c r="A111" t="s">
        <v>6465</v>
      </c>
      <c r="B111" t="s">
        <v>1893</v>
      </c>
      <c r="C111" s="1" t="s">
        <v>3886</v>
      </c>
      <c r="D111" t="b">
        <v>1</v>
      </c>
      <c r="E111" t="b">
        <v>0</v>
      </c>
      <c r="F111" t="b">
        <v>1</v>
      </c>
      <c r="G111" t="b">
        <v>0</v>
      </c>
      <c r="H111" t="b">
        <v>0</v>
      </c>
      <c r="I111" t="b">
        <v>0</v>
      </c>
      <c r="J111" t="b">
        <v>0</v>
      </c>
      <c r="K111" t="b">
        <v>0</v>
      </c>
      <c r="N111" s="16" t="s">
        <v>4104</v>
      </c>
      <c r="O111" s="16" t="s">
        <v>3810</v>
      </c>
      <c r="P111" s="19" t="s">
        <v>7590</v>
      </c>
      <c r="Q111" s="14" t="b">
        <v>0</v>
      </c>
      <c r="R111" s="14" t="b">
        <v>0</v>
      </c>
      <c r="S111" s="14" t="b">
        <v>0</v>
      </c>
      <c r="T111" s="14" t="b">
        <v>0</v>
      </c>
      <c r="U111" s="14" t="b">
        <v>1</v>
      </c>
      <c r="V111" s="14" t="b">
        <v>1</v>
      </c>
      <c r="W111" s="14" t="b">
        <v>0</v>
      </c>
      <c r="X111" s="14" t="b">
        <v>0</v>
      </c>
    </row>
    <row r="112" spans="1:24" x14ac:dyDescent="0.25">
      <c r="A112" t="s">
        <v>6466</v>
      </c>
      <c r="B112" t="s">
        <v>1894</v>
      </c>
      <c r="C112" s="1" t="s">
        <v>3886</v>
      </c>
      <c r="D112" t="b">
        <v>1</v>
      </c>
      <c r="E112" t="b">
        <v>0</v>
      </c>
      <c r="F112" t="b">
        <v>1</v>
      </c>
      <c r="G112" t="b">
        <v>0</v>
      </c>
      <c r="H112" t="b">
        <v>0</v>
      </c>
      <c r="I112" t="b">
        <v>0</v>
      </c>
      <c r="J112" t="b">
        <v>0</v>
      </c>
      <c r="K112" t="b">
        <v>0</v>
      </c>
      <c r="N112" s="16" t="s">
        <v>7265</v>
      </c>
      <c r="O112" s="16" t="s">
        <v>3807</v>
      </c>
      <c r="P112" s="19" t="s">
        <v>7591</v>
      </c>
      <c r="Q112" s="14" t="b">
        <v>0</v>
      </c>
      <c r="R112" s="14" t="b">
        <v>0</v>
      </c>
      <c r="S112" s="14" t="b">
        <v>0</v>
      </c>
      <c r="T112" s="14" t="b">
        <v>0</v>
      </c>
      <c r="U112" s="14" t="b">
        <v>1</v>
      </c>
      <c r="V112" s="14" t="b">
        <v>1</v>
      </c>
      <c r="W112" s="14" t="b">
        <v>0</v>
      </c>
      <c r="X112" s="14" t="b">
        <v>0</v>
      </c>
    </row>
    <row r="113" spans="1:24" x14ac:dyDescent="0.25">
      <c r="A113" t="s">
        <v>4296</v>
      </c>
      <c r="B113" t="s">
        <v>1895</v>
      </c>
      <c r="C113" s="1" t="s">
        <v>4123</v>
      </c>
      <c r="D113" t="b">
        <v>1</v>
      </c>
      <c r="E113" t="b">
        <v>0</v>
      </c>
      <c r="F113" t="b">
        <v>0</v>
      </c>
      <c r="G113" t="b">
        <v>0</v>
      </c>
      <c r="H113" t="b">
        <v>0</v>
      </c>
      <c r="I113" t="b">
        <v>0</v>
      </c>
      <c r="J113" t="b">
        <v>0</v>
      </c>
      <c r="K113" t="b">
        <v>0</v>
      </c>
      <c r="N113" s="16" t="s">
        <v>4106</v>
      </c>
      <c r="O113" s="16" t="s">
        <v>3807</v>
      </c>
      <c r="P113" s="19" t="s">
        <v>7591</v>
      </c>
      <c r="Q113" s="14" t="b">
        <v>0</v>
      </c>
      <c r="R113" s="14" t="b">
        <v>0</v>
      </c>
      <c r="S113" s="14" t="b">
        <v>0</v>
      </c>
      <c r="T113" s="14" t="b">
        <v>0</v>
      </c>
      <c r="U113" s="14" t="b">
        <v>1</v>
      </c>
      <c r="V113" s="14" t="b">
        <v>0</v>
      </c>
      <c r="W113" s="14" t="b">
        <v>0</v>
      </c>
      <c r="X113" s="14" t="b">
        <v>0</v>
      </c>
    </row>
    <row r="114" spans="1:24" x14ac:dyDescent="0.25">
      <c r="A114" t="s">
        <v>4297</v>
      </c>
      <c r="B114" t="s">
        <v>1896</v>
      </c>
      <c r="C114" s="1" t="s">
        <v>4124</v>
      </c>
      <c r="D114" t="b">
        <v>1</v>
      </c>
      <c r="E114" t="b">
        <v>0</v>
      </c>
      <c r="F114" t="b">
        <v>1</v>
      </c>
      <c r="G114" t="b">
        <v>0</v>
      </c>
      <c r="H114" t="b">
        <v>0</v>
      </c>
      <c r="I114" t="b">
        <v>0</v>
      </c>
      <c r="J114" t="b">
        <v>0</v>
      </c>
      <c r="K114" t="b">
        <v>0</v>
      </c>
      <c r="N114" s="16" t="s">
        <v>7272</v>
      </c>
      <c r="O114" s="16" t="s">
        <v>3820</v>
      </c>
      <c r="P114" s="19" t="s">
        <v>6128</v>
      </c>
      <c r="Q114" s="14" t="b">
        <v>0</v>
      </c>
      <c r="R114" s="14" t="b">
        <v>0</v>
      </c>
      <c r="S114" s="14" t="b">
        <v>0</v>
      </c>
      <c r="T114" s="14" t="b">
        <v>0</v>
      </c>
      <c r="U114" s="14" t="b">
        <v>1</v>
      </c>
      <c r="V114" s="14" t="b">
        <v>1</v>
      </c>
      <c r="W114" s="14" t="b">
        <v>0</v>
      </c>
      <c r="X114" s="14" t="b">
        <v>0</v>
      </c>
    </row>
    <row r="115" spans="1:24" x14ac:dyDescent="0.25">
      <c r="A115" t="s">
        <v>4298</v>
      </c>
      <c r="B115" t="s">
        <v>1897</v>
      </c>
      <c r="C115" s="1" t="s">
        <v>4123</v>
      </c>
      <c r="D115" t="b">
        <v>1</v>
      </c>
      <c r="E115" t="b">
        <v>0</v>
      </c>
      <c r="F115" t="b">
        <v>0</v>
      </c>
      <c r="G115" t="b">
        <v>0</v>
      </c>
      <c r="H115" t="b">
        <v>0</v>
      </c>
      <c r="I115" t="b">
        <v>0</v>
      </c>
      <c r="J115" t="b">
        <v>0</v>
      </c>
      <c r="K115" t="b">
        <v>0</v>
      </c>
      <c r="N115" s="16" t="s">
        <v>4045</v>
      </c>
      <c r="O115" s="16" t="s">
        <v>3757</v>
      </c>
      <c r="P115" s="19" t="s">
        <v>6118</v>
      </c>
      <c r="Q115" s="14" t="b">
        <v>0</v>
      </c>
      <c r="R115" s="14" t="b">
        <v>0</v>
      </c>
      <c r="S115" s="14" t="b">
        <v>0</v>
      </c>
      <c r="T115" s="14" t="b">
        <v>0</v>
      </c>
      <c r="U115" s="14" t="b">
        <v>0</v>
      </c>
      <c r="V115" s="14" t="b">
        <v>1</v>
      </c>
      <c r="W115" s="14" t="b">
        <v>0</v>
      </c>
      <c r="X115" s="14" t="b">
        <v>0</v>
      </c>
    </row>
    <row r="116" spans="1:24" x14ac:dyDescent="0.25">
      <c r="A116" t="s">
        <v>6467</v>
      </c>
      <c r="B116" t="s">
        <v>1898</v>
      </c>
      <c r="C116" s="1" t="s">
        <v>4124</v>
      </c>
      <c r="D116" t="b">
        <v>1</v>
      </c>
      <c r="E116" t="b">
        <v>0</v>
      </c>
      <c r="F116" t="b">
        <v>0</v>
      </c>
      <c r="G116" t="b">
        <v>0</v>
      </c>
      <c r="H116" t="b">
        <v>0</v>
      </c>
      <c r="I116" t="b">
        <v>0</v>
      </c>
      <c r="J116" t="b">
        <v>0</v>
      </c>
      <c r="K116" t="b">
        <v>0</v>
      </c>
      <c r="N116" s="16" t="s">
        <v>4116</v>
      </c>
      <c r="O116" s="16" t="s">
        <v>3824</v>
      </c>
      <c r="P116" s="19" t="s">
        <v>6132</v>
      </c>
      <c r="Q116" s="14" t="b">
        <v>0</v>
      </c>
      <c r="R116" s="14" t="b">
        <v>0</v>
      </c>
      <c r="S116" s="14" t="b">
        <v>0</v>
      </c>
      <c r="T116" s="14" t="b">
        <v>0</v>
      </c>
      <c r="U116" s="14" t="b">
        <v>0</v>
      </c>
      <c r="V116" s="14" t="b">
        <v>1</v>
      </c>
      <c r="W116" s="14" t="b">
        <v>1</v>
      </c>
      <c r="X116" s="14" t="b">
        <v>1</v>
      </c>
    </row>
    <row r="117" spans="1:24" x14ac:dyDescent="0.25">
      <c r="A117" t="s">
        <v>6468</v>
      </c>
      <c r="B117" t="s">
        <v>1899</v>
      </c>
      <c r="C117" s="1" t="s">
        <v>4124</v>
      </c>
      <c r="D117" t="b">
        <v>1</v>
      </c>
      <c r="E117" t="b">
        <v>0</v>
      </c>
      <c r="F117" t="b">
        <v>1</v>
      </c>
      <c r="G117" t="b">
        <v>0</v>
      </c>
      <c r="H117" t="b">
        <v>0</v>
      </c>
      <c r="I117" t="b">
        <v>0</v>
      </c>
      <c r="J117" t="b">
        <v>0</v>
      </c>
      <c r="K117" t="b">
        <v>0</v>
      </c>
      <c r="N117" s="16" t="s">
        <v>4107</v>
      </c>
      <c r="O117" s="16" t="s">
        <v>3753</v>
      </c>
      <c r="P117" s="19" t="s">
        <v>6103</v>
      </c>
      <c r="Q117" s="14" t="b">
        <v>0</v>
      </c>
      <c r="R117" s="14" t="b">
        <v>0</v>
      </c>
      <c r="S117" s="14" t="b">
        <v>0</v>
      </c>
      <c r="T117" s="14" t="b">
        <v>0</v>
      </c>
      <c r="U117" s="14" t="b">
        <v>0</v>
      </c>
      <c r="V117" s="14" t="b">
        <v>1</v>
      </c>
      <c r="W117" s="14" t="b">
        <v>1</v>
      </c>
      <c r="X117" s="14" t="b">
        <v>0</v>
      </c>
    </row>
    <row r="118" spans="1:24" x14ac:dyDescent="0.25">
      <c r="A118" t="s">
        <v>6469</v>
      </c>
      <c r="B118" t="s">
        <v>1900</v>
      </c>
      <c r="C118" s="1" t="s">
        <v>4123</v>
      </c>
      <c r="D118" t="b">
        <v>1</v>
      </c>
      <c r="E118" t="b">
        <v>0</v>
      </c>
      <c r="F118" t="b">
        <v>0</v>
      </c>
      <c r="G118" t="b">
        <v>0</v>
      </c>
      <c r="H118" t="b">
        <v>0</v>
      </c>
      <c r="I118" t="b">
        <v>0</v>
      </c>
      <c r="J118" t="b">
        <v>0</v>
      </c>
      <c r="K118" t="b">
        <v>0</v>
      </c>
      <c r="N118" s="16" t="s">
        <v>4108</v>
      </c>
      <c r="O118" s="16" t="s">
        <v>3752</v>
      </c>
      <c r="P118" s="19" t="s">
        <v>6106</v>
      </c>
      <c r="Q118" s="14" t="b">
        <v>0</v>
      </c>
      <c r="R118" s="14" t="b">
        <v>0</v>
      </c>
      <c r="S118" s="14" t="b">
        <v>0</v>
      </c>
      <c r="T118" s="14" t="b">
        <v>0</v>
      </c>
      <c r="U118" s="14" t="b">
        <v>0</v>
      </c>
      <c r="V118" s="14" t="b">
        <v>1</v>
      </c>
      <c r="W118" s="14" t="b">
        <v>1</v>
      </c>
      <c r="X118" s="14" t="b">
        <v>0</v>
      </c>
    </row>
    <row r="119" spans="1:24" x14ac:dyDescent="0.25">
      <c r="A119" t="s">
        <v>6470</v>
      </c>
      <c r="B119" t="s">
        <v>1901</v>
      </c>
      <c r="C119" s="1" t="s">
        <v>4123</v>
      </c>
      <c r="D119" t="b">
        <v>1</v>
      </c>
      <c r="E119" t="b">
        <v>0</v>
      </c>
      <c r="F119" t="b">
        <v>0</v>
      </c>
      <c r="G119" t="b">
        <v>0</v>
      </c>
      <c r="H119" t="b">
        <v>0</v>
      </c>
      <c r="I119" t="b">
        <v>0</v>
      </c>
      <c r="J119" t="b">
        <v>0</v>
      </c>
      <c r="K119" t="b">
        <v>0</v>
      </c>
      <c r="N119" s="16" t="s">
        <v>4109</v>
      </c>
      <c r="O119" s="16" t="s">
        <v>3752</v>
      </c>
      <c r="P119" s="19" t="s">
        <v>6106</v>
      </c>
      <c r="Q119" s="14" t="b">
        <v>0</v>
      </c>
      <c r="R119" s="14" t="b">
        <v>0</v>
      </c>
      <c r="S119" s="14" t="b">
        <v>0</v>
      </c>
      <c r="T119" s="14" t="b">
        <v>0</v>
      </c>
      <c r="U119" s="14" t="b">
        <v>0</v>
      </c>
      <c r="V119" s="14" t="b">
        <v>1</v>
      </c>
      <c r="W119" s="14" t="b">
        <v>1</v>
      </c>
      <c r="X119" s="14" t="b">
        <v>0</v>
      </c>
    </row>
    <row r="120" spans="1:24" x14ac:dyDescent="0.25">
      <c r="A120" t="s">
        <v>6471</v>
      </c>
      <c r="B120" t="s">
        <v>1902</v>
      </c>
      <c r="C120" s="1" t="s">
        <v>4124</v>
      </c>
      <c r="D120" t="b">
        <v>1</v>
      </c>
      <c r="E120" t="b">
        <v>0</v>
      </c>
      <c r="F120" t="b">
        <v>1</v>
      </c>
      <c r="G120" t="b">
        <v>0</v>
      </c>
      <c r="H120" t="b">
        <v>0</v>
      </c>
      <c r="I120" t="b">
        <v>0</v>
      </c>
      <c r="J120" t="b">
        <v>0</v>
      </c>
      <c r="K120" t="b">
        <v>0</v>
      </c>
      <c r="N120" s="16" t="s">
        <v>4110</v>
      </c>
      <c r="O120" s="16" t="s">
        <v>3752</v>
      </c>
      <c r="P120" s="19" t="s">
        <v>6106</v>
      </c>
      <c r="Q120" s="14" t="b">
        <v>0</v>
      </c>
      <c r="R120" s="14" t="b">
        <v>0</v>
      </c>
      <c r="S120" s="14" t="b">
        <v>0</v>
      </c>
      <c r="T120" s="14" t="b">
        <v>0</v>
      </c>
      <c r="U120" s="14" t="b">
        <v>0</v>
      </c>
      <c r="V120" s="14" t="b">
        <v>1</v>
      </c>
      <c r="W120" s="14" t="b">
        <v>1</v>
      </c>
      <c r="X120" s="14" t="b">
        <v>0</v>
      </c>
    </row>
    <row r="121" spans="1:24" x14ac:dyDescent="0.25">
      <c r="A121" t="s">
        <v>4299</v>
      </c>
      <c r="B121" t="s">
        <v>1903</v>
      </c>
      <c r="C121" s="1" t="s">
        <v>4102</v>
      </c>
      <c r="D121" t="b">
        <v>1</v>
      </c>
      <c r="E121" t="b">
        <v>0</v>
      </c>
      <c r="F121" t="b">
        <v>1</v>
      </c>
      <c r="G121" t="b">
        <v>0</v>
      </c>
      <c r="H121" t="b">
        <v>0</v>
      </c>
      <c r="I121" t="b">
        <v>0</v>
      </c>
      <c r="J121" t="b">
        <v>0</v>
      </c>
      <c r="K121" t="b">
        <v>0</v>
      </c>
      <c r="N121" s="16" t="s">
        <v>4111</v>
      </c>
      <c r="O121" s="16" t="s">
        <v>3752</v>
      </c>
      <c r="P121" s="19" t="s">
        <v>6106</v>
      </c>
      <c r="Q121" s="14" t="b">
        <v>0</v>
      </c>
      <c r="R121" s="14" t="b">
        <v>0</v>
      </c>
      <c r="S121" s="14" t="b">
        <v>0</v>
      </c>
      <c r="T121" s="14" t="b">
        <v>0</v>
      </c>
      <c r="U121" s="14" t="b">
        <v>0</v>
      </c>
      <c r="V121" s="14" t="b">
        <v>1</v>
      </c>
      <c r="W121" s="14" t="b">
        <v>1</v>
      </c>
      <c r="X121" s="14" t="b">
        <v>0</v>
      </c>
    </row>
    <row r="122" spans="1:24" x14ac:dyDescent="0.25">
      <c r="A122" t="s">
        <v>4300</v>
      </c>
      <c r="B122" t="s">
        <v>1904</v>
      </c>
      <c r="C122" s="1" t="s">
        <v>4101</v>
      </c>
      <c r="D122" t="b">
        <v>1</v>
      </c>
      <c r="E122" t="b">
        <v>0</v>
      </c>
      <c r="F122" t="b">
        <v>1</v>
      </c>
      <c r="G122" t="b">
        <v>0</v>
      </c>
      <c r="H122" t="b">
        <v>0</v>
      </c>
      <c r="I122" t="b">
        <v>0</v>
      </c>
      <c r="J122" t="b">
        <v>0</v>
      </c>
      <c r="K122" t="b">
        <v>0</v>
      </c>
      <c r="N122" s="16" t="s">
        <v>4195</v>
      </c>
      <c r="O122" s="16" t="s">
        <v>3750</v>
      </c>
      <c r="P122" s="19" t="s">
        <v>6116</v>
      </c>
      <c r="Q122" s="14" t="b">
        <v>0</v>
      </c>
      <c r="R122" s="14" t="b">
        <v>0</v>
      </c>
      <c r="S122" s="14" t="b">
        <v>0</v>
      </c>
      <c r="T122" s="14" t="b">
        <v>0</v>
      </c>
      <c r="U122" s="14" t="b">
        <v>0</v>
      </c>
      <c r="V122" s="14" t="b">
        <v>1</v>
      </c>
      <c r="W122" s="14" t="b">
        <v>1</v>
      </c>
      <c r="X122" s="14" t="b">
        <v>1</v>
      </c>
    </row>
    <row r="123" spans="1:24" x14ac:dyDescent="0.25">
      <c r="A123" t="s">
        <v>4301</v>
      </c>
      <c r="B123" t="s">
        <v>1905</v>
      </c>
      <c r="C123" s="1" t="s">
        <v>4102</v>
      </c>
      <c r="D123" t="b">
        <v>1</v>
      </c>
      <c r="E123" t="b">
        <v>0</v>
      </c>
      <c r="F123" t="b">
        <v>1</v>
      </c>
      <c r="G123" t="b">
        <v>0</v>
      </c>
      <c r="H123" t="b">
        <v>0</v>
      </c>
      <c r="I123" t="b">
        <v>0</v>
      </c>
      <c r="J123" t="b">
        <v>0</v>
      </c>
      <c r="K123" t="b">
        <v>0</v>
      </c>
      <c r="N123" s="16" t="s">
        <v>4119</v>
      </c>
      <c r="O123" s="16" t="s">
        <v>3750</v>
      </c>
      <c r="P123" s="19" t="s">
        <v>6116</v>
      </c>
      <c r="Q123" s="14" t="b">
        <v>0</v>
      </c>
      <c r="R123" s="14" t="b">
        <v>0</v>
      </c>
      <c r="S123" s="14" t="b">
        <v>0</v>
      </c>
      <c r="T123" s="14" t="b">
        <v>0</v>
      </c>
      <c r="U123" s="14" t="b">
        <v>0</v>
      </c>
      <c r="V123" s="14" t="b">
        <v>1</v>
      </c>
      <c r="W123" s="14" t="b">
        <v>1</v>
      </c>
      <c r="X123" s="14" t="b">
        <v>1</v>
      </c>
    </row>
    <row r="124" spans="1:24" x14ac:dyDescent="0.25">
      <c r="A124" t="s">
        <v>4302</v>
      </c>
      <c r="B124" t="s">
        <v>1906</v>
      </c>
      <c r="C124" s="1" t="s">
        <v>4101</v>
      </c>
      <c r="D124" t="b">
        <v>1</v>
      </c>
      <c r="E124" t="b">
        <v>0</v>
      </c>
      <c r="F124" t="b">
        <v>1</v>
      </c>
      <c r="G124" t="b">
        <v>0</v>
      </c>
      <c r="H124" t="b">
        <v>0</v>
      </c>
      <c r="I124" t="b">
        <v>0</v>
      </c>
      <c r="J124" t="b">
        <v>0</v>
      </c>
      <c r="K124" t="b">
        <v>0</v>
      </c>
      <c r="N124" s="16" t="s">
        <v>4118</v>
      </c>
      <c r="O124" s="16" t="s">
        <v>3811</v>
      </c>
      <c r="P124" s="19" t="s">
        <v>6373</v>
      </c>
      <c r="Q124" s="14" t="b">
        <v>0</v>
      </c>
      <c r="R124" s="14" t="b">
        <v>0</v>
      </c>
      <c r="S124" s="14" t="b">
        <v>0</v>
      </c>
      <c r="T124" s="14" t="b">
        <v>0</v>
      </c>
      <c r="U124" s="14" t="b">
        <v>0</v>
      </c>
      <c r="V124" s="14" t="b">
        <v>1</v>
      </c>
      <c r="W124" s="14" t="b">
        <v>1</v>
      </c>
      <c r="X124" s="14" t="b">
        <v>1</v>
      </c>
    </row>
    <row r="125" spans="1:24" x14ac:dyDescent="0.25">
      <c r="A125" t="s">
        <v>5495</v>
      </c>
      <c r="B125" t="s">
        <v>1907</v>
      </c>
      <c r="C125" s="1" t="s">
        <v>4102</v>
      </c>
      <c r="D125" t="b">
        <v>1</v>
      </c>
      <c r="E125" t="b">
        <v>0</v>
      </c>
      <c r="F125" t="b">
        <v>1</v>
      </c>
      <c r="G125" t="b">
        <v>0</v>
      </c>
      <c r="H125" t="b">
        <v>0</v>
      </c>
      <c r="I125" t="b">
        <v>0</v>
      </c>
      <c r="J125" t="b">
        <v>0</v>
      </c>
      <c r="K125" t="b">
        <v>0</v>
      </c>
      <c r="N125" s="18" t="s">
        <v>4112</v>
      </c>
      <c r="O125" s="16" t="s">
        <v>3807</v>
      </c>
      <c r="P125" s="19" t="s">
        <v>7591</v>
      </c>
      <c r="Q125" s="14" t="b">
        <v>0</v>
      </c>
      <c r="R125" s="14" t="b">
        <v>0</v>
      </c>
      <c r="S125" s="14" t="b">
        <v>0</v>
      </c>
      <c r="T125" s="14" t="b">
        <v>0</v>
      </c>
      <c r="U125" s="14" t="b">
        <v>0</v>
      </c>
      <c r="V125" s="14" t="b">
        <v>1</v>
      </c>
      <c r="W125" s="14" t="b">
        <v>1</v>
      </c>
      <c r="X125" s="14" t="b">
        <v>1</v>
      </c>
    </row>
    <row r="126" spans="1:24" x14ac:dyDescent="0.25">
      <c r="A126" t="s">
        <v>5496</v>
      </c>
      <c r="B126" t="s">
        <v>1908</v>
      </c>
      <c r="C126" s="1" t="s">
        <v>4101</v>
      </c>
      <c r="D126" t="b">
        <v>1</v>
      </c>
      <c r="E126" t="b">
        <v>0</v>
      </c>
      <c r="F126" t="b">
        <v>1</v>
      </c>
      <c r="G126" t="b">
        <v>0</v>
      </c>
      <c r="H126" t="b">
        <v>0</v>
      </c>
      <c r="I126" t="b">
        <v>0</v>
      </c>
      <c r="J126" t="b">
        <v>0</v>
      </c>
      <c r="K126" t="b">
        <v>0</v>
      </c>
      <c r="N126" s="16" t="s">
        <v>4113</v>
      </c>
      <c r="O126" s="16" t="s">
        <v>3807</v>
      </c>
      <c r="P126" s="19" t="s">
        <v>7591</v>
      </c>
      <c r="Q126" s="14" t="b">
        <v>0</v>
      </c>
      <c r="R126" s="14" t="b">
        <v>0</v>
      </c>
      <c r="S126" s="14" t="b">
        <v>0</v>
      </c>
      <c r="T126" s="14" t="b">
        <v>0</v>
      </c>
      <c r="U126" s="14" t="b">
        <v>0</v>
      </c>
      <c r="V126" s="14" t="b">
        <v>1</v>
      </c>
      <c r="W126" s="14" t="b">
        <v>1</v>
      </c>
      <c r="X126" s="14" t="b">
        <v>1</v>
      </c>
    </row>
    <row r="127" spans="1:24" x14ac:dyDescent="0.25">
      <c r="A127" t="s">
        <v>5497</v>
      </c>
      <c r="B127" t="s">
        <v>1909</v>
      </c>
      <c r="C127" s="1" t="s">
        <v>4102</v>
      </c>
      <c r="D127" t="b">
        <v>1</v>
      </c>
      <c r="E127" t="b">
        <v>0</v>
      </c>
      <c r="F127" t="b">
        <v>1</v>
      </c>
      <c r="G127" t="b">
        <v>0</v>
      </c>
      <c r="H127" t="b">
        <v>0</v>
      </c>
      <c r="I127" t="b">
        <v>0</v>
      </c>
      <c r="J127" t="b">
        <v>0</v>
      </c>
      <c r="K127" t="b">
        <v>0</v>
      </c>
      <c r="N127" s="16" t="s">
        <v>4114</v>
      </c>
      <c r="O127" s="16" t="s">
        <v>3794</v>
      </c>
      <c r="P127" s="19" t="s">
        <v>7592</v>
      </c>
      <c r="Q127" s="14" t="b">
        <v>0</v>
      </c>
      <c r="R127" s="14" t="b">
        <v>0</v>
      </c>
      <c r="S127" s="14" t="b">
        <v>0</v>
      </c>
      <c r="T127" s="14" t="b">
        <v>0</v>
      </c>
      <c r="U127" s="14" t="b">
        <v>0</v>
      </c>
      <c r="V127" s="14" t="b">
        <v>1</v>
      </c>
      <c r="W127" s="14" t="b">
        <v>1</v>
      </c>
      <c r="X127" s="14" t="b">
        <v>1</v>
      </c>
    </row>
    <row r="128" spans="1:24" x14ac:dyDescent="0.25">
      <c r="A128" t="s">
        <v>6472</v>
      </c>
      <c r="B128" t="s">
        <v>1910</v>
      </c>
      <c r="C128" s="1" t="s">
        <v>4101</v>
      </c>
      <c r="D128" t="b">
        <v>1</v>
      </c>
      <c r="E128" t="b">
        <v>0</v>
      </c>
      <c r="F128" t="b">
        <v>1</v>
      </c>
      <c r="G128" t="b">
        <v>0</v>
      </c>
      <c r="H128" t="b">
        <v>0</v>
      </c>
      <c r="I128" t="b">
        <v>0</v>
      </c>
      <c r="J128" t="b">
        <v>0</v>
      </c>
      <c r="K128" t="b">
        <v>0</v>
      </c>
      <c r="N128" s="16" t="s">
        <v>7461</v>
      </c>
      <c r="O128" s="16" t="s">
        <v>3820</v>
      </c>
      <c r="P128" s="19" t="s">
        <v>6128</v>
      </c>
      <c r="Q128" s="14" t="b">
        <v>0</v>
      </c>
      <c r="R128" s="14" t="b">
        <v>0</v>
      </c>
      <c r="S128" s="14" t="b">
        <v>0</v>
      </c>
      <c r="T128" s="14" t="b">
        <v>0</v>
      </c>
      <c r="U128" s="14" t="b">
        <v>0</v>
      </c>
      <c r="V128" s="14" t="b">
        <v>1</v>
      </c>
      <c r="W128" s="14" t="b">
        <v>0</v>
      </c>
      <c r="X128" s="14" t="b">
        <v>0</v>
      </c>
    </row>
    <row r="129" spans="1:24" x14ac:dyDescent="0.25">
      <c r="A129" t="s">
        <v>6473</v>
      </c>
      <c r="B129" t="s">
        <v>1911</v>
      </c>
      <c r="C129" s="1" t="s">
        <v>4102</v>
      </c>
      <c r="D129" t="b">
        <v>1</v>
      </c>
      <c r="E129" t="b">
        <v>0</v>
      </c>
      <c r="F129" t="b">
        <v>1</v>
      </c>
      <c r="G129" t="b">
        <v>0</v>
      </c>
      <c r="H129" t="b">
        <v>0</v>
      </c>
      <c r="I129" t="b">
        <v>0</v>
      </c>
      <c r="J129" t="b">
        <v>0</v>
      </c>
      <c r="K129" t="b">
        <v>0</v>
      </c>
      <c r="N129" s="16" t="s">
        <v>7510</v>
      </c>
      <c r="O129" s="16" t="s">
        <v>3820</v>
      </c>
      <c r="P129" s="19" t="s">
        <v>6128</v>
      </c>
      <c r="Q129" s="14" t="b">
        <v>0</v>
      </c>
      <c r="R129" s="14" t="b">
        <v>0</v>
      </c>
      <c r="S129" s="14" t="b">
        <v>0</v>
      </c>
      <c r="T129" s="14" t="b">
        <v>0</v>
      </c>
      <c r="U129" s="14" t="b">
        <v>0</v>
      </c>
      <c r="V129" s="14" t="b">
        <v>1</v>
      </c>
      <c r="W129" s="14" t="b">
        <v>1</v>
      </c>
      <c r="X129" s="14" t="b">
        <v>0</v>
      </c>
    </row>
    <row r="130" spans="1:24" x14ac:dyDescent="0.25">
      <c r="A130" t="s">
        <v>6474</v>
      </c>
      <c r="B130" t="s">
        <v>1912</v>
      </c>
      <c r="C130" s="1" t="s">
        <v>4102</v>
      </c>
      <c r="D130" t="b">
        <v>1</v>
      </c>
      <c r="E130" t="b">
        <v>0</v>
      </c>
      <c r="F130" t="b">
        <v>1</v>
      </c>
      <c r="G130" t="b">
        <v>0</v>
      </c>
      <c r="H130" t="b">
        <v>0</v>
      </c>
      <c r="I130" t="b">
        <v>0</v>
      </c>
      <c r="J130" t="b">
        <v>0</v>
      </c>
      <c r="K130" t="b">
        <v>0</v>
      </c>
      <c r="N130" s="16" t="s">
        <v>7512</v>
      </c>
      <c r="O130" s="16" t="s">
        <v>3820</v>
      </c>
      <c r="P130" s="19" t="s">
        <v>6128</v>
      </c>
      <c r="Q130" s="14" t="b">
        <v>0</v>
      </c>
      <c r="R130" s="14" t="b">
        <v>0</v>
      </c>
      <c r="S130" s="14" t="b">
        <v>0</v>
      </c>
      <c r="T130" s="14" t="b">
        <v>0</v>
      </c>
      <c r="U130" s="14" t="b">
        <v>0</v>
      </c>
      <c r="V130" s="14" t="b">
        <v>1</v>
      </c>
      <c r="W130" s="14" t="b">
        <v>1</v>
      </c>
      <c r="X130" s="14" t="b">
        <v>0</v>
      </c>
    </row>
    <row r="131" spans="1:24" x14ac:dyDescent="0.25">
      <c r="A131" t="s">
        <v>6475</v>
      </c>
      <c r="B131" t="s">
        <v>1913</v>
      </c>
      <c r="C131" s="1" t="s">
        <v>4101</v>
      </c>
      <c r="D131" t="b">
        <v>1</v>
      </c>
      <c r="E131" t="b">
        <v>0</v>
      </c>
      <c r="F131" t="b">
        <v>1</v>
      </c>
      <c r="G131" t="b">
        <v>0</v>
      </c>
      <c r="H131" t="b">
        <v>0</v>
      </c>
      <c r="I131" t="b">
        <v>0</v>
      </c>
      <c r="J131" t="b">
        <v>0</v>
      </c>
      <c r="K131" t="b">
        <v>0</v>
      </c>
      <c r="N131" s="16" t="s">
        <v>4115</v>
      </c>
      <c r="O131" s="16" t="s">
        <v>3761</v>
      </c>
      <c r="P131" s="19" t="s">
        <v>6119</v>
      </c>
      <c r="Q131" s="14" t="b">
        <v>0</v>
      </c>
      <c r="R131" s="14" t="b">
        <v>0</v>
      </c>
      <c r="S131" s="14" t="b">
        <v>0</v>
      </c>
      <c r="T131" s="14" t="b">
        <v>0</v>
      </c>
      <c r="U131" s="14" t="b">
        <v>0</v>
      </c>
      <c r="V131" s="14" t="b">
        <v>0</v>
      </c>
      <c r="W131" s="14" t="b">
        <v>1</v>
      </c>
      <c r="X131" s="14" t="b">
        <v>1</v>
      </c>
    </row>
    <row r="132" spans="1:24" x14ac:dyDescent="0.25">
      <c r="A132" t="s">
        <v>6476</v>
      </c>
      <c r="B132" t="s">
        <v>1914</v>
      </c>
      <c r="C132" s="1" t="s">
        <v>4061</v>
      </c>
      <c r="D132" t="b">
        <v>1</v>
      </c>
      <c r="E132" t="b">
        <v>0</v>
      </c>
      <c r="F132" t="b">
        <v>1</v>
      </c>
      <c r="G132" t="b">
        <v>0</v>
      </c>
      <c r="H132" t="b">
        <v>0</v>
      </c>
      <c r="I132" t="b">
        <v>0</v>
      </c>
      <c r="J132" t="b">
        <v>0</v>
      </c>
      <c r="K132" t="b">
        <v>0</v>
      </c>
      <c r="N132" s="18" t="s">
        <v>4117</v>
      </c>
      <c r="O132" s="16" t="s">
        <v>3803</v>
      </c>
      <c r="P132" s="19" t="s">
        <v>7593</v>
      </c>
      <c r="Q132" s="14" t="b">
        <v>0</v>
      </c>
      <c r="R132" s="14" t="b">
        <v>0</v>
      </c>
      <c r="S132" s="14" t="b">
        <v>0</v>
      </c>
      <c r="T132" s="14" t="b">
        <v>0</v>
      </c>
      <c r="U132" s="14" t="b">
        <v>0</v>
      </c>
      <c r="V132" s="14" t="b">
        <v>0</v>
      </c>
      <c r="W132" s="14" t="b">
        <v>0</v>
      </c>
      <c r="X132" s="14" t="b">
        <v>1</v>
      </c>
    </row>
    <row r="133" spans="1:24" x14ac:dyDescent="0.25">
      <c r="A133" t="s">
        <v>6477</v>
      </c>
      <c r="B133" t="s">
        <v>1915</v>
      </c>
      <c r="C133" s="1" t="s">
        <v>4061</v>
      </c>
      <c r="D133" t="b">
        <v>1</v>
      </c>
      <c r="E133" t="b">
        <v>0</v>
      </c>
      <c r="F133" t="b">
        <v>1</v>
      </c>
      <c r="G133" t="b">
        <v>0</v>
      </c>
      <c r="H133" t="b">
        <v>0</v>
      </c>
      <c r="I133" t="b">
        <v>0</v>
      </c>
      <c r="J133" t="b">
        <v>0</v>
      </c>
      <c r="K133" t="b">
        <v>0</v>
      </c>
      <c r="N133" s="16"/>
      <c r="O133" s="16"/>
      <c r="P133" s="19"/>
      <c r="Q133" s="14"/>
      <c r="R133" s="14"/>
      <c r="S133" s="14"/>
      <c r="T133" s="14"/>
      <c r="U133" s="14"/>
      <c r="V133" s="14"/>
      <c r="W133" s="14"/>
      <c r="X133" s="14"/>
    </row>
    <row r="134" spans="1:24" x14ac:dyDescent="0.25">
      <c r="A134" t="s">
        <v>6478</v>
      </c>
      <c r="B134" t="s">
        <v>1916</v>
      </c>
      <c r="C134" s="1" t="s">
        <v>6479</v>
      </c>
      <c r="D134" t="b">
        <v>1</v>
      </c>
      <c r="E134" t="b">
        <v>0</v>
      </c>
      <c r="F134" t="b">
        <v>1</v>
      </c>
      <c r="G134" t="b">
        <v>0</v>
      </c>
      <c r="H134" t="b">
        <v>0</v>
      </c>
      <c r="I134" t="b">
        <v>0</v>
      </c>
      <c r="J134" t="b">
        <v>0</v>
      </c>
      <c r="K134" t="b">
        <v>0</v>
      </c>
      <c r="N134" s="16"/>
      <c r="O134" s="16"/>
      <c r="P134" s="19"/>
      <c r="Q134" s="14"/>
      <c r="R134" s="14"/>
      <c r="S134" s="14"/>
      <c r="T134" s="14"/>
      <c r="U134" s="14"/>
      <c r="V134" s="14"/>
      <c r="W134" s="14"/>
      <c r="X134" s="14"/>
    </row>
    <row r="135" spans="1:24" x14ac:dyDescent="0.25">
      <c r="A135" t="s">
        <v>6480</v>
      </c>
      <c r="B135" t="s">
        <v>1917</v>
      </c>
      <c r="C135" s="1" t="s">
        <v>4062</v>
      </c>
      <c r="D135" t="b">
        <v>1</v>
      </c>
      <c r="E135" t="b">
        <v>0</v>
      </c>
      <c r="F135" t="b">
        <v>1</v>
      </c>
      <c r="G135" t="b">
        <v>0</v>
      </c>
      <c r="H135" t="b">
        <v>0</v>
      </c>
      <c r="I135" t="b">
        <v>0</v>
      </c>
      <c r="J135" t="b">
        <v>0</v>
      </c>
      <c r="K135" t="b">
        <v>0</v>
      </c>
      <c r="N135" s="16"/>
      <c r="O135" s="16"/>
      <c r="P135" s="19"/>
      <c r="Q135" s="14"/>
      <c r="R135" s="14"/>
      <c r="S135" s="14"/>
      <c r="T135" s="14"/>
      <c r="U135" s="14"/>
      <c r="V135" s="14"/>
      <c r="W135" s="14"/>
      <c r="X135" s="14"/>
    </row>
    <row r="136" spans="1:24" x14ac:dyDescent="0.25">
      <c r="A136" t="s">
        <v>6481</v>
      </c>
      <c r="B136" t="s">
        <v>1918</v>
      </c>
      <c r="C136" s="8" t="s">
        <v>4062</v>
      </c>
      <c r="D136" t="b">
        <v>1</v>
      </c>
      <c r="E136" t="b">
        <v>0</v>
      </c>
      <c r="F136" t="b">
        <v>1</v>
      </c>
      <c r="G136" t="b">
        <v>0</v>
      </c>
      <c r="H136" t="b">
        <v>0</v>
      </c>
      <c r="I136" t="b">
        <v>0</v>
      </c>
      <c r="J136" t="b">
        <v>0</v>
      </c>
      <c r="K136" t="b">
        <v>0</v>
      </c>
      <c r="N136" s="16"/>
      <c r="O136" s="16"/>
      <c r="P136" s="19"/>
      <c r="Q136" s="14"/>
      <c r="R136" s="14"/>
      <c r="S136" s="14"/>
      <c r="T136" s="14"/>
      <c r="U136" s="14"/>
      <c r="V136" s="14"/>
      <c r="W136" s="14"/>
      <c r="X136" s="14"/>
    </row>
    <row r="137" spans="1:24" x14ac:dyDescent="0.25">
      <c r="A137" t="s">
        <v>4305</v>
      </c>
      <c r="B137" t="s">
        <v>1919</v>
      </c>
      <c r="C137" s="8" t="s">
        <v>4063</v>
      </c>
      <c r="D137" t="b">
        <v>1</v>
      </c>
      <c r="E137" t="b">
        <v>0</v>
      </c>
      <c r="F137" t="b">
        <v>1</v>
      </c>
      <c r="G137" t="b">
        <v>0</v>
      </c>
      <c r="H137" t="b">
        <v>0</v>
      </c>
      <c r="I137" t="b">
        <v>0</v>
      </c>
      <c r="J137" t="b">
        <v>0</v>
      </c>
      <c r="K137" t="b">
        <v>0</v>
      </c>
      <c r="N137" s="16"/>
      <c r="O137" s="16"/>
      <c r="P137" s="19"/>
      <c r="Q137" s="14"/>
      <c r="R137" s="14"/>
      <c r="S137" s="14"/>
      <c r="T137" s="14"/>
      <c r="U137" s="14"/>
      <c r="V137" s="14"/>
      <c r="W137" s="14"/>
      <c r="X137" s="14"/>
    </row>
    <row r="138" spans="1:24" x14ac:dyDescent="0.25">
      <c r="A138" t="s">
        <v>4306</v>
      </c>
      <c r="B138" t="s">
        <v>1920</v>
      </c>
      <c r="C138" s="8" t="s">
        <v>4063</v>
      </c>
      <c r="D138" t="b">
        <v>1</v>
      </c>
      <c r="E138" t="b">
        <v>0</v>
      </c>
      <c r="F138" t="b">
        <v>1</v>
      </c>
      <c r="G138" t="b">
        <v>0</v>
      </c>
      <c r="H138" t="b">
        <v>0</v>
      </c>
      <c r="I138" t="b">
        <v>0</v>
      </c>
      <c r="J138" t="b">
        <v>0</v>
      </c>
      <c r="K138" t="b">
        <v>0</v>
      </c>
      <c r="N138" s="21"/>
      <c r="O138" s="21"/>
      <c r="P138" s="19"/>
      <c r="Q138" s="14"/>
      <c r="R138" s="14"/>
      <c r="S138" s="14"/>
      <c r="T138" s="14"/>
      <c r="U138" s="14"/>
      <c r="V138" s="14"/>
      <c r="W138" s="14"/>
      <c r="X138" s="14"/>
    </row>
    <row r="139" spans="1:24" x14ac:dyDescent="0.25">
      <c r="A139" t="s">
        <v>4307</v>
      </c>
      <c r="B139" t="s">
        <v>1921</v>
      </c>
      <c r="C139" s="8" t="s">
        <v>4063</v>
      </c>
      <c r="D139" t="b">
        <v>1</v>
      </c>
      <c r="E139" t="b">
        <v>0</v>
      </c>
      <c r="F139" t="b">
        <v>1</v>
      </c>
      <c r="G139" t="b">
        <v>0</v>
      </c>
      <c r="H139" t="b">
        <v>0</v>
      </c>
      <c r="I139" t="b">
        <v>0</v>
      </c>
      <c r="J139" t="b">
        <v>0</v>
      </c>
      <c r="K139" t="b">
        <v>0</v>
      </c>
    </row>
    <row r="140" spans="1:24" x14ac:dyDescent="0.25">
      <c r="A140" t="s">
        <v>4308</v>
      </c>
      <c r="B140" t="s">
        <v>1922</v>
      </c>
      <c r="C140" s="9" t="s">
        <v>4063</v>
      </c>
      <c r="D140" t="b">
        <v>1</v>
      </c>
      <c r="E140" t="b">
        <v>0</v>
      </c>
      <c r="F140" t="b">
        <v>1</v>
      </c>
      <c r="G140" t="b">
        <v>0</v>
      </c>
      <c r="H140" t="b">
        <v>0</v>
      </c>
      <c r="I140" t="b">
        <v>0</v>
      </c>
      <c r="J140" t="b">
        <v>0</v>
      </c>
      <c r="K140" t="b">
        <v>0</v>
      </c>
    </row>
    <row r="141" spans="1:24" x14ac:dyDescent="0.25">
      <c r="A141" t="s">
        <v>4309</v>
      </c>
      <c r="B141" t="s">
        <v>1923</v>
      </c>
      <c r="C141" s="9" t="s">
        <v>4063</v>
      </c>
      <c r="D141" t="b">
        <v>1</v>
      </c>
      <c r="E141" t="b">
        <v>0</v>
      </c>
      <c r="F141" t="b">
        <v>1</v>
      </c>
      <c r="G141" t="b">
        <v>0</v>
      </c>
      <c r="H141" t="b">
        <v>0</v>
      </c>
      <c r="I141" t="b">
        <v>0</v>
      </c>
      <c r="J141" t="b">
        <v>0</v>
      </c>
      <c r="K141" t="b">
        <v>0</v>
      </c>
    </row>
    <row r="142" spans="1:24" x14ac:dyDescent="0.25">
      <c r="A142" t="s">
        <v>6482</v>
      </c>
      <c r="B142" t="s">
        <v>1924</v>
      </c>
      <c r="C142" s="1" t="s">
        <v>4063</v>
      </c>
      <c r="D142" t="b">
        <v>1</v>
      </c>
      <c r="E142" t="b">
        <v>0</v>
      </c>
      <c r="F142" t="b">
        <v>1</v>
      </c>
      <c r="G142" t="b">
        <v>0</v>
      </c>
      <c r="H142" t="b">
        <v>0</v>
      </c>
      <c r="I142" t="b">
        <v>0</v>
      </c>
      <c r="J142" t="b">
        <v>0</v>
      </c>
      <c r="K142" t="b">
        <v>0</v>
      </c>
    </row>
    <row r="143" spans="1:24" x14ac:dyDescent="0.25">
      <c r="A143" t="s">
        <v>6483</v>
      </c>
      <c r="B143" t="s">
        <v>1925</v>
      </c>
      <c r="C143" s="1" t="s">
        <v>4063</v>
      </c>
      <c r="D143" t="b">
        <v>1</v>
      </c>
      <c r="E143" t="b">
        <v>0</v>
      </c>
      <c r="F143" t="b">
        <v>1</v>
      </c>
      <c r="G143" t="b">
        <v>0</v>
      </c>
      <c r="H143" t="b">
        <v>0</v>
      </c>
      <c r="I143" t="b">
        <v>0</v>
      </c>
      <c r="J143" t="b">
        <v>0</v>
      </c>
      <c r="K143" t="b">
        <v>0</v>
      </c>
    </row>
    <row r="144" spans="1:24" x14ac:dyDescent="0.25">
      <c r="A144" t="s">
        <v>6484</v>
      </c>
      <c r="B144" t="s">
        <v>1926</v>
      </c>
      <c r="C144" s="1" t="s">
        <v>4063</v>
      </c>
      <c r="D144" t="b">
        <v>1</v>
      </c>
      <c r="E144" t="b">
        <v>0</v>
      </c>
      <c r="F144" t="b">
        <v>1</v>
      </c>
      <c r="G144" t="b">
        <v>0</v>
      </c>
      <c r="H144" t="b">
        <v>0</v>
      </c>
      <c r="I144" t="b">
        <v>0</v>
      </c>
      <c r="J144" t="b">
        <v>0</v>
      </c>
      <c r="K144" t="b">
        <v>0</v>
      </c>
    </row>
    <row r="145" spans="1:11" x14ac:dyDescent="0.25">
      <c r="A145" t="s">
        <v>6485</v>
      </c>
      <c r="B145" t="s">
        <v>1927</v>
      </c>
      <c r="C145" s="1" t="s">
        <v>4063</v>
      </c>
      <c r="D145" t="b">
        <v>1</v>
      </c>
      <c r="E145" t="b">
        <v>0</v>
      </c>
      <c r="F145" t="b">
        <v>1</v>
      </c>
      <c r="G145" t="b">
        <v>0</v>
      </c>
      <c r="H145" t="b">
        <v>0</v>
      </c>
      <c r="I145" t="b">
        <v>0</v>
      </c>
      <c r="J145" t="b">
        <v>0</v>
      </c>
      <c r="K145" t="b">
        <v>0</v>
      </c>
    </row>
    <row r="146" spans="1:11" x14ac:dyDescent="0.25">
      <c r="A146" t="s">
        <v>6486</v>
      </c>
      <c r="B146" t="s">
        <v>1928</v>
      </c>
      <c r="C146" s="1" t="s">
        <v>4063</v>
      </c>
      <c r="D146" t="b">
        <v>1</v>
      </c>
      <c r="E146" t="b">
        <v>0</v>
      </c>
      <c r="F146" t="b">
        <v>1</v>
      </c>
      <c r="G146" t="b">
        <v>0</v>
      </c>
      <c r="H146" t="b">
        <v>0</v>
      </c>
      <c r="I146" t="b">
        <v>0</v>
      </c>
      <c r="J146" t="b">
        <v>0</v>
      </c>
      <c r="K146" t="b">
        <v>0</v>
      </c>
    </row>
    <row r="147" spans="1:11" x14ac:dyDescent="0.25">
      <c r="A147" t="s">
        <v>4310</v>
      </c>
      <c r="B147" t="s">
        <v>1929</v>
      </c>
      <c r="C147" s="9" t="s">
        <v>4064</v>
      </c>
      <c r="D147" t="b">
        <v>1</v>
      </c>
      <c r="E147" t="b">
        <v>0</v>
      </c>
      <c r="F147" t="b">
        <v>0</v>
      </c>
      <c r="G147" t="b">
        <v>0</v>
      </c>
      <c r="H147" t="b">
        <v>0</v>
      </c>
      <c r="I147" t="b">
        <v>0</v>
      </c>
      <c r="J147" t="b">
        <v>0</v>
      </c>
      <c r="K147" t="b">
        <v>0</v>
      </c>
    </row>
    <row r="148" spans="1:11" x14ac:dyDescent="0.25">
      <c r="A148" t="s">
        <v>4311</v>
      </c>
      <c r="B148" t="s">
        <v>1930</v>
      </c>
      <c r="C148" s="9" t="s">
        <v>4064</v>
      </c>
      <c r="D148" t="b">
        <v>1</v>
      </c>
      <c r="E148" t="b">
        <v>0</v>
      </c>
      <c r="F148" t="b">
        <v>0</v>
      </c>
      <c r="G148" t="b">
        <v>0</v>
      </c>
      <c r="H148" t="b">
        <v>0</v>
      </c>
      <c r="I148" t="b">
        <v>0</v>
      </c>
      <c r="J148" t="b">
        <v>0</v>
      </c>
      <c r="K148" t="b">
        <v>0</v>
      </c>
    </row>
    <row r="149" spans="1:11" x14ac:dyDescent="0.25">
      <c r="A149" t="s">
        <v>4312</v>
      </c>
      <c r="B149" t="s">
        <v>1931</v>
      </c>
      <c r="C149" s="9" t="s">
        <v>4064</v>
      </c>
      <c r="D149" t="b">
        <v>1</v>
      </c>
      <c r="E149" t="b">
        <v>0</v>
      </c>
      <c r="F149" t="b">
        <v>0</v>
      </c>
      <c r="G149" t="b">
        <v>0</v>
      </c>
      <c r="H149" t="b">
        <v>0</v>
      </c>
      <c r="I149" t="b">
        <v>0</v>
      </c>
      <c r="J149" t="b">
        <v>0</v>
      </c>
      <c r="K149" t="b">
        <v>0</v>
      </c>
    </row>
    <row r="150" spans="1:11" x14ac:dyDescent="0.25">
      <c r="A150" t="s">
        <v>4313</v>
      </c>
      <c r="B150" t="s">
        <v>1932</v>
      </c>
      <c r="C150" s="9" t="s">
        <v>4064</v>
      </c>
      <c r="D150" t="b">
        <v>1</v>
      </c>
      <c r="E150" t="b">
        <v>0</v>
      </c>
      <c r="F150" t="b">
        <v>0</v>
      </c>
      <c r="G150" t="b">
        <v>0</v>
      </c>
      <c r="H150" t="b">
        <v>0</v>
      </c>
      <c r="I150" t="b">
        <v>0</v>
      </c>
      <c r="J150" t="b">
        <v>0</v>
      </c>
      <c r="K150" t="b">
        <v>0</v>
      </c>
    </row>
    <row r="151" spans="1:11" x14ac:dyDescent="0.25">
      <c r="A151" t="s">
        <v>6487</v>
      </c>
      <c r="B151" t="s">
        <v>1933</v>
      </c>
      <c r="C151" s="9" t="s">
        <v>4065</v>
      </c>
      <c r="D151" t="b">
        <v>1</v>
      </c>
      <c r="E151" t="b">
        <v>0</v>
      </c>
      <c r="F151" t="b">
        <v>0</v>
      </c>
      <c r="G151" t="b">
        <v>0</v>
      </c>
      <c r="H151" t="b">
        <v>0</v>
      </c>
      <c r="I151" t="b">
        <v>0</v>
      </c>
      <c r="J151" t="b">
        <v>0</v>
      </c>
      <c r="K151" t="b">
        <v>0</v>
      </c>
    </row>
    <row r="152" spans="1:11" x14ac:dyDescent="0.25">
      <c r="A152" t="s">
        <v>4537</v>
      </c>
      <c r="B152" t="s">
        <v>1934</v>
      </c>
      <c r="C152" s="9" t="s">
        <v>4066</v>
      </c>
      <c r="D152" t="b">
        <v>1</v>
      </c>
      <c r="E152" t="b">
        <v>0</v>
      </c>
      <c r="F152" t="b">
        <v>0</v>
      </c>
      <c r="G152" t="b">
        <v>0</v>
      </c>
      <c r="H152" t="b">
        <v>0</v>
      </c>
      <c r="I152" t="b">
        <v>0</v>
      </c>
      <c r="J152" t="b">
        <v>0</v>
      </c>
      <c r="K152" t="b">
        <v>0</v>
      </c>
    </row>
    <row r="153" spans="1:11" x14ac:dyDescent="0.25">
      <c r="A153" t="s">
        <v>4538</v>
      </c>
      <c r="B153" t="s">
        <v>1935</v>
      </c>
      <c r="C153" s="9" t="s">
        <v>4066</v>
      </c>
      <c r="D153" t="b">
        <v>1</v>
      </c>
      <c r="E153" t="b">
        <v>0</v>
      </c>
      <c r="F153" t="b">
        <v>0</v>
      </c>
      <c r="G153" t="b">
        <v>0</v>
      </c>
      <c r="H153" t="b">
        <v>0</v>
      </c>
      <c r="I153" t="b">
        <v>0</v>
      </c>
      <c r="J153" t="b">
        <v>0</v>
      </c>
      <c r="K153" t="b">
        <v>0</v>
      </c>
    </row>
    <row r="154" spans="1:11" x14ac:dyDescent="0.25">
      <c r="A154" t="s">
        <v>4539</v>
      </c>
      <c r="B154" t="s">
        <v>1936</v>
      </c>
      <c r="C154" s="9" t="s">
        <v>4066</v>
      </c>
      <c r="D154" t="b">
        <v>1</v>
      </c>
      <c r="E154" t="b">
        <v>0</v>
      </c>
      <c r="F154" t="b">
        <v>0</v>
      </c>
      <c r="G154" t="b">
        <v>0</v>
      </c>
      <c r="H154" t="b">
        <v>0</v>
      </c>
      <c r="I154" t="b">
        <v>0</v>
      </c>
      <c r="J154" t="b">
        <v>0</v>
      </c>
      <c r="K154" t="b">
        <v>0</v>
      </c>
    </row>
    <row r="155" spans="1:11" x14ac:dyDescent="0.25">
      <c r="A155" t="s">
        <v>4540</v>
      </c>
      <c r="B155" t="s">
        <v>1937</v>
      </c>
      <c r="C155" s="9" t="s">
        <v>4066</v>
      </c>
      <c r="D155" t="b">
        <v>1</v>
      </c>
      <c r="E155" t="b">
        <v>0</v>
      </c>
      <c r="F155" t="b">
        <v>0</v>
      </c>
      <c r="G155" t="b">
        <v>0</v>
      </c>
      <c r="H155" t="b">
        <v>0</v>
      </c>
      <c r="I155" t="b">
        <v>0</v>
      </c>
      <c r="J155" t="b">
        <v>0</v>
      </c>
      <c r="K155" t="b">
        <v>0</v>
      </c>
    </row>
    <row r="156" spans="1:11" x14ac:dyDescent="0.25">
      <c r="A156" t="s">
        <v>6488</v>
      </c>
      <c r="B156" t="s">
        <v>1938</v>
      </c>
      <c r="C156" s="9" t="s">
        <v>4067</v>
      </c>
      <c r="D156" t="b">
        <v>1</v>
      </c>
      <c r="E156" t="b">
        <v>1</v>
      </c>
      <c r="F156" t="b">
        <v>1</v>
      </c>
      <c r="G156" t="b">
        <v>0</v>
      </c>
      <c r="H156" t="b">
        <v>0</v>
      </c>
      <c r="I156" t="b">
        <v>0</v>
      </c>
      <c r="J156" t="b">
        <v>0</v>
      </c>
      <c r="K156" t="b">
        <v>0</v>
      </c>
    </row>
    <row r="157" spans="1:11" x14ac:dyDescent="0.25">
      <c r="A157" t="s">
        <v>6489</v>
      </c>
      <c r="B157" t="s">
        <v>1939</v>
      </c>
      <c r="C157" s="9" t="s">
        <v>4067</v>
      </c>
      <c r="D157" t="b">
        <v>1</v>
      </c>
      <c r="E157" t="b">
        <v>1</v>
      </c>
      <c r="F157" t="b">
        <v>1</v>
      </c>
      <c r="G157" t="b">
        <v>0</v>
      </c>
      <c r="H157" t="b">
        <v>0</v>
      </c>
      <c r="I157" t="b">
        <v>0</v>
      </c>
      <c r="J157" t="b">
        <v>0</v>
      </c>
      <c r="K157" t="b">
        <v>0</v>
      </c>
    </row>
    <row r="158" spans="1:11" x14ac:dyDescent="0.25">
      <c r="A158" t="s">
        <v>6490</v>
      </c>
      <c r="B158" t="s">
        <v>1940</v>
      </c>
      <c r="C158" s="9" t="s">
        <v>4067</v>
      </c>
      <c r="D158" t="b">
        <v>1</v>
      </c>
      <c r="E158" t="b">
        <v>1</v>
      </c>
      <c r="F158" t="b">
        <v>1</v>
      </c>
      <c r="G158" t="b">
        <v>0</v>
      </c>
      <c r="H158" t="b">
        <v>0</v>
      </c>
      <c r="I158" t="b">
        <v>0</v>
      </c>
      <c r="J158" t="b">
        <v>0</v>
      </c>
      <c r="K158" t="b">
        <v>0</v>
      </c>
    </row>
    <row r="159" spans="1:11" x14ac:dyDescent="0.25">
      <c r="A159" t="s">
        <v>6491</v>
      </c>
      <c r="B159" t="s">
        <v>1941</v>
      </c>
      <c r="C159" s="10" t="s">
        <v>4067</v>
      </c>
      <c r="D159" t="b">
        <v>1</v>
      </c>
      <c r="E159" t="b">
        <v>1</v>
      </c>
      <c r="F159" t="b">
        <v>1</v>
      </c>
      <c r="G159" t="b">
        <v>0</v>
      </c>
      <c r="H159" t="b">
        <v>0</v>
      </c>
      <c r="I159" t="b">
        <v>0</v>
      </c>
      <c r="J159" t="b">
        <v>0</v>
      </c>
      <c r="K159" t="b">
        <v>0</v>
      </c>
    </row>
    <row r="160" spans="1:11" x14ac:dyDescent="0.25">
      <c r="A160" t="s">
        <v>6492</v>
      </c>
      <c r="B160" t="s">
        <v>1942</v>
      </c>
      <c r="C160" s="10" t="s">
        <v>4067</v>
      </c>
      <c r="D160" t="b">
        <v>1</v>
      </c>
      <c r="E160" t="b">
        <v>1</v>
      </c>
      <c r="F160" t="b">
        <v>1</v>
      </c>
      <c r="G160" t="b">
        <v>0</v>
      </c>
      <c r="H160" t="b">
        <v>0</v>
      </c>
      <c r="I160" t="b">
        <v>0</v>
      </c>
      <c r="J160" t="b">
        <v>0</v>
      </c>
      <c r="K160" t="b">
        <v>0</v>
      </c>
    </row>
    <row r="161" spans="1:11" x14ac:dyDescent="0.25">
      <c r="A161" t="s">
        <v>6493</v>
      </c>
      <c r="B161" t="s">
        <v>1943</v>
      </c>
      <c r="C161" s="10" t="s">
        <v>4067</v>
      </c>
      <c r="D161" t="b">
        <v>1</v>
      </c>
      <c r="E161" t="b">
        <v>1</v>
      </c>
      <c r="F161" t="b">
        <v>1</v>
      </c>
      <c r="G161" t="b">
        <v>0</v>
      </c>
      <c r="H161" t="b">
        <v>0</v>
      </c>
      <c r="I161" t="b">
        <v>0</v>
      </c>
      <c r="J161" t="b">
        <v>0</v>
      </c>
      <c r="K161" t="b">
        <v>0</v>
      </c>
    </row>
    <row r="162" spans="1:11" x14ac:dyDescent="0.25">
      <c r="A162" t="s">
        <v>4542</v>
      </c>
      <c r="B162" t="s">
        <v>1944</v>
      </c>
      <c r="C162" s="10" t="s">
        <v>4068</v>
      </c>
      <c r="D162" t="b">
        <v>1</v>
      </c>
      <c r="E162" t="b">
        <v>1</v>
      </c>
      <c r="F162" t="b">
        <v>1</v>
      </c>
      <c r="G162" t="b">
        <v>0</v>
      </c>
      <c r="H162" t="b">
        <v>0</v>
      </c>
      <c r="I162" t="b">
        <v>0</v>
      </c>
      <c r="J162" t="b">
        <v>0</v>
      </c>
      <c r="K162" t="b">
        <v>0</v>
      </c>
    </row>
    <row r="163" spans="1:11" x14ac:dyDescent="0.25">
      <c r="A163" t="s">
        <v>6494</v>
      </c>
      <c r="B163" t="s">
        <v>1945</v>
      </c>
      <c r="C163" s="10" t="s">
        <v>4068</v>
      </c>
      <c r="D163" t="b">
        <v>1</v>
      </c>
      <c r="E163" t="b">
        <v>1</v>
      </c>
      <c r="F163" t="b">
        <v>1</v>
      </c>
      <c r="G163" t="b">
        <v>0</v>
      </c>
      <c r="H163" t="b">
        <v>0</v>
      </c>
      <c r="I163" t="b">
        <v>0</v>
      </c>
      <c r="J163" t="b">
        <v>0</v>
      </c>
      <c r="K163" t="b">
        <v>0</v>
      </c>
    </row>
    <row r="164" spans="1:11" x14ac:dyDescent="0.25">
      <c r="A164" t="s">
        <v>6495</v>
      </c>
      <c r="B164" t="s">
        <v>1946</v>
      </c>
      <c r="C164" s="11" t="s">
        <v>4068</v>
      </c>
      <c r="D164" t="b">
        <v>1</v>
      </c>
      <c r="E164" t="b">
        <v>1</v>
      </c>
      <c r="F164" t="b">
        <v>1</v>
      </c>
      <c r="G164" t="b">
        <v>0</v>
      </c>
      <c r="H164" t="b">
        <v>0</v>
      </c>
      <c r="I164" t="b">
        <v>0</v>
      </c>
      <c r="J164" t="b">
        <v>0</v>
      </c>
      <c r="K164" t="b">
        <v>0</v>
      </c>
    </row>
    <row r="165" spans="1:11" x14ac:dyDescent="0.25">
      <c r="A165" t="s">
        <v>6496</v>
      </c>
      <c r="B165" t="s">
        <v>1947</v>
      </c>
      <c r="C165" s="11" t="s">
        <v>4068</v>
      </c>
      <c r="D165" t="b">
        <v>1</v>
      </c>
      <c r="E165" t="b">
        <v>1</v>
      </c>
      <c r="F165" t="b">
        <v>1</v>
      </c>
      <c r="G165" t="b">
        <v>0</v>
      </c>
      <c r="H165" t="b">
        <v>0</v>
      </c>
      <c r="I165" t="b">
        <v>0</v>
      </c>
      <c r="J165" t="b">
        <v>0</v>
      </c>
      <c r="K165" t="b">
        <v>0</v>
      </c>
    </row>
    <row r="166" spans="1:11" x14ac:dyDescent="0.25">
      <c r="A166" t="s">
        <v>6497</v>
      </c>
      <c r="B166" t="s">
        <v>1948</v>
      </c>
      <c r="C166" s="11" t="s">
        <v>4068</v>
      </c>
      <c r="D166" t="b">
        <v>1</v>
      </c>
      <c r="E166" t="b">
        <v>1</v>
      </c>
      <c r="F166" t="b">
        <v>1</v>
      </c>
      <c r="G166" t="b">
        <v>0</v>
      </c>
      <c r="H166" t="b">
        <v>0</v>
      </c>
      <c r="I166" t="b">
        <v>0</v>
      </c>
      <c r="J166" t="b">
        <v>0</v>
      </c>
      <c r="K166" t="b">
        <v>0</v>
      </c>
    </row>
    <row r="167" spans="1:11" x14ac:dyDescent="0.25">
      <c r="A167" t="s">
        <v>6498</v>
      </c>
      <c r="B167" t="s">
        <v>1949</v>
      </c>
      <c r="C167" s="11" t="s">
        <v>4068</v>
      </c>
      <c r="D167" t="b">
        <v>1</v>
      </c>
      <c r="E167" t="b">
        <v>1</v>
      </c>
      <c r="F167" t="b">
        <v>1</v>
      </c>
      <c r="G167" t="b">
        <v>0</v>
      </c>
      <c r="H167" t="b">
        <v>0</v>
      </c>
      <c r="I167" t="b">
        <v>0</v>
      </c>
      <c r="J167" t="b">
        <v>0</v>
      </c>
      <c r="K167" t="b">
        <v>0</v>
      </c>
    </row>
    <row r="168" spans="1:11" x14ac:dyDescent="0.25">
      <c r="A168" t="s">
        <v>6499</v>
      </c>
      <c r="B168" t="s">
        <v>1950</v>
      </c>
      <c r="C168" s="11" t="s">
        <v>4068</v>
      </c>
      <c r="D168" t="b">
        <v>1</v>
      </c>
      <c r="E168" t="b">
        <v>1</v>
      </c>
      <c r="F168" t="b">
        <v>1</v>
      </c>
      <c r="G168" t="b">
        <v>0</v>
      </c>
      <c r="H168" t="b">
        <v>0</v>
      </c>
      <c r="I168" t="b">
        <v>0</v>
      </c>
      <c r="J168" t="b">
        <v>0</v>
      </c>
      <c r="K168" t="b">
        <v>0</v>
      </c>
    </row>
    <row r="169" spans="1:11" x14ac:dyDescent="0.25">
      <c r="A169" t="s">
        <v>6500</v>
      </c>
      <c r="B169" t="s">
        <v>1951</v>
      </c>
      <c r="C169" s="11" t="s">
        <v>4068</v>
      </c>
      <c r="D169" t="b">
        <v>1</v>
      </c>
      <c r="E169" t="b">
        <v>1</v>
      </c>
      <c r="F169" t="b">
        <v>1</v>
      </c>
      <c r="G169" t="b">
        <v>0</v>
      </c>
      <c r="H169" t="b">
        <v>0</v>
      </c>
      <c r="I169" t="b">
        <v>0</v>
      </c>
      <c r="J169" t="b">
        <v>0</v>
      </c>
      <c r="K169" t="b">
        <v>0</v>
      </c>
    </row>
    <row r="170" spans="1:11" x14ac:dyDescent="0.25">
      <c r="A170" t="s">
        <v>6501</v>
      </c>
      <c r="B170" t="s">
        <v>1952</v>
      </c>
      <c r="C170" s="11" t="s">
        <v>4069</v>
      </c>
      <c r="D170" t="b">
        <v>1</v>
      </c>
      <c r="E170" t="b">
        <v>0</v>
      </c>
      <c r="F170" t="b">
        <v>1</v>
      </c>
      <c r="G170" t="b">
        <v>0</v>
      </c>
      <c r="H170" t="b">
        <v>0</v>
      </c>
      <c r="I170" t="b">
        <v>0</v>
      </c>
      <c r="J170" t="b">
        <v>0</v>
      </c>
      <c r="K170" t="b">
        <v>0</v>
      </c>
    </row>
    <row r="171" spans="1:11" x14ac:dyDescent="0.25">
      <c r="A171" t="s">
        <v>6502</v>
      </c>
      <c r="B171" t="s">
        <v>1953</v>
      </c>
      <c r="C171" s="11" t="s">
        <v>4069</v>
      </c>
      <c r="D171" t="b">
        <v>1</v>
      </c>
      <c r="E171" t="b">
        <v>0</v>
      </c>
      <c r="F171" t="b">
        <v>1</v>
      </c>
      <c r="G171" t="b">
        <v>0</v>
      </c>
      <c r="H171" t="b">
        <v>0</v>
      </c>
      <c r="I171" t="b">
        <v>0</v>
      </c>
      <c r="J171" t="b">
        <v>0</v>
      </c>
      <c r="K171" t="b">
        <v>0</v>
      </c>
    </row>
    <row r="172" spans="1:11" x14ac:dyDescent="0.25">
      <c r="A172" t="s">
        <v>6503</v>
      </c>
      <c r="B172" t="s">
        <v>1954</v>
      </c>
      <c r="C172" s="11" t="s">
        <v>4069</v>
      </c>
      <c r="D172" t="b">
        <v>1</v>
      </c>
      <c r="E172" t="b">
        <v>0</v>
      </c>
      <c r="F172" t="b">
        <v>1</v>
      </c>
      <c r="G172" t="b">
        <v>0</v>
      </c>
      <c r="H172" t="b">
        <v>0</v>
      </c>
      <c r="I172" t="b">
        <v>0</v>
      </c>
      <c r="J172" t="b">
        <v>0</v>
      </c>
      <c r="K172" t="b">
        <v>0</v>
      </c>
    </row>
    <row r="173" spans="1:11" x14ac:dyDescent="0.25">
      <c r="A173" t="s">
        <v>6504</v>
      </c>
      <c r="B173" t="s">
        <v>1955</v>
      </c>
      <c r="C173" s="11" t="s">
        <v>4070</v>
      </c>
      <c r="D173" t="b">
        <v>1</v>
      </c>
      <c r="E173" t="b">
        <v>0</v>
      </c>
      <c r="F173" t="b">
        <v>1</v>
      </c>
      <c r="G173" t="b">
        <v>0</v>
      </c>
      <c r="H173" t="b">
        <v>0</v>
      </c>
      <c r="I173" t="b">
        <v>0</v>
      </c>
      <c r="J173" t="b">
        <v>0</v>
      </c>
      <c r="K173" t="b">
        <v>0</v>
      </c>
    </row>
    <row r="174" spans="1:11" x14ac:dyDescent="0.25">
      <c r="A174" t="s">
        <v>6505</v>
      </c>
      <c r="B174" t="s">
        <v>1956</v>
      </c>
      <c r="C174" s="11" t="s">
        <v>4069</v>
      </c>
      <c r="D174" t="b">
        <v>1</v>
      </c>
      <c r="E174" t="b">
        <v>0</v>
      </c>
      <c r="F174" t="b">
        <v>1</v>
      </c>
      <c r="G174" t="b">
        <v>0</v>
      </c>
      <c r="H174" t="b">
        <v>0</v>
      </c>
      <c r="I174" t="b">
        <v>0</v>
      </c>
      <c r="J174" t="b">
        <v>0</v>
      </c>
      <c r="K174" t="b">
        <v>0</v>
      </c>
    </row>
    <row r="175" spans="1:11" x14ac:dyDescent="0.25">
      <c r="A175" t="s">
        <v>6506</v>
      </c>
      <c r="B175" t="s">
        <v>1957</v>
      </c>
      <c r="C175" s="11" t="s">
        <v>4069</v>
      </c>
      <c r="D175" t="b">
        <v>1</v>
      </c>
      <c r="E175" t="b">
        <v>0</v>
      </c>
      <c r="F175" t="b">
        <v>1</v>
      </c>
      <c r="G175" t="b">
        <v>0</v>
      </c>
      <c r="H175" t="b">
        <v>0</v>
      </c>
      <c r="I175" t="b">
        <v>0</v>
      </c>
      <c r="J175" t="b">
        <v>0</v>
      </c>
      <c r="K175" t="b">
        <v>0</v>
      </c>
    </row>
    <row r="176" spans="1:11" x14ac:dyDescent="0.25">
      <c r="A176" t="s">
        <v>6507</v>
      </c>
      <c r="B176" t="s">
        <v>1958</v>
      </c>
      <c r="C176" s="11" t="s">
        <v>4070</v>
      </c>
      <c r="D176" t="b">
        <v>1</v>
      </c>
      <c r="E176" t="b">
        <v>0</v>
      </c>
      <c r="F176" t="b">
        <v>1</v>
      </c>
      <c r="G176" t="b">
        <v>0</v>
      </c>
      <c r="H176" t="b">
        <v>0</v>
      </c>
      <c r="I176" t="b">
        <v>0</v>
      </c>
      <c r="J176" t="b">
        <v>0</v>
      </c>
      <c r="K176" t="b">
        <v>0</v>
      </c>
    </row>
    <row r="177" spans="1:11" x14ac:dyDescent="0.25">
      <c r="A177" t="s">
        <v>6508</v>
      </c>
      <c r="B177" t="s">
        <v>1959</v>
      </c>
      <c r="C177" s="11" t="s">
        <v>4069</v>
      </c>
      <c r="D177" t="b">
        <v>1</v>
      </c>
      <c r="E177" t="b">
        <v>0</v>
      </c>
      <c r="F177" t="b">
        <v>1</v>
      </c>
      <c r="G177" t="b">
        <v>0</v>
      </c>
      <c r="H177" t="b">
        <v>0</v>
      </c>
      <c r="I177" t="b">
        <v>0</v>
      </c>
      <c r="J177" t="b">
        <v>0</v>
      </c>
      <c r="K177" t="b">
        <v>0</v>
      </c>
    </row>
    <row r="178" spans="1:11" x14ac:dyDescent="0.25">
      <c r="A178" t="s">
        <v>6509</v>
      </c>
      <c r="B178" t="s">
        <v>1960</v>
      </c>
      <c r="C178" s="11" t="s">
        <v>4069</v>
      </c>
      <c r="D178" t="b">
        <v>1</v>
      </c>
      <c r="E178" t="b">
        <v>0</v>
      </c>
      <c r="F178" t="b">
        <v>1</v>
      </c>
      <c r="G178" t="b">
        <v>0</v>
      </c>
      <c r="H178" t="b">
        <v>0</v>
      </c>
      <c r="I178" t="b">
        <v>0</v>
      </c>
      <c r="J178" t="b">
        <v>0</v>
      </c>
      <c r="K178" t="b">
        <v>0</v>
      </c>
    </row>
    <row r="179" spans="1:11" x14ac:dyDescent="0.25">
      <c r="A179" t="s">
        <v>6510</v>
      </c>
      <c r="B179" t="s">
        <v>1961</v>
      </c>
      <c r="C179" s="11" t="s">
        <v>4069</v>
      </c>
      <c r="D179" t="b">
        <v>1</v>
      </c>
      <c r="E179" t="b">
        <v>0</v>
      </c>
      <c r="F179" t="b">
        <v>1</v>
      </c>
      <c r="G179" t="b">
        <v>0</v>
      </c>
      <c r="H179" t="b">
        <v>0</v>
      </c>
      <c r="I179" t="b">
        <v>0</v>
      </c>
      <c r="J179" t="b">
        <v>0</v>
      </c>
      <c r="K179" t="b">
        <v>0</v>
      </c>
    </row>
    <row r="180" spans="1:11" x14ac:dyDescent="0.25">
      <c r="A180" t="s">
        <v>6511</v>
      </c>
      <c r="B180" t="s">
        <v>1962</v>
      </c>
      <c r="C180" s="11" t="s">
        <v>4069</v>
      </c>
      <c r="D180" t="b">
        <v>1</v>
      </c>
      <c r="E180" t="b">
        <v>0</v>
      </c>
      <c r="F180" t="b">
        <v>1</v>
      </c>
      <c r="G180" t="b">
        <v>0</v>
      </c>
      <c r="H180" t="b">
        <v>0</v>
      </c>
      <c r="I180" t="b">
        <v>0</v>
      </c>
      <c r="J180" t="b">
        <v>0</v>
      </c>
      <c r="K180" t="b">
        <v>0</v>
      </c>
    </row>
    <row r="181" spans="1:11" x14ac:dyDescent="0.25">
      <c r="A181" t="s">
        <v>6512</v>
      </c>
      <c r="B181" t="s">
        <v>1963</v>
      </c>
      <c r="C181" s="11" t="s">
        <v>4069</v>
      </c>
      <c r="D181" t="b">
        <v>1</v>
      </c>
      <c r="E181" t="b">
        <v>0</v>
      </c>
      <c r="F181" t="b">
        <v>1</v>
      </c>
      <c r="G181" t="b">
        <v>0</v>
      </c>
      <c r="H181" t="b">
        <v>0</v>
      </c>
      <c r="I181" t="b">
        <v>0</v>
      </c>
      <c r="J181" t="b">
        <v>0</v>
      </c>
      <c r="K181" t="b">
        <v>0</v>
      </c>
    </row>
    <row r="182" spans="1:11" x14ac:dyDescent="0.25">
      <c r="A182" t="s">
        <v>6513</v>
      </c>
      <c r="B182" t="s">
        <v>1964</v>
      </c>
      <c r="C182" s="11" t="s">
        <v>4069</v>
      </c>
      <c r="D182" t="b">
        <v>1</v>
      </c>
      <c r="E182" t="b">
        <v>0</v>
      </c>
      <c r="F182" t="b">
        <v>1</v>
      </c>
      <c r="G182" t="b">
        <v>0</v>
      </c>
      <c r="H182" t="b">
        <v>0</v>
      </c>
      <c r="I182" t="b">
        <v>0</v>
      </c>
      <c r="J182" t="b">
        <v>0</v>
      </c>
      <c r="K182" t="b">
        <v>0</v>
      </c>
    </row>
    <row r="183" spans="1:11" x14ac:dyDescent="0.25">
      <c r="A183" t="s">
        <v>6514</v>
      </c>
      <c r="B183" t="s">
        <v>1965</v>
      </c>
      <c r="C183" s="11" t="s">
        <v>4069</v>
      </c>
      <c r="D183" t="b">
        <v>1</v>
      </c>
      <c r="E183" t="b">
        <v>0</v>
      </c>
      <c r="F183" t="b">
        <v>1</v>
      </c>
      <c r="G183" t="b">
        <v>0</v>
      </c>
      <c r="H183" t="b">
        <v>0</v>
      </c>
      <c r="I183" t="b">
        <v>0</v>
      </c>
      <c r="J183" t="b">
        <v>0</v>
      </c>
      <c r="K183" t="b">
        <v>0</v>
      </c>
    </row>
    <row r="184" spans="1:11" x14ac:dyDescent="0.25">
      <c r="A184" t="s">
        <v>6515</v>
      </c>
      <c r="B184" t="s">
        <v>1966</v>
      </c>
      <c r="C184" s="11" t="s">
        <v>4071</v>
      </c>
      <c r="D184" t="b">
        <v>1</v>
      </c>
      <c r="E184" t="b">
        <v>1</v>
      </c>
      <c r="F184" t="b">
        <v>1</v>
      </c>
      <c r="G184" t="b">
        <v>0</v>
      </c>
      <c r="H184" t="b">
        <v>0</v>
      </c>
      <c r="I184" t="b">
        <v>0</v>
      </c>
      <c r="J184" t="b">
        <v>0</v>
      </c>
      <c r="K184" t="b">
        <v>0</v>
      </c>
    </row>
    <row r="185" spans="1:11" x14ac:dyDescent="0.25">
      <c r="A185" t="s">
        <v>4988</v>
      </c>
      <c r="B185" t="s">
        <v>1967</v>
      </c>
      <c r="C185" s="11" t="s">
        <v>4071</v>
      </c>
      <c r="D185" t="b">
        <v>1</v>
      </c>
      <c r="E185" t="b">
        <v>1</v>
      </c>
      <c r="F185" t="b">
        <v>1</v>
      </c>
      <c r="G185" t="b">
        <v>0</v>
      </c>
      <c r="H185" t="b">
        <v>0</v>
      </c>
      <c r="I185" t="b">
        <v>0</v>
      </c>
      <c r="J185" t="b">
        <v>0</v>
      </c>
      <c r="K185" t="b">
        <v>0</v>
      </c>
    </row>
    <row r="186" spans="1:11" x14ac:dyDescent="0.25">
      <c r="A186" t="s">
        <v>6516</v>
      </c>
      <c r="B186" t="s">
        <v>1968</v>
      </c>
      <c r="C186" s="11" t="s">
        <v>4071</v>
      </c>
      <c r="D186" t="b">
        <v>1</v>
      </c>
      <c r="E186" t="b">
        <v>1</v>
      </c>
      <c r="F186" t="b">
        <v>1</v>
      </c>
      <c r="G186" t="b">
        <v>0</v>
      </c>
      <c r="H186" t="b">
        <v>0</v>
      </c>
      <c r="I186" t="b">
        <v>0</v>
      </c>
      <c r="J186" t="b">
        <v>0</v>
      </c>
      <c r="K186" t="b">
        <v>0</v>
      </c>
    </row>
    <row r="187" spans="1:11" x14ac:dyDescent="0.25">
      <c r="A187" t="s">
        <v>6517</v>
      </c>
      <c r="B187" t="s">
        <v>1969</v>
      </c>
      <c r="C187" s="11" t="s">
        <v>4071</v>
      </c>
      <c r="D187" t="b">
        <v>1</v>
      </c>
      <c r="E187" t="b">
        <v>1</v>
      </c>
      <c r="F187" t="b">
        <v>1</v>
      </c>
      <c r="G187" t="b">
        <v>0</v>
      </c>
      <c r="H187" t="b">
        <v>0</v>
      </c>
      <c r="I187" t="b">
        <v>0</v>
      </c>
      <c r="J187" t="b">
        <v>0</v>
      </c>
      <c r="K187" t="b">
        <v>0</v>
      </c>
    </row>
    <row r="188" spans="1:11" x14ac:dyDescent="0.25">
      <c r="A188" t="s">
        <v>6518</v>
      </c>
      <c r="B188" t="s">
        <v>1970</v>
      </c>
      <c r="C188" s="11" t="s">
        <v>4071</v>
      </c>
      <c r="D188" t="b">
        <v>1</v>
      </c>
      <c r="E188" t="b">
        <v>1</v>
      </c>
      <c r="F188" t="b">
        <v>1</v>
      </c>
      <c r="G188" t="b">
        <v>0</v>
      </c>
      <c r="H188" t="b">
        <v>0</v>
      </c>
      <c r="I188" t="b">
        <v>0</v>
      </c>
      <c r="J188" t="b">
        <v>0</v>
      </c>
      <c r="K188" t="b">
        <v>0</v>
      </c>
    </row>
    <row r="189" spans="1:11" x14ac:dyDescent="0.25">
      <c r="A189" t="s">
        <v>6519</v>
      </c>
      <c r="B189" t="s">
        <v>1971</v>
      </c>
      <c r="C189" s="11" t="s">
        <v>4071</v>
      </c>
      <c r="D189" t="b">
        <v>1</v>
      </c>
      <c r="E189" t="b">
        <v>1</v>
      </c>
      <c r="F189" t="b">
        <v>1</v>
      </c>
      <c r="G189" t="b">
        <v>0</v>
      </c>
      <c r="H189" t="b">
        <v>0</v>
      </c>
      <c r="I189" t="b">
        <v>0</v>
      </c>
      <c r="J189" t="b">
        <v>0</v>
      </c>
      <c r="K189" t="b">
        <v>0</v>
      </c>
    </row>
    <row r="190" spans="1:11" x14ac:dyDescent="0.25">
      <c r="A190" t="s">
        <v>6520</v>
      </c>
      <c r="B190" t="s">
        <v>1972</v>
      </c>
      <c r="C190" s="11" t="s">
        <v>4071</v>
      </c>
      <c r="D190" t="b">
        <v>1</v>
      </c>
      <c r="E190" t="b">
        <v>1</v>
      </c>
      <c r="F190" t="b">
        <v>1</v>
      </c>
      <c r="G190" t="b">
        <v>0</v>
      </c>
      <c r="H190" t="b">
        <v>0</v>
      </c>
      <c r="I190" t="b">
        <v>0</v>
      </c>
      <c r="J190" t="b">
        <v>0</v>
      </c>
      <c r="K190" t="b">
        <v>0</v>
      </c>
    </row>
    <row r="191" spans="1:11" x14ac:dyDescent="0.25">
      <c r="A191" t="s">
        <v>6521</v>
      </c>
      <c r="B191" t="s">
        <v>1973</v>
      </c>
      <c r="C191" s="11" t="s">
        <v>4071</v>
      </c>
      <c r="D191" t="b">
        <v>1</v>
      </c>
      <c r="E191" t="b">
        <v>1</v>
      </c>
      <c r="F191" t="b">
        <v>1</v>
      </c>
      <c r="G191" t="b">
        <v>0</v>
      </c>
      <c r="H191" t="b">
        <v>0</v>
      </c>
      <c r="I191" t="b">
        <v>0</v>
      </c>
      <c r="J191" t="b">
        <v>0</v>
      </c>
      <c r="K191" t="b">
        <v>0</v>
      </c>
    </row>
    <row r="192" spans="1:11" x14ac:dyDescent="0.25">
      <c r="A192" t="s">
        <v>6522</v>
      </c>
      <c r="B192" t="s">
        <v>1974</v>
      </c>
      <c r="C192" s="11" t="s">
        <v>4071</v>
      </c>
      <c r="D192" t="b">
        <v>1</v>
      </c>
      <c r="E192" t="b">
        <v>1</v>
      </c>
      <c r="F192" t="b">
        <v>1</v>
      </c>
      <c r="G192" t="b">
        <v>0</v>
      </c>
      <c r="H192" t="b">
        <v>0</v>
      </c>
      <c r="I192" t="b">
        <v>0</v>
      </c>
      <c r="J192" t="b">
        <v>0</v>
      </c>
      <c r="K192" t="b">
        <v>0</v>
      </c>
    </row>
    <row r="193" spans="1:11" x14ac:dyDescent="0.25">
      <c r="A193" t="s">
        <v>6523</v>
      </c>
      <c r="B193" t="s">
        <v>1975</v>
      </c>
      <c r="C193" s="11" t="s">
        <v>4071</v>
      </c>
      <c r="D193" t="b">
        <v>1</v>
      </c>
      <c r="E193" t="b">
        <v>1</v>
      </c>
      <c r="F193" t="b">
        <v>1</v>
      </c>
      <c r="G193" t="b">
        <v>0</v>
      </c>
      <c r="H193" t="b">
        <v>0</v>
      </c>
      <c r="I193" t="b">
        <v>0</v>
      </c>
      <c r="J193" t="b">
        <v>0</v>
      </c>
      <c r="K193" t="b">
        <v>0</v>
      </c>
    </row>
    <row r="194" spans="1:11" x14ac:dyDescent="0.25">
      <c r="A194" t="s">
        <v>6476</v>
      </c>
      <c r="B194" t="s">
        <v>6524</v>
      </c>
      <c r="C194" s="11" t="s">
        <v>4061</v>
      </c>
      <c r="D194" t="b">
        <v>0</v>
      </c>
      <c r="E194" t="b">
        <v>1</v>
      </c>
      <c r="F194" t="b">
        <v>0</v>
      </c>
      <c r="G194" t="b">
        <v>0</v>
      </c>
      <c r="H194" t="b">
        <v>0</v>
      </c>
      <c r="I194" t="b">
        <v>0</v>
      </c>
      <c r="J194" t="b">
        <v>0</v>
      </c>
      <c r="K194" t="b">
        <v>0</v>
      </c>
    </row>
    <row r="195" spans="1:11" x14ac:dyDescent="0.25">
      <c r="A195" t="s">
        <v>6477</v>
      </c>
      <c r="B195" t="s">
        <v>6525</v>
      </c>
      <c r="C195" s="11" t="s">
        <v>4061</v>
      </c>
      <c r="D195" t="b">
        <v>0</v>
      </c>
      <c r="E195" t="b">
        <v>1</v>
      </c>
      <c r="F195" t="b">
        <v>0</v>
      </c>
      <c r="G195" t="b">
        <v>0</v>
      </c>
      <c r="H195" t="b">
        <v>0</v>
      </c>
      <c r="I195" t="b">
        <v>0</v>
      </c>
      <c r="J195" t="b">
        <v>0</v>
      </c>
      <c r="K195" t="b">
        <v>0</v>
      </c>
    </row>
    <row r="196" spans="1:11" x14ac:dyDescent="0.25">
      <c r="A196" t="s">
        <v>6478</v>
      </c>
      <c r="B196" t="s">
        <v>6526</v>
      </c>
      <c r="C196" s="11" t="s">
        <v>6479</v>
      </c>
      <c r="D196" t="b">
        <v>0</v>
      </c>
      <c r="E196" t="b">
        <v>1</v>
      </c>
      <c r="F196" t="b">
        <v>0</v>
      </c>
      <c r="G196" t="b">
        <v>0</v>
      </c>
      <c r="H196" t="b">
        <v>0</v>
      </c>
      <c r="I196" t="b">
        <v>0</v>
      </c>
      <c r="J196" t="b">
        <v>0</v>
      </c>
      <c r="K196" t="b">
        <v>0</v>
      </c>
    </row>
    <row r="197" spans="1:11" x14ac:dyDescent="0.25">
      <c r="A197" t="s">
        <v>6480</v>
      </c>
      <c r="B197" t="s">
        <v>6527</v>
      </c>
      <c r="C197" s="11" t="s">
        <v>4062</v>
      </c>
      <c r="D197" t="b">
        <v>0</v>
      </c>
      <c r="E197" t="b">
        <v>1</v>
      </c>
      <c r="F197" t="b">
        <v>0</v>
      </c>
      <c r="G197" t="b">
        <v>0</v>
      </c>
      <c r="H197" t="b">
        <v>0</v>
      </c>
      <c r="I197" t="b">
        <v>0</v>
      </c>
      <c r="J197" t="b">
        <v>0</v>
      </c>
      <c r="K197" t="b">
        <v>0</v>
      </c>
    </row>
    <row r="198" spans="1:11" x14ac:dyDescent="0.25">
      <c r="A198" t="s">
        <v>6481</v>
      </c>
      <c r="B198" t="s">
        <v>6528</v>
      </c>
      <c r="C198" s="11" t="s">
        <v>4062</v>
      </c>
      <c r="D198" t="b">
        <v>0</v>
      </c>
      <c r="E198" t="b">
        <v>1</v>
      </c>
      <c r="F198" t="b">
        <v>0</v>
      </c>
      <c r="G198" t="b">
        <v>0</v>
      </c>
      <c r="H198" t="b">
        <v>0</v>
      </c>
      <c r="I198" t="b">
        <v>0</v>
      </c>
      <c r="J198" t="b">
        <v>0</v>
      </c>
      <c r="K198" t="b">
        <v>0</v>
      </c>
    </row>
    <row r="199" spans="1:11" x14ac:dyDescent="0.25">
      <c r="A199" t="s">
        <v>4546</v>
      </c>
      <c r="B199" t="s">
        <v>1976</v>
      </c>
      <c r="C199" s="11" t="s">
        <v>4072</v>
      </c>
      <c r="D199" t="b">
        <v>0</v>
      </c>
      <c r="E199" t="b">
        <v>1</v>
      </c>
      <c r="F199" t="b">
        <v>1</v>
      </c>
      <c r="G199" t="b">
        <v>0</v>
      </c>
      <c r="H199" t="b">
        <v>0</v>
      </c>
      <c r="I199" t="b">
        <v>0</v>
      </c>
      <c r="J199" t="b">
        <v>0</v>
      </c>
      <c r="K199" t="b">
        <v>0</v>
      </c>
    </row>
    <row r="200" spans="1:11" x14ac:dyDescent="0.25">
      <c r="A200" t="s">
        <v>6529</v>
      </c>
      <c r="B200" t="s">
        <v>1977</v>
      </c>
      <c r="C200" s="11" t="s">
        <v>4075</v>
      </c>
      <c r="D200" t="b">
        <v>0</v>
      </c>
      <c r="E200" t="b">
        <v>1</v>
      </c>
      <c r="F200" t="b">
        <v>1</v>
      </c>
      <c r="G200" t="b">
        <v>0</v>
      </c>
      <c r="H200" t="b">
        <v>0</v>
      </c>
      <c r="I200" t="b">
        <v>0</v>
      </c>
      <c r="J200" t="b">
        <v>0</v>
      </c>
      <c r="K200" t="b">
        <v>0</v>
      </c>
    </row>
    <row r="201" spans="1:11" x14ac:dyDescent="0.25">
      <c r="A201" t="s">
        <v>4551</v>
      </c>
      <c r="B201" t="s">
        <v>1978</v>
      </c>
      <c r="C201" s="11" t="s">
        <v>4075</v>
      </c>
      <c r="D201" t="b">
        <v>0</v>
      </c>
      <c r="E201" t="b">
        <v>1</v>
      </c>
      <c r="F201" t="b">
        <v>1</v>
      </c>
      <c r="G201" t="b">
        <v>0</v>
      </c>
      <c r="H201" t="b">
        <v>0</v>
      </c>
      <c r="I201" t="b">
        <v>0</v>
      </c>
      <c r="J201" t="b">
        <v>0</v>
      </c>
      <c r="K201" t="b">
        <v>0</v>
      </c>
    </row>
    <row r="202" spans="1:11" x14ac:dyDescent="0.25">
      <c r="A202" t="s">
        <v>6530</v>
      </c>
      <c r="B202" t="s">
        <v>1979</v>
      </c>
      <c r="C202" s="11" t="s">
        <v>4076</v>
      </c>
      <c r="D202" t="b">
        <v>0</v>
      </c>
      <c r="E202" t="b">
        <v>1</v>
      </c>
      <c r="F202" t="b">
        <v>1</v>
      </c>
      <c r="G202" t="b">
        <v>0</v>
      </c>
      <c r="H202" t="b">
        <v>0</v>
      </c>
      <c r="I202" t="b">
        <v>0</v>
      </c>
      <c r="J202" t="b">
        <v>0</v>
      </c>
      <c r="K202" t="b">
        <v>0</v>
      </c>
    </row>
    <row r="203" spans="1:11" x14ac:dyDescent="0.25">
      <c r="A203" t="s">
        <v>6531</v>
      </c>
      <c r="B203" t="s">
        <v>1980</v>
      </c>
      <c r="C203" s="11" t="s">
        <v>4077</v>
      </c>
      <c r="D203" t="b">
        <v>0</v>
      </c>
      <c r="E203" t="b">
        <v>1</v>
      </c>
      <c r="F203" t="b">
        <v>1</v>
      </c>
      <c r="G203" t="b">
        <v>0</v>
      </c>
      <c r="H203" t="b">
        <v>0</v>
      </c>
      <c r="I203" t="b">
        <v>0</v>
      </c>
      <c r="J203" t="b">
        <v>0</v>
      </c>
      <c r="K203" t="b">
        <v>0</v>
      </c>
    </row>
    <row r="204" spans="1:11" x14ac:dyDescent="0.25">
      <c r="A204" t="s">
        <v>6532</v>
      </c>
      <c r="B204" t="s">
        <v>1981</v>
      </c>
      <c r="C204" s="11" t="s">
        <v>6533</v>
      </c>
      <c r="D204" t="b">
        <v>0</v>
      </c>
      <c r="E204" t="b">
        <v>1</v>
      </c>
      <c r="F204" t="b">
        <v>1</v>
      </c>
      <c r="G204" t="b">
        <v>0</v>
      </c>
      <c r="H204" t="b">
        <v>0</v>
      </c>
      <c r="I204" t="b">
        <v>0</v>
      </c>
      <c r="J204" t="b">
        <v>0</v>
      </c>
      <c r="K204" t="b">
        <v>0</v>
      </c>
    </row>
    <row r="205" spans="1:11" x14ac:dyDescent="0.25">
      <c r="A205" t="s">
        <v>6534</v>
      </c>
      <c r="B205" t="s">
        <v>1982</v>
      </c>
      <c r="C205" s="11" t="s">
        <v>6535</v>
      </c>
      <c r="D205" t="b">
        <v>0</v>
      </c>
      <c r="E205" t="b">
        <v>1</v>
      </c>
      <c r="F205" t="b">
        <v>1</v>
      </c>
      <c r="G205" t="b">
        <v>0</v>
      </c>
      <c r="H205" t="b">
        <v>0</v>
      </c>
      <c r="I205" t="b">
        <v>0</v>
      </c>
      <c r="J205" t="b">
        <v>0</v>
      </c>
      <c r="K205" t="b">
        <v>0</v>
      </c>
    </row>
    <row r="206" spans="1:11" x14ac:dyDescent="0.25">
      <c r="A206" t="s">
        <v>6536</v>
      </c>
      <c r="B206" t="s">
        <v>1983</v>
      </c>
      <c r="C206" s="11" t="s">
        <v>6537</v>
      </c>
      <c r="D206" t="b">
        <v>0</v>
      </c>
      <c r="E206" t="b">
        <v>1</v>
      </c>
      <c r="F206" t="b">
        <v>1</v>
      </c>
      <c r="G206" t="b">
        <v>0</v>
      </c>
      <c r="H206" t="b">
        <v>0</v>
      </c>
      <c r="I206" t="b">
        <v>0</v>
      </c>
      <c r="J206" t="b">
        <v>0</v>
      </c>
      <c r="K206" t="b">
        <v>0</v>
      </c>
    </row>
    <row r="207" spans="1:11" x14ac:dyDescent="0.25">
      <c r="A207" t="s">
        <v>6538</v>
      </c>
      <c r="B207" t="s">
        <v>1984</v>
      </c>
      <c r="C207" s="11" t="s">
        <v>6539</v>
      </c>
      <c r="D207" t="b">
        <v>0</v>
      </c>
      <c r="E207" t="b">
        <v>1</v>
      </c>
      <c r="F207" t="b">
        <v>1</v>
      </c>
      <c r="G207" t="b">
        <v>0</v>
      </c>
      <c r="H207" t="b">
        <v>0</v>
      </c>
      <c r="I207" t="b">
        <v>0</v>
      </c>
      <c r="J207" t="b">
        <v>0</v>
      </c>
      <c r="K207" t="b">
        <v>0</v>
      </c>
    </row>
    <row r="208" spans="1:11" x14ac:dyDescent="0.25">
      <c r="A208" t="s">
        <v>6540</v>
      </c>
      <c r="B208" t="s">
        <v>1985</v>
      </c>
      <c r="C208" s="11" t="s">
        <v>6541</v>
      </c>
      <c r="D208" t="b">
        <v>0</v>
      </c>
      <c r="E208" t="b">
        <v>1</v>
      </c>
      <c r="F208" t="b">
        <v>1</v>
      </c>
      <c r="G208" t="b">
        <v>0</v>
      </c>
      <c r="H208" t="b">
        <v>0</v>
      </c>
      <c r="I208" t="b">
        <v>0</v>
      </c>
      <c r="J208" t="b">
        <v>0</v>
      </c>
      <c r="K208" t="b">
        <v>0</v>
      </c>
    </row>
    <row r="209" spans="1:11" x14ac:dyDescent="0.25">
      <c r="A209" t="s">
        <v>6542</v>
      </c>
      <c r="B209" t="s">
        <v>1986</v>
      </c>
      <c r="C209" s="11" t="s">
        <v>6543</v>
      </c>
      <c r="D209" t="b">
        <v>0</v>
      </c>
      <c r="E209" t="b">
        <v>1</v>
      </c>
      <c r="F209" t="b">
        <v>1</v>
      </c>
      <c r="G209" t="b">
        <v>0</v>
      </c>
      <c r="H209" t="b">
        <v>0</v>
      </c>
      <c r="I209" t="b">
        <v>0</v>
      </c>
      <c r="J209" t="b">
        <v>0</v>
      </c>
      <c r="K209" t="b">
        <v>0</v>
      </c>
    </row>
    <row r="210" spans="1:11" x14ac:dyDescent="0.25">
      <c r="A210" t="s">
        <v>6544</v>
      </c>
      <c r="B210" t="s">
        <v>1987</v>
      </c>
      <c r="C210" s="11" t="s">
        <v>6545</v>
      </c>
      <c r="D210" t="b">
        <v>0</v>
      </c>
      <c r="E210" t="b">
        <v>1</v>
      </c>
      <c r="F210" t="b">
        <v>1</v>
      </c>
      <c r="G210" t="b">
        <v>0</v>
      </c>
      <c r="H210" t="b">
        <v>0</v>
      </c>
      <c r="I210" t="b">
        <v>0</v>
      </c>
      <c r="J210" t="b">
        <v>0</v>
      </c>
      <c r="K210" t="b">
        <v>0</v>
      </c>
    </row>
    <row r="211" spans="1:11" x14ac:dyDescent="0.25">
      <c r="A211" t="s">
        <v>6546</v>
      </c>
      <c r="B211" t="s">
        <v>1988</v>
      </c>
      <c r="C211" s="11" t="s">
        <v>6547</v>
      </c>
      <c r="D211" t="b">
        <v>0</v>
      </c>
      <c r="E211" t="b">
        <v>1</v>
      </c>
      <c r="F211" t="b">
        <v>1</v>
      </c>
      <c r="G211" t="b">
        <v>0</v>
      </c>
      <c r="H211" t="b">
        <v>0</v>
      </c>
      <c r="I211" t="b">
        <v>0</v>
      </c>
      <c r="J211" t="b">
        <v>0</v>
      </c>
      <c r="K211" t="b">
        <v>0</v>
      </c>
    </row>
    <row r="212" spans="1:11" x14ac:dyDescent="0.25">
      <c r="A212" t="s">
        <v>6548</v>
      </c>
      <c r="B212" t="s">
        <v>1989</v>
      </c>
      <c r="C212" s="11" t="s">
        <v>6549</v>
      </c>
      <c r="D212" t="b">
        <v>0</v>
      </c>
      <c r="E212" t="b">
        <v>1</v>
      </c>
      <c r="F212" t="b">
        <v>1</v>
      </c>
      <c r="G212" t="b">
        <v>0</v>
      </c>
      <c r="H212" t="b">
        <v>0</v>
      </c>
      <c r="I212" t="b">
        <v>0</v>
      </c>
      <c r="J212" t="b">
        <v>0</v>
      </c>
      <c r="K212" t="b">
        <v>0</v>
      </c>
    </row>
    <row r="213" spans="1:11" x14ac:dyDescent="0.25">
      <c r="A213" t="s">
        <v>6550</v>
      </c>
      <c r="B213" t="s">
        <v>1990</v>
      </c>
      <c r="C213" s="11" t="s">
        <v>3982</v>
      </c>
      <c r="D213" t="b">
        <v>0</v>
      </c>
      <c r="E213" t="b">
        <v>1</v>
      </c>
      <c r="F213" t="b">
        <v>1</v>
      </c>
      <c r="G213" t="b">
        <v>0</v>
      </c>
      <c r="H213" t="b">
        <v>0</v>
      </c>
      <c r="I213" t="b">
        <v>0</v>
      </c>
      <c r="J213" t="b">
        <v>0</v>
      </c>
      <c r="K213" t="b">
        <v>0</v>
      </c>
    </row>
    <row r="214" spans="1:11" x14ac:dyDescent="0.25">
      <c r="A214" t="s">
        <v>6551</v>
      </c>
      <c r="B214" t="s">
        <v>1991</v>
      </c>
      <c r="C214" s="11" t="s">
        <v>3982</v>
      </c>
      <c r="D214" t="b">
        <v>0</v>
      </c>
      <c r="E214" t="b">
        <v>1</v>
      </c>
      <c r="F214" t="b">
        <v>1</v>
      </c>
      <c r="G214" t="b">
        <v>0</v>
      </c>
      <c r="H214" t="b">
        <v>0</v>
      </c>
      <c r="I214" t="b">
        <v>0</v>
      </c>
      <c r="J214" t="b">
        <v>0</v>
      </c>
      <c r="K214" t="b">
        <v>0</v>
      </c>
    </row>
    <row r="215" spans="1:11" x14ac:dyDescent="0.25">
      <c r="A215" t="s">
        <v>6552</v>
      </c>
      <c r="B215" t="s">
        <v>1992</v>
      </c>
      <c r="C215" s="11" t="s">
        <v>3982</v>
      </c>
      <c r="D215" t="b">
        <v>0</v>
      </c>
      <c r="E215" t="b">
        <v>1</v>
      </c>
      <c r="F215" t="b">
        <v>1</v>
      </c>
      <c r="G215" t="b">
        <v>0</v>
      </c>
      <c r="H215" t="b">
        <v>0</v>
      </c>
      <c r="I215" t="b">
        <v>0</v>
      </c>
      <c r="J215" t="b">
        <v>0</v>
      </c>
      <c r="K215" t="b">
        <v>0</v>
      </c>
    </row>
    <row r="216" spans="1:11" x14ac:dyDescent="0.25">
      <c r="A216" t="s">
        <v>6553</v>
      </c>
      <c r="B216" t="s">
        <v>1993</v>
      </c>
      <c r="C216" s="11" t="s">
        <v>3982</v>
      </c>
      <c r="D216" t="b">
        <v>0</v>
      </c>
      <c r="E216" t="b">
        <v>1</v>
      </c>
      <c r="F216" t="b">
        <v>1</v>
      </c>
      <c r="G216" t="b">
        <v>0</v>
      </c>
      <c r="H216" t="b">
        <v>0</v>
      </c>
      <c r="I216" t="b">
        <v>0</v>
      </c>
      <c r="J216" t="b">
        <v>0</v>
      </c>
      <c r="K216" t="b">
        <v>0</v>
      </c>
    </row>
    <row r="217" spans="1:11" x14ac:dyDescent="0.25">
      <c r="A217" t="s">
        <v>6554</v>
      </c>
      <c r="B217" t="s">
        <v>1994</v>
      </c>
      <c r="C217" s="11" t="s">
        <v>3982</v>
      </c>
      <c r="D217" t="b">
        <v>0</v>
      </c>
      <c r="E217" t="b">
        <v>1</v>
      </c>
      <c r="F217" t="b">
        <v>1</v>
      </c>
      <c r="G217" t="b">
        <v>0</v>
      </c>
      <c r="H217" t="b">
        <v>0</v>
      </c>
      <c r="I217" t="b">
        <v>0</v>
      </c>
      <c r="J217" t="b">
        <v>0</v>
      </c>
      <c r="K217" t="b">
        <v>0</v>
      </c>
    </row>
    <row r="218" spans="1:11" x14ac:dyDescent="0.25">
      <c r="A218" t="s">
        <v>6555</v>
      </c>
      <c r="B218" t="s">
        <v>1995</v>
      </c>
      <c r="C218" s="1" t="s">
        <v>3982</v>
      </c>
      <c r="D218" t="b">
        <v>0</v>
      </c>
      <c r="E218" t="b">
        <v>1</v>
      </c>
      <c r="F218" t="b">
        <v>1</v>
      </c>
      <c r="G218" t="b">
        <v>0</v>
      </c>
      <c r="H218" t="b">
        <v>0</v>
      </c>
      <c r="I218" t="b">
        <v>0</v>
      </c>
      <c r="J218" t="b">
        <v>0</v>
      </c>
      <c r="K218" t="b">
        <v>0</v>
      </c>
    </row>
    <row r="219" spans="1:11" x14ac:dyDescent="0.25">
      <c r="A219" t="s">
        <v>6556</v>
      </c>
      <c r="B219" t="s">
        <v>1996</v>
      </c>
      <c r="C219" s="1" t="s">
        <v>3982</v>
      </c>
      <c r="D219" t="b">
        <v>0</v>
      </c>
      <c r="E219" t="b">
        <v>1</v>
      </c>
      <c r="F219" t="b">
        <v>1</v>
      </c>
      <c r="G219" t="b">
        <v>0</v>
      </c>
      <c r="H219" t="b">
        <v>0</v>
      </c>
      <c r="I219" t="b">
        <v>0</v>
      </c>
      <c r="J219" t="b">
        <v>0</v>
      </c>
      <c r="K219" t="b">
        <v>0</v>
      </c>
    </row>
    <row r="220" spans="1:11" x14ac:dyDescent="0.25">
      <c r="A220" t="s">
        <v>6557</v>
      </c>
      <c r="B220" t="s">
        <v>1997</v>
      </c>
      <c r="C220" s="1" t="s">
        <v>3982</v>
      </c>
      <c r="D220" t="b">
        <v>0</v>
      </c>
      <c r="E220" t="b">
        <v>1</v>
      </c>
      <c r="F220" t="b">
        <v>1</v>
      </c>
      <c r="G220" t="b">
        <v>0</v>
      </c>
      <c r="H220" t="b">
        <v>0</v>
      </c>
      <c r="I220" t="b">
        <v>0</v>
      </c>
      <c r="J220" t="b">
        <v>0</v>
      </c>
      <c r="K220" t="b">
        <v>0</v>
      </c>
    </row>
    <row r="221" spans="1:11" x14ac:dyDescent="0.25">
      <c r="A221" t="s">
        <v>6558</v>
      </c>
      <c r="B221" t="s">
        <v>1998</v>
      </c>
      <c r="C221" s="1" t="s">
        <v>3982</v>
      </c>
      <c r="D221" t="b">
        <v>0</v>
      </c>
      <c r="E221" t="b">
        <v>1</v>
      </c>
      <c r="F221" t="b">
        <v>1</v>
      </c>
      <c r="G221" t="b">
        <v>0</v>
      </c>
      <c r="H221" t="b">
        <v>0</v>
      </c>
      <c r="I221" t="b">
        <v>0</v>
      </c>
      <c r="J221" t="b">
        <v>0</v>
      </c>
      <c r="K221" t="b">
        <v>0</v>
      </c>
    </row>
    <row r="222" spans="1:11" x14ac:dyDescent="0.25">
      <c r="A222" t="s">
        <v>6559</v>
      </c>
      <c r="B222" t="s">
        <v>1999</v>
      </c>
      <c r="C222" s="1" t="s">
        <v>3982</v>
      </c>
      <c r="D222" t="b">
        <v>0</v>
      </c>
      <c r="E222" t="b">
        <v>1</v>
      </c>
      <c r="F222" t="b">
        <v>1</v>
      </c>
      <c r="G222" t="b">
        <v>0</v>
      </c>
      <c r="H222" t="b">
        <v>0</v>
      </c>
      <c r="I222" t="b">
        <v>0</v>
      </c>
      <c r="J222" t="b">
        <v>0</v>
      </c>
      <c r="K222" t="b">
        <v>0</v>
      </c>
    </row>
    <row r="223" spans="1:11" x14ac:dyDescent="0.25">
      <c r="A223" t="s">
        <v>6560</v>
      </c>
      <c r="B223" t="s">
        <v>2000</v>
      </c>
      <c r="C223" s="1" t="s">
        <v>4078</v>
      </c>
      <c r="D223" t="b">
        <v>0</v>
      </c>
      <c r="E223" t="b">
        <v>1</v>
      </c>
      <c r="F223" t="b">
        <v>0</v>
      </c>
      <c r="G223" t="b">
        <v>0</v>
      </c>
      <c r="H223" t="b">
        <v>0</v>
      </c>
      <c r="I223" t="b">
        <v>0</v>
      </c>
      <c r="J223" t="b">
        <v>0</v>
      </c>
      <c r="K223" t="b">
        <v>0</v>
      </c>
    </row>
    <row r="224" spans="1:11" x14ac:dyDescent="0.25">
      <c r="A224" t="s">
        <v>6561</v>
      </c>
      <c r="B224" t="s">
        <v>2001</v>
      </c>
      <c r="C224" s="1" t="s">
        <v>4078</v>
      </c>
      <c r="D224" t="b">
        <v>0</v>
      </c>
      <c r="E224" t="b">
        <v>1</v>
      </c>
      <c r="F224" t="b">
        <v>0</v>
      </c>
      <c r="G224" t="b">
        <v>0</v>
      </c>
      <c r="H224" t="b">
        <v>0</v>
      </c>
      <c r="I224" t="b">
        <v>0</v>
      </c>
      <c r="J224" t="b">
        <v>0</v>
      </c>
      <c r="K224" t="b">
        <v>0</v>
      </c>
    </row>
    <row r="225" spans="1:11" x14ac:dyDescent="0.25">
      <c r="A225" t="s">
        <v>6562</v>
      </c>
      <c r="B225" t="s">
        <v>2002</v>
      </c>
      <c r="C225" s="1" t="s">
        <v>4078</v>
      </c>
      <c r="D225" t="b">
        <v>0</v>
      </c>
      <c r="E225" t="b">
        <v>1</v>
      </c>
      <c r="F225" t="b">
        <v>0</v>
      </c>
      <c r="G225" t="b">
        <v>0</v>
      </c>
      <c r="H225" t="b">
        <v>0</v>
      </c>
      <c r="I225" t="b">
        <v>0</v>
      </c>
      <c r="J225" t="b">
        <v>0</v>
      </c>
      <c r="K225" t="b">
        <v>0</v>
      </c>
    </row>
    <row r="226" spans="1:11" x14ac:dyDescent="0.25">
      <c r="A226" t="s">
        <v>6563</v>
      </c>
      <c r="B226" t="s">
        <v>2003</v>
      </c>
      <c r="C226" s="1" t="s">
        <v>4078</v>
      </c>
      <c r="D226" t="b">
        <v>0</v>
      </c>
      <c r="E226" t="b">
        <v>1</v>
      </c>
      <c r="F226" t="b">
        <v>0</v>
      </c>
      <c r="G226" t="b">
        <v>0</v>
      </c>
      <c r="H226" t="b">
        <v>0</v>
      </c>
      <c r="I226" t="b">
        <v>0</v>
      </c>
      <c r="J226" t="b">
        <v>0</v>
      </c>
      <c r="K226" t="b">
        <v>0</v>
      </c>
    </row>
    <row r="227" spans="1:11" x14ac:dyDescent="0.25">
      <c r="A227" t="s">
        <v>6564</v>
      </c>
      <c r="B227" t="s">
        <v>2004</v>
      </c>
      <c r="C227" s="1" t="s">
        <v>4078</v>
      </c>
      <c r="D227" t="b">
        <v>0</v>
      </c>
      <c r="E227" t="b">
        <v>1</v>
      </c>
      <c r="F227" t="b">
        <v>0</v>
      </c>
      <c r="G227" t="b">
        <v>0</v>
      </c>
      <c r="H227" t="b">
        <v>0</v>
      </c>
      <c r="I227" t="b">
        <v>0</v>
      </c>
      <c r="J227" t="b">
        <v>0</v>
      </c>
      <c r="K227" t="b">
        <v>0</v>
      </c>
    </row>
    <row r="228" spans="1:11" x14ac:dyDescent="0.25">
      <c r="A228" t="s">
        <v>6565</v>
      </c>
      <c r="B228" t="s">
        <v>2005</v>
      </c>
      <c r="C228" s="1" t="s">
        <v>4078</v>
      </c>
      <c r="D228" t="b">
        <v>0</v>
      </c>
      <c r="E228" t="b">
        <v>1</v>
      </c>
      <c r="F228" t="b">
        <v>0</v>
      </c>
      <c r="G228" t="b">
        <v>0</v>
      </c>
      <c r="H228" t="b">
        <v>0</v>
      </c>
      <c r="I228" t="b">
        <v>0</v>
      </c>
      <c r="J228" t="b">
        <v>0</v>
      </c>
      <c r="K228" t="b">
        <v>0</v>
      </c>
    </row>
    <row r="229" spans="1:11" x14ac:dyDescent="0.25">
      <c r="A229" t="s">
        <v>6566</v>
      </c>
      <c r="B229" t="s">
        <v>2006</v>
      </c>
      <c r="C229" s="1" t="s">
        <v>4078</v>
      </c>
      <c r="D229" t="b">
        <v>0</v>
      </c>
      <c r="E229" t="b">
        <v>1</v>
      </c>
      <c r="F229" t="b">
        <v>0</v>
      </c>
      <c r="G229" t="b">
        <v>0</v>
      </c>
      <c r="H229" t="b">
        <v>0</v>
      </c>
      <c r="I229" t="b">
        <v>0</v>
      </c>
      <c r="J229" t="b">
        <v>0</v>
      </c>
      <c r="K229" t="b">
        <v>0</v>
      </c>
    </row>
    <row r="230" spans="1:11" x14ac:dyDescent="0.25">
      <c r="A230" t="s">
        <v>6567</v>
      </c>
      <c r="B230" t="s">
        <v>2007</v>
      </c>
      <c r="C230" s="1" t="s">
        <v>4078</v>
      </c>
      <c r="D230" t="b">
        <v>0</v>
      </c>
      <c r="E230" t="b">
        <v>1</v>
      </c>
      <c r="F230" t="b">
        <v>0</v>
      </c>
      <c r="G230" t="b">
        <v>0</v>
      </c>
      <c r="H230" t="b">
        <v>0</v>
      </c>
      <c r="I230" t="b">
        <v>0</v>
      </c>
      <c r="J230" t="b">
        <v>0</v>
      </c>
      <c r="K230" t="b">
        <v>0</v>
      </c>
    </row>
    <row r="231" spans="1:11" x14ac:dyDescent="0.25">
      <c r="A231" t="s">
        <v>6568</v>
      </c>
      <c r="B231" t="s">
        <v>2008</v>
      </c>
      <c r="C231" s="1" t="s">
        <v>4055</v>
      </c>
      <c r="D231" t="b">
        <v>0</v>
      </c>
      <c r="E231" t="b">
        <v>1</v>
      </c>
      <c r="F231" t="b">
        <v>1</v>
      </c>
      <c r="G231" t="b">
        <v>0</v>
      </c>
      <c r="H231" t="b">
        <v>0</v>
      </c>
      <c r="I231" t="b">
        <v>0</v>
      </c>
      <c r="J231" t="b">
        <v>0</v>
      </c>
      <c r="K231" t="b">
        <v>0</v>
      </c>
    </row>
    <row r="232" spans="1:11" x14ac:dyDescent="0.25">
      <c r="A232" t="s">
        <v>6569</v>
      </c>
      <c r="B232" t="s">
        <v>2009</v>
      </c>
      <c r="C232" s="1" t="s">
        <v>4056</v>
      </c>
      <c r="D232" t="b">
        <v>0</v>
      </c>
      <c r="E232" t="b">
        <v>1</v>
      </c>
      <c r="F232" t="b">
        <v>1</v>
      </c>
      <c r="G232" t="b">
        <v>0</v>
      </c>
      <c r="H232" t="b">
        <v>0</v>
      </c>
      <c r="I232" t="b">
        <v>0</v>
      </c>
      <c r="J232" t="b">
        <v>0</v>
      </c>
      <c r="K232" t="b">
        <v>0</v>
      </c>
    </row>
    <row r="233" spans="1:11" x14ac:dyDescent="0.25">
      <c r="A233" t="s">
        <v>6570</v>
      </c>
      <c r="B233" t="s">
        <v>2010</v>
      </c>
      <c r="C233" s="1" t="s">
        <v>4056</v>
      </c>
      <c r="D233" t="b">
        <v>0</v>
      </c>
      <c r="E233" t="b">
        <v>1</v>
      </c>
      <c r="F233" t="b">
        <v>1</v>
      </c>
      <c r="G233" t="b">
        <v>0</v>
      </c>
      <c r="H233" t="b">
        <v>0</v>
      </c>
      <c r="I233" t="b">
        <v>0</v>
      </c>
      <c r="J233" t="b">
        <v>0</v>
      </c>
      <c r="K233" t="b">
        <v>0</v>
      </c>
    </row>
    <row r="234" spans="1:11" x14ac:dyDescent="0.25">
      <c r="A234" t="s">
        <v>6571</v>
      </c>
      <c r="B234" t="s">
        <v>2011</v>
      </c>
      <c r="C234" s="1" t="s">
        <v>4079</v>
      </c>
      <c r="D234" t="b">
        <v>0</v>
      </c>
      <c r="E234" t="b">
        <v>1</v>
      </c>
      <c r="F234" t="b">
        <v>1</v>
      </c>
      <c r="G234" t="b">
        <v>0</v>
      </c>
      <c r="H234" t="b">
        <v>0</v>
      </c>
      <c r="I234" t="b">
        <v>0</v>
      </c>
      <c r="J234" t="b">
        <v>0</v>
      </c>
      <c r="K234" t="b">
        <v>0</v>
      </c>
    </row>
    <row r="235" spans="1:11" x14ac:dyDescent="0.25">
      <c r="A235" t="s">
        <v>4555</v>
      </c>
      <c r="B235" t="s">
        <v>2012</v>
      </c>
      <c r="C235" s="1" t="s">
        <v>4080</v>
      </c>
      <c r="D235" t="b">
        <v>0</v>
      </c>
      <c r="E235" t="b">
        <v>1</v>
      </c>
      <c r="F235" t="b">
        <v>0</v>
      </c>
      <c r="G235" t="b">
        <v>0</v>
      </c>
      <c r="H235" t="b">
        <v>0</v>
      </c>
      <c r="I235" t="b">
        <v>0</v>
      </c>
      <c r="J235" t="b">
        <v>0</v>
      </c>
      <c r="K235" t="b">
        <v>0</v>
      </c>
    </row>
    <row r="236" spans="1:11" x14ac:dyDescent="0.25">
      <c r="A236" t="s">
        <v>4556</v>
      </c>
      <c r="B236" t="s">
        <v>2013</v>
      </c>
      <c r="C236" s="1" t="s">
        <v>4080</v>
      </c>
      <c r="D236" t="b">
        <v>0</v>
      </c>
      <c r="E236" t="b">
        <v>1</v>
      </c>
      <c r="F236" t="b">
        <v>0</v>
      </c>
      <c r="G236" t="b">
        <v>0</v>
      </c>
      <c r="H236" t="b">
        <v>0</v>
      </c>
      <c r="I236" t="b">
        <v>0</v>
      </c>
      <c r="J236" t="b">
        <v>0</v>
      </c>
      <c r="K236" t="b">
        <v>0</v>
      </c>
    </row>
    <row r="237" spans="1:11" x14ac:dyDescent="0.25">
      <c r="A237" t="s">
        <v>6572</v>
      </c>
      <c r="B237" t="s">
        <v>2014</v>
      </c>
      <c r="C237" s="1" t="s">
        <v>4080</v>
      </c>
      <c r="D237" t="b">
        <v>0</v>
      </c>
      <c r="E237" t="b">
        <v>1</v>
      </c>
      <c r="F237" t="b">
        <v>0</v>
      </c>
      <c r="G237" t="b">
        <v>0</v>
      </c>
      <c r="H237" t="b">
        <v>0</v>
      </c>
      <c r="I237" t="b">
        <v>0</v>
      </c>
      <c r="J237" t="b">
        <v>0</v>
      </c>
      <c r="K237" t="b">
        <v>0</v>
      </c>
    </row>
    <row r="238" spans="1:11" x14ac:dyDescent="0.25">
      <c r="A238" t="s">
        <v>6573</v>
      </c>
      <c r="B238" t="s">
        <v>2015</v>
      </c>
      <c r="C238" s="1" t="s">
        <v>4080</v>
      </c>
      <c r="D238" t="b">
        <v>0</v>
      </c>
      <c r="E238" t="b">
        <v>1</v>
      </c>
      <c r="F238" t="b">
        <v>0</v>
      </c>
      <c r="G238" t="b">
        <v>0</v>
      </c>
      <c r="H238" t="b">
        <v>0</v>
      </c>
      <c r="I238" t="b">
        <v>0</v>
      </c>
      <c r="J238" t="b">
        <v>0</v>
      </c>
      <c r="K238" t="b">
        <v>0</v>
      </c>
    </row>
    <row r="239" spans="1:11" x14ac:dyDescent="0.25">
      <c r="A239" t="s">
        <v>6574</v>
      </c>
      <c r="B239" t="s">
        <v>2016</v>
      </c>
      <c r="C239" s="1" t="s">
        <v>4080</v>
      </c>
      <c r="D239" t="b">
        <v>0</v>
      </c>
      <c r="E239" t="b">
        <v>1</v>
      </c>
      <c r="F239" t="b">
        <v>0</v>
      </c>
      <c r="G239" t="b">
        <v>0</v>
      </c>
      <c r="H239" t="b">
        <v>0</v>
      </c>
      <c r="I239" t="b">
        <v>0</v>
      </c>
      <c r="J239" t="b">
        <v>0</v>
      </c>
      <c r="K239" t="b">
        <v>0</v>
      </c>
    </row>
    <row r="240" spans="1:11" x14ac:dyDescent="0.25">
      <c r="A240" t="s">
        <v>6575</v>
      </c>
      <c r="B240" t="s">
        <v>2017</v>
      </c>
      <c r="C240" s="1" t="s">
        <v>4080</v>
      </c>
      <c r="D240" t="b">
        <v>0</v>
      </c>
      <c r="E240" t="b">
        <v>1</v>
      </c>
      <c r="F240" t="b">
        <v>0</v>
      </c>
      <c r="G240" t="b">
        <v>0</v>
      </c>
      <c r="H240" t="b">
        <v>0</v>
      </c>
      <c r="I240" t="b">
        <v>0</v>
      </c>
      <c r="J240" t="b">
        <v>0</v>
      </c>
      <c r="K240" t="b">
        <v>0</v>
      </c>
    </row>
    <row r="241" spans="1:11" x14ac:dyDescent="0.25">
      <c r="A241" t="s">
        <v>6576</v>
      </c>
      <c r="B241" t="s">
        <v>2018</v>
      </c>
      <c r="C241" s="1" t="s">
        <v>4080</v>
      </c>
      <c r="D241" t="b">
        <v>0</v>
      </c>
      <c r="E241" t="b">
        <v>1</v>
      </c>
      <c r="F241" t="b">
        <v>0</v>
      </c>
      <c r="G241" t="b">
        <v>0</v>
      </c>
      <c r="H241" t="b">
        <v>0</v>
      </c>
      <c r="I241" t="b">
        <v>0</v>
      </c>
      <c r="J241" t="b">
        <v>0</v>
      </c>
      <c r="K241" t="b">
        <v>0</v>
      </c>
    </row>
    <row r="242" spans="1:11" x14ac:dyDescent="0.25">
      <c r="A242" t="s">
        <v>6577</v>
      </c>
      <c r="B242" t="s">
        <v>2019</v>
      </c>
      <c r="C242" s="1" t="s">
        <v>4080</v>
      </c>
      <c r="D242" t="b">
        <v>0</v>
      </c>
      <c r="E242" t="b">
        <v>1</v>
      </c>
      <c r="F242" t="b">
        <v>0</v>
      </c>
      <c r="G242" t="b">
        <v>0</v>
      </c>
      <c r="H242" t="b">
        <v>0</v>
      </c>
      <c r="I242" t="b">
        <v>0</v>
      </c>
      <c r="J242" t="b">
        <v>0</v>
      </c>
      <c r="K242" t="b">
        <v>0</v>
      </c>
    </row>
    <row r="243" spans="1:11" x14ac:dyDescent="0.25">
      <c r="A243" t="s">
        <v>6578</v>
      </c>
      <c r="B243" t="s">
        <v>2020</v>
      </c>
      <c r="C243" s="1" t="s">
        <v>4080</v>
      </c>
      <c r="D243" t="b">
        <v>0</v>
      </c>
      <c r="E243" t="b">
        <v>1</v>
      </c>
      <c r="F243" t="b">
        <v>0</v>
      </c>
      <c r="G243" t="b">
        <v>0</v>
      </c>
      <c r="H243" t="b">
        <v>0</v>
      </c>
      <c r="I243" t="b">
        <v>0</v>
      </c>
      <c r="J243" t="b">
        <v>0</v>
      </c>
      <c r="K243" t="b">
        <v>0</v>
      </c>
    </row>
    <row r="244" spans="1:11" x14ac:dyDescent="0.25">
      <c r="A244" t="s">
        <v>6579</v>
      </c>
      <c r="B244" t="s">
        <v>2021</v>
      </c>
      <c r="C244" s="1" t="s">
        <v>4080</v>
      </c>
      <c r="D244" t="b">
        <v>0</v>
      </c>
      <c r="E244" t="b">
        <v>1</v>
      </c>
      <c r="F244" t="b">
        <v>0</v>
      </c>
      <c r="G244" t="b">
        <v>0</v>
      </c>
      <c r="H244" t="b">
        <v>0</v>
      </c>
      <c r="I244" t="b">
        <v>0</v>
      </c>
      <c r="J244" t="b">
        <v>0</v>
      </c>
      <c r="K244" t="b">
        <v>0</v>
      </c>
    </row>
    <row r="245" spans="1:11" x14ac:dyDescent="0.25">
      <c r="A245" t="s">
        <v>6580</v>
      </c>
      <c r="B245" t="s">
        <v>2022</v>
      </c>
      <c r="C245" s="1" t="s">
        <v>4080</v>
      </c>
      <c r="D245" t="b">
        <v>0</v>
      </c>
      <c r="E245" t="b">
        <v>1</v>
      </c>
      <c r="F245" t="b">
        <v>0</v>
      </c>
      <c r="G245" t="b">
        <v>0</v>
      </c>
      <c r="H245" t="b">
        <v>0</v>
      </c>
      <c r="I245" t="b">
        <v>0</v>
      </c>
      <c r="J245" t="b">
        <v>0</v>
      </c>
      <c r="K245" t="b">
        <v>0</v>
      </c>
    </row>
    <row r="246" spans="1:11" x14ac:dyDescent="0.25">
      <c r="A246" t="s">
        <v>6581</v>
      </c>
      <c r="B246" t="s">
        <v>2023</v>
      </c>
      <c r="C246" s="1" t="s">
        <v>4080</v>
      </c>
      <c r="D246" t="b">
        <v>0</v>
      </c>
      <c r="E246" t="b">
        <v>1</v>
      </c>
      <c r="F246" t="b">
        <v>0</v>
      </c>
      <c r="G246" t="b">
        <v>0</v>
      </c>
      <c r="H246" t="b">
        <v>0</v>
      </c>
      <c r="I246" t="b">
        <v>0</v>
      </c>
      <c r="J246" t="b">
        <v>0</v>
      </c>
      <c r="K246" t="b">
        <v>0</v>
      </c>
    </row>
    <row r="247" spans="1:11" x14ac:dyDescent="0.25">
      <c r="A247" t="s">
        <v>6582</v>
      </c>
      <c r="B247" t="s">
        <v>2024</v>
      </c>
      <c r="C247" s="1" t="s">
        <v>4080</v>
      </c>
      <c r="D247" t="b">
        <v>0</v>
      </c>
      <c r="E247" t="b">
        <v>1</v>
      </c>
      <c r="F247" t="b">
        <v>0</v>
      </c>
      <c r="G247" t="b">
        <v>0</v>
      </c>
      <c r="H247" t="b">
        <v>0</v>
      </c>
      <c r="I247" t="b">
        <v>0</v>
      </c>
      <c r="J247" t="b">
        <v>0</v>
      </c>
      <c r="K247" t="b">
        <v>0</v>
      </c>
    </row>
    <row r="248" spans="1:11" x14ac:dyDescent="0.25">
      <c r="A248" t="s">
        <v>6583</v>
      </c>
      <c r="B248" t="s">
        <v>2025</v>
      </c>
      <c r="C248" s="1" t="s">
        <v>4080</v>
      </c>
      <c r="D248" t="b">
        <v>0</v>
      </c>
      <c r="E248" t="b">
        <v>1</v>
      </c>
      <c r="F248" t="b">
        <v>0</v>
      </c>
      <c r="G248" t="b">
        <v>0</v>
      </c>
      <c r="H248" t="b">
        <v>0</v>
      </c>
      <c r="I248" t="b">
        <v>0</v>
      </c>
      <c r="J248" t="b">
        <v>0</v>
      </c>
      <c r="K248" t="b">
        <v>0</v>
      </c>
    </row>
    <row r="249" spans="1:11" x14ac:dyDescent="0.25">
      <c r="A249" t="s">
        <v>6584</v>
      </c>
      <c r="B249" t="s">
        <v>2026</v>
      </c>
      <c r="C249" s="1" t="s">
        <v>4080</v>
      </c>
      <c r="D249" t="b">
        <v>0</v>
      </c>
      <c r="E249" t="b">
        <v>1</v>
      </c>
      <c r="F249" t="b">
        <v>0</v>
      </c>
      <c r="G249" t="b">
        <v>0</v>
      </c>
      <c r="H249" t="b">
        <v>0</v>
      </c>
      <c r="I249" t="b">
        <v>0</v>
      </c>
      <c r="J249" t="b">
        <v>0</v>
      </c>
      <c r="K249" t="b">
        <v>0</v>
      </c>
    </row>
    <row r="250" spans="1:11" x14ac:dyDescent="0.25">
      <c r="A250" t="s">
        <v>6585</v>
      </c>
      <c r="B250" t="s">
        <v>2027</v>
      </c>
      <c r="C250" s="1" t="s">
        <v>4080</v>
      </c>
      <c r="D250" t="b">
        <v>0</v>
      </c>
      <c r="E250" t="b">
        <v>1</v>
      </c>
      <c r="F250" t="b">
        <v>0</v>
      </c>
      <c r="G250" t="b">
        <v>0</v>
      </c>
      <c r="H250" t="b">
        <v>0</v>
      </c>
      <c r="I250" t="b">
        <v>0</v>
      </c>
      <c r="J250" t="b">
        <v>0</v>
      </c>
      <c r="K250" t="b">
        <v>0</v>
      </c>
    </row>
    <row r="251" spans="1:11" x14ac:dyDescent="0.25">
      <c r="A251" t="s">
        <v>4557</v>
      </c>
      <c r="B251" t="s">
        <v>2028</v>
      </c>
      <c r="C251" s="1" t="s">
        <v>4081</v>
      </c>
      <c r="D251" t="b">
        <v>0</v>
      </c>
      <c r="E251" t="b">
        <v>1</v>
      </c>
      <c r="F251" t="b">
        <v>1</v>
      </c>
      <c r="G251" t="b">
        <v>0</v>
      </c>
      <c r="H251" t="b">
        <v>0</v>
      </c>
      <c r="I251" t="b">
        <v>0</v>
      </c>
      <c r="J251" t="b">
        <v>0</v>
      </c>
      <c r="K251" t="b">
        <v>0</v>
      </c>
    </row>
    <row r="252" spans="1:11" x14ac:dyDescent="0.25">
      <c r="A252" t="s">
        <v>4558</v>
      </c>
      <c r="B252" t="s">
        <v>2029</v>
      </c>
      <c r="C252" s="1" t="s">
        <v>4081</v>
      </c>
      <c r="D252" t="b">
        <v>0</v>
      </c>
      <c r="E252" t="b">
        <v>1</v>
      </c>
      <c r="F252" t="b">
        <v>1</v>
      </c>
      <c r="G252" t="b">
        <v>0</v>
      </c>
      <c r="H252" t="b">
        <v>0</v>
      </c>
      <c r="I252" t="b">
        <v>0</v>
      </c>
      <c r="J252" t="b">
        <v>0</v>
      </c>
      <c r="K252" t="b">
        <v>0</v>
      </c>
    </row>
    <row r="253" spans="1:11" x14ac:dyDescent="0.25">
      <c r="A253" t="s">
        <v>4559</v>
      </c>
      <c r="B253" t="s">
        <v>2030</v>
      </c>
      <c r="C253" s="11" t="s">
        <v>4081</v>
      </c>
      <c r="D253" t="b">
        <v>0</v>
      </c>
      <c r="E253" t="b">
        <v>1</v>
      </c>
      <c r="F253" t="b">
        <v>1</v>
      </c>
      <c r="G253" t="b">
        <v>0</v>
      </c>
      <c r="H253" t="b">
        <v>0</v>
      </c>
      <c r="I253" t="b">
        <v>0</v>
      </c>
      <c r="J253" t="b">
        <v>0</v>
      </c>
      <c r="K253" t="b">
        <v>0</v>
      </c>
    </row>
    <row r="254" spans="1:11" x14ac:dyDescent="0.25">
      <c r="A254" t="s">
        <v>6586</v>
      </c>
      <c r="B254" t="s">
        <v>2031</v>
      </c>
      <c r="C254" s="11" t="s">
        <v>4081</v>
      </c>
      <c r="D254" t="b">
        <v>0</v>
      </c>
      <c r="E254" t="b">
        <v>1</v>
      </c>
      <c r="F254" t="b">
        <v>1</v>
      </c>
      <c r="G254" t="b">
        <v>0</v>
      </c>
      <c r="H254" t="b">
        <v>0</v>
      </c>
      <c r="I254" t="b">
        <v>0</v>
      </c>
      <c r="J254" t="b">
        <v>0</v>
      </c>
      <c r="K254" t="b">
        <v>0</v>
      </c>
    </row>
    <row r="255" spans="1:11" x14ac:dyDescent="0.25">
      <c r="A255" t="s">
        <v>6587</v>
      </c>
      <c r="B255" t="s">
        <v>2032</v>
      </c>
      <c r="C255" s="11" t="s">
        <v>4081</v>
      </c>
      <c r="D255" t="b">
        <v>0</v>
      </c>
      <c r="E255" t="b">
        <v>1</v>
      </c>
      <c r="F255" t="b">
        <v>1</v>
      </c>
      <c r="G255" t="b">
        <v>0</v>
      </c>
      <c r="H255" t="b">
        <v>0</v>
      </c>
      <c r="I255" t="b">
        <v>0</v>
      </c>
      <c r="J255" t="b">
        <v>0</v>
      </c>
      <c r="K255" t="b">
        <v>0</v>
      </c>
    </row>
    <row r="256" spans="1:11" x14ac:dyDescent="0.25">
      <c r="A256" t="s">
        <v>6588</v>
      </c>
      <c r="B256" t="s">
        <v>2033</v>
      </c>
      <c r="C256" s="11" t="s">
        <v>4082</v>
      </c>
      <c r="D256" t="b">
        <v>0</v>
      </c>
      <c r="E256" t="b">
        <v>1</v>
      </c>
      <c r="F256" t="b">
        <v>0</v>
      </c>
      <c r="G256" t="b">
        <v>0</v>
      </c>
      <c r="H256" t="b">
        <v>0</v>
      </c>
      <c r="I256" t="b">
        <v>0</v>
      </c>
      <c r="J256" t="b">
        <v>0</v>
      </c>
      <c r="K256" t="b">
        <v>0</v>
      </c>
    </row>
    <row r="257" spans="1:11" x14ac:dyDescent="0.25">
      <c r="A257" t="s">
        <v>4563</v>
      </c>
      <c r="B257" t="s">
        <v>2034</v>
      </c>
      <c r="C257" s="11" t="s">
        <v>4082</v>
      </c>
      <c r="D257" t="b">
        <v>0</v>
      </c>
      <c r="E257" t="b">
        <v>1</v>
      </c>
      <c r="F257" t="b">
        <v>0</v>
      </c>
      <c r="G257" t="b">
        <v>0</v>
      </c>
      <c r="H257" t="b">
        <v>0</v>
      </c>
      <c r="I257" t="b">
        <v>0</v>
      </c>
      <c r="J257" t="b">
        <v>0</v>
      </c>
      <c r="K257" t="b">
        <v>0</v>
      </c>
    </row>
    <row r="258" spans="1:11" x14ac:dyDescent="0.25">
      <c r="A258" t="s">
        <v>6589</v>
      </c>
      <c r="B258" t="s">
        <v>2035</v>
      </c>
      <c r="C258" s="11" t="s">
        <v>4083</v>
      </c>
      <c r="D258" t="b">
        <v>0</v>
      </c>
      <c r="E258" t="b">
        <v>1</v>
      </c>
      <c r="F258" t="b">
        <v>0</v>
      </c>
      <c r="G258" t="b">
        <v>0</v>
      </c>
      <c r="H258" t="b">
        <v>0</v>
      </c>
      <c r="I258" t="b">
        <v>0</v>
      </c>
      <c r="J258" t="b">
        <v>0</v>
      </c>
      <c r="K258" t="b">
        <v>0</v>
      </c>
    </row>
    <row r="259" spans="1:11" x14ac:dyDescent="0.25">
      <c r="A259" t="s">
        <v>6590</v>
      </c>
      <c r="B259" t="s">
        <v>2036</v>
      </c>
      <c r="C259" s="11" t="s">
        <v>4083</v>
      </c>
      <c r="D259" t="b">
        <v>0</v>
      </c>
      <c r="E259" t="b">
        <v>1</v>
      </c>
      <c r="F259" t="b">
        <v>0</v>
      </c>
      <c r="G259" t="b">
        <v>0</v>
      </c>
      <c r="H259" t="b">
        <v>0</v>
      </c>
      <c r="I259" t="b">
        <v>0</v>
      </c>
      <c r="J259" t="b">
        <v>0</v>
      </c>
      <c r="K259" t="b">
        <v>0</v>
      </c>
    </row>
    <row r="260" spans="1:11" x14ac:dyDescent="0.25">
      <c r="A260" t="s">
        <v>6591</v>
      </c>
      <c r="B260" t="s">
        <v>2037</v>
      </c>
      <c r="C260" s="11" t="s">
        <v>4083</v>
      </c>
      <c r="D260" t="b">
        <v>0</v>
      </c>
      <c r="E260" t="b">
        <v>1</v>
      </c>
      <c r="F260" t="b">
        <v>0</v>
      </c>
      <c r="G260" t="b">
        <v>0</v>
      </c>
      <c r="H260" t="b">
        <v>0</v>
      </c>
      <c r="I260" t="b">
        <v>0</v>
      </c>
      <c r="J260" t="b">
        <v>0</v>
      </c>
      <c r="K260" t="b">
        <v>0</v>
      </c>
    </row>
    <row r="261" spans="1:11" x14ac:dyDescent="0.25">
      <c r="A261" t="s">
        <v>6592</v>
      </c>
      <c r="B261" t="s">
        <v>2038</v>
      </c>
      <c r="C261" s="11" t="s">
        <v>4083</v>
      </c>
      <c r="D261" t="b">
        <v>0</v>
      </c>
      <c r="E261" t="b">
        <v>1</v>
      </c>
      <c r="F261" t="b">
        <v>0</v>
      </c>
      <c r="G261" t="b">
        <v>0</v>
      </c>
      <c r="H261" t="b">
        <v>0</v>
      </c>
      <c r="I261" t="b">
        <v>0</v>
      </c>
      <c r="J261" t="b">
        <v>0</v>
      </c>
      <c r="K261" t="b">
        <v>0</v>
      </c>
    </row>
    <row r="262" spans="1:11" x14ac:dyDescent="0.25">
      <c r="A262" t="s">
        <v>6593</v>
      </c>
      <c r="B262" t="s">
        <v>2039</v>
      </c>
      <c r="C262" s="11" t="s">
        <v>4083</v>
      </c>
      <c r="D262" t="b">
        <v>0</v>
      </c>
      <c r="E262" t="b">
        <v>1</v>
      </c>
      <c r="F262" t="b">
        <v>0</v>
      </c>
      <c r="G262" t="b">
        <v>0</v>
      </c>
      <c r="H262" t="b">
        <v>0</v>
      </c>
      <c r="I262" t="b">
        <v>0</v>
      </c>
      <c r="J262" t="b">
        <v>0</v>
      </c>
      <c r="K262" t="b">
        <v>0</v>
      </c>
    </row>
    <row r="263" spans="1:11" x14ac:dyDescent="0.25">
      <c r="A263" t="s">
        <v>6594</v>
      </c>
      <c r="B263" t="s">
        <v>2040</v>
      </c>
      <c r="C263" s="11" t="s">
        <v>4083</v>
      </c>
      <c r="D263" t="b">
        <v>0</v>
      </c>
      <c r="E263" t="b">
        <v>1</v>
      </c>
      <c r="F263" t="b">
        <v>0</v>
      </c>
      <c r="G263" t="b">
        <v>0</v>
      </c>
      <c r="H263" t="b">
        <v>0</v>
      </c>
      <c r="I263" t="b">
        <v>0</v>
      </c>
      <c r="J263" t="b">
        <v>0</v>
      </c>
      <c r="K263" t="b">
        <v>0</v>
      </c>
    </row>
    <row r="264" spans="1:11" x14ac:dyDescent="0.25">
      <c r="A264" t="s">
        <v>6595</v>
      </c>
      <c r="B264" t="s">
        <v>2041</v>
      </c>
      <c r="C264" s="11" t="s">
        <v>4083</v>
      </c>
      <c r="D264" t="b">
        <v>0</v>
      </c>
      <c r="E264" t="b">
        <v>1</v>
      </c>
      <c r="F264" t="b">
        <v>0</v>
      </c>
      <c r="G264" t="b">
        <v>0</v>
      </c>
      <c r="H264" t="b">
        <v>0</v>
      </c>
      <c r="I264" t="b">
        <v>0</v>
      </c>
      <c r="J264" t="b">
        <v>0</v>
      </c>
      <c r="K264" t="b">
        <v>0</v>
      </c>
    </row>
    <row r="265" spans="1:11" x14ac:dyDescent="0.25">
      <c r="A265" t="s">
        <v>6596</v>
      </c>
      <c r="B265" t="s">
        <v>2042</v>
      </c>
      <c r="C265" s="11" t="s">
        <v>4083</v>
      </c>
      <c r="D265" t="b">
        <v>0</v>
      </c>
      <c r="E265" t="b">
        <v>1</v>
      </c>
      <c r="F265" t="b">
        <v>0</v>
      </c>
      <c r="G265" t="b">
        <v>0</v>
      </c>
      <c r="H265" t="b">
        <v>0</v>
      </c>
      <c r="I265" t="b">
        <v>0</v>
      </c>
      <c r="J265" t="b">
        <v>0</v>
      </c>
      <c r="K265" t="b">
        <v>0</v>
      </c>
    </row>
    <row r="266" spans="1:11" x14ac:dyDescent="0.25">
      <c r="A266" t="s">
        <v>6597</v>
      </c>
      <c r="B266" t="s">
        <v>2043</v>
      </c>
      <c r="C266" s="11" t="s">
        <v>4083</v>
      </c>
      <c r="D266" t="b">
        <v>0</v>
      </c>
      <c r="E266" t="b">
        <v>1</v>
      </c>
      <c r="F266" t="b">
        <v>0</v>
      </c>
      <c r="G266" t="b">
        <v>0</v>
      </c>
      <c r="H266" t="b">
        <v>0</v>
      </c>
      <c r="I266" t="b">
        <v>0</v>
      </c>
      <c r="J266" t="b">
        <v>0</v>
      </c>
      <c r="K266" t="b">
        <v>0</v>
      </c>
    </row>
    <row r="267" spans="1:11" x14ac:dyDescent="0.25">
      <c r="A267" t="s">
        <v>6598</v>
      </c>
      <c r="B267" t="s">
        <v>2044</v>
      </c>
      <c r="C267" s="11" t="s">
        <v>4083</v>
      </c>
      <c r="D267" t="b">
        <v>0</v>
      </c>
      <c r="E267" t="b">
        <v>1</v>
      </c>
      <c r="F267" t="b">
        <v>0</v>
      </c>
      <c r="G267" t="b">
        <v>0</v>
      </c>
      <c r="H267" t="b">
        <v>0</v>
      </c>
      <c r="I267" t="b">
        <v>0</v>
      </c>
      <c r="J267" t="b">
        <v>0</v>
      </c>
      <c r="K267" t="b">
        <v>0</v>
      </c>
    </row>
    <row r="268" spans="1:11" x14ac:dyDescent="0.25">
      <c r="A268" t="s">
        <v>6599</v>
      </c>
      <c r="B268" t="s">
        <v>2045</v>
      </c>
      <c r="C268" s="11" t="s">
        <v>4083</v>
      </c>
      <c r="D268" t="b">
        <v>0</v>
      </c>
      <c r="E268" t="b">
        <v>1</v>
      </c>
      <c r="F268" t="b">
        <v>0</v>
      </c>
      <c r="G268" t="b">
        <v>0</v>
      </c>
      <c r="H268" t="b">
        <v>0</v>
      </c>
      <c r="I268" t="b">
        <v>0</v>
      </c>
      <c r="J268" t="b">
        <v>0</v>
      </c>
      <c r="K268" t="b">
        <v>0</v>
      </c>
    </row>
    <row r="269" spans="1:11" x14ac:dyDescent="0.25">
      <c r="A269" t="s">
        <v>4567</v>
      </c>
      <c r="B269" t="s">
        <v>2046</v>
      </c>
      <c r="C269" s="11" t="s">
        <v>4084</v>
      </c>
      <c r="D269" t="b">
        <v>0</v>
      </c>
      <c r="E269" t="b">
        <v>1</v>
      </c>
      <c r="F269" t="b">
        <v>1</v>
      </c>
      <c r="G269" t="b">
        <v>0</v>
      </c>
      <c r="H269" t="b">
        <v>0</v>
      </c>
      <c r="I269" t="b">
        <v>0</v>
      </c>
      <c r="J269" t="b">
        <v>0</v>
      </c>
      <c r="K269" t="b">
        <v>0</v>
      </c>
    </row>
    <row r="270" spans="1:11" x14ac:dyDescent="0.25">
      <c r="A270" t="s">
        <v>4568</v>
      </c>
      <c r="B270" t="s">
        <v>2047</v>
      </c>
      <c r="C270" s="11" t="s">
        <v>4084</v>
      </c>
      <c r="D270" t="b">
        <v>0</v>
      </c>
      <c r="E270" t="b">
        <v>1</v>
      </c>
      <c r="F270" t="b">
        <v>1</v>
      </c>
      <c r="G270" t="b">
        <v>0</v>
      </c>
      <c r="H270" t="b">
        <v>0</v>
      </c>
      <c r="I270" t="b">
        <v>0</v>
      </c>
      <c r="J270" t="b">
        <v>0</v>
      </c>
      <c r="K270" t="b">
        <v>0</v>
      </c>
    </row>
    <row r="271" spans="1:11" x14ac:dyDescent="0.25">
      <c r="A271" t="s">
        <v>4569</v>
      </c>
      <c r="B271" t="s">
        <v>2048</v>
      </c>
      <c r="C271" s="11" t="s">
        <v>4084</v>
      </c>
      <c r="D271" t="b">
        <v>0</v>
      </c>
      <c r="E271" t="b">
        <v>1</v>
      </c>
      <c r="F271" t="b">
        <v>1</v>
      </c>
      <c r="G271" t="b">
        <v>0</v>
      </c>
      <c r="H271" t="b">
        <v>0</v>
      </c>
      <c r="I271" t="b">
        <v>0</v>
      </c>
      <c r="J271" t="b">
        <v>0</v>
      </c>
      <c r="K271" t="b">
        <v>0</v>
      </c>
    </row>
    <row r="272" spans="1:11" x14ac:dyDescent="0.25">
      <c r="A272" t="s">
        <v>4570</v>
      </c>
      <c r="B272" t="s">
        <v>2049</v>
      </c>
      <c r="C272" s="11" t="s">
        <v>4084</v>
      </c>
      <c r="D272" t="b">
        <v>0</v>
      </c>
      <c r="E272" t="b">
        <v>1</v>
      </c>
      <c r="F272" t="b">
        <v>1</v>
      </c>
      <c r="G272" t="b">
        <v>0</v>
      </c>
      <c r="H272" t="b">
        <v>0</v>
      </c>
      <c r="I272" t="b">
        <v>0</v>
      </c>
      <c r="J272" t="b">
        <v>0</v>
      </c>
      <c r="K272" t="b">
        <v>0</v>
      </c>
    </row>
    <row r="273" spans="1:11" x14ac:dyDescent="0.25">
      <c r="A273" t="s">
        <v>4571</v>
      </c>
      <c r="B273" t="s">
        <v>2050</v>
      </c>
      <c r="C273" s="11" t="s">
        <v>4084</v>
      </c>
      <c r="D273" t="b">
        <v>0</v>
      </c>
      <c r="E273" t="b">
        <v>1</v>
      </c>
      <c r="F273" t="b">
        <v>1</v>
      </c>
      <c r="G273" t="b">
        <v>0</v>
      </c>
      <c r="H273" t="b">
        <v>0</v>
      </c>
      <c r="I273" t="b">
        <v>0</v>
      </c>
      <c r="J273" t="b">
        <v>0</v>
      </c>
      <c r="K273" t="b">
        <v>0</v>
      </c>
    </row>
    <row r="274" spans="1:11" x14ac:dyDescent="0.25">
      <c r="A274" t="s">
        <v>4783</v>
      </c>
      <c r="B274" t="s">
        <v>2051</v>
      </c>
      <c r="C274" s="11" t="s">
        <v>4084</v>
      </c>
      <c r="D274" t="b">
        <v>0</v>
      </c>
      <c r="E274" t="b">
        <v>1</v>
      </c>
      <c r="F274" t="b">
        <v>1</v>
      </c>
      <c r="G274" t="b">
        <v>0</v>
      </c>
      <c r="H274" t="b">
        <v>0</v>
      </c>
      <c r="I274" t="b">
        <v>0</v>
      </c>
      <c r="J274" t="b">
        <v>0</v>
      </c>
      <c r="K274" t="b">
        <v>0</v>
      </c>
    </row>
    <row r="275" spans="1:11" x14ac:dyDescent="0.25">
      <c r="A275" t="s">
        <v>6600</v>
      </c>
      <c r="B275" t="s">
        <v>2052</v>
      </c>
      <c r="C275" s="11" t="s">
        <v>4084</v>
      </c>
      <c r="D275" t="b">
        <v>0</v>
      </c>
      <c r="E275" t="b">
        <v>1</v>
      </c>
      <c r="F275" t="b">
        <v>1</v>
      </c>
      <c r="G275" t="b">
        <v>0</v>
      </c>
      <c r="H275" t="b">
        <v>0</v>
      </c>
      <c r="I275" t="b">
        <v>0</v>
      </c>
      <c r="J275" t="b">
        <v>0</v>
      </c>
      <c r="K275" t="b">
        <v>0</v>
      </c>
    </row>
    <row r="276" spans="1:11" x14ac:dyDescent="0.25">
      <c r="A276" t="s">
        <v>6601</v>
      </c>
      <c r="B276" t="s">
        <v>2053</v>
      </c>
      <c r="C276" s="11" t="s">
        <v>4084</v>
      </c>
      <c r="D276" t="b">
        <v>0</v>
      </c>
      <c r="E276" t="b">
        <v>1</v>
      </c>
      <c r="F276" t="b">
        <v>1</v>
      </c>
      <c r="G276" t="b">
        <v>0</v>
      </c>
      <c r="H276" t="b">
        <v>0</v>
      </c>
      <c r="I276" t="b">
        <v>0</v>
      </c>
      <c r="J276" t="b">
        <v>0</v>
      </c>
      <c r="K276" t="b">
        <v>0</v>
      </c>
    </row>
    <row r="277" spans="1:11" x14ac:dyDescent="0.25">
      <c r="A277" t="s">
        <v>6602</v>
      </c>
      <c r="B277" t="s">
        <v>2054</v>
      </c>
      <c r="C277" s="11" t="s">
        <v>4084</v>
      </c>
      <c r="D277" t="b">
        <v>0</v>
      </c>
      <c r="E277" t="b">
        <v>1</v>
      </c>
      <c r="F277" t="b">
        <v>1</v>
      </c>
      <c r="G277" t="b">
        <v>0</v>
      </c>
      <c r="H277" t="b">
        <v>0</v>
      </c>
      <c r="I277" t="b">
        <v>0</v>
      </c>
      <c r="J277" t="b">
        <v>0</v>
      </c>
      <c r="K277" t="b">
        <v>0</v>
      </c>
    </row>
    <row r="278" spans="1:11" x14ac:dyDescent="0.25">
      <c r="A278" t="s">
        <v>6603</v>
      </c>
      <c r="B278" t="s">
        <v>2055</v>
      </c>
      <c r="C278" s="11" t="s">
        <v>4084</v>
      </c>
      <c r="D278" t="b">
        <v>0</v>
      </c>
      <c r="E278" t="b">
        <v>1</v>
      </c>
      <c r="F278" t="b">
        <v>1</v>
      </c>
      <c r="G278" t="b">
        <v>0</v>
      </c>
      <c r="H278" t="b">
        <v>0</v>
      </c>
      <c r="I278" t="b">
        <v>0</v>
      </c>
      <c r="J278" t="b">
        <v>0</v>
      </c>
      <c r="K278" t="b">
        <v>0</v>
      </c>
    </row>
    <row r="279" spans="1:11" x14ac:dyDescent="0.25">
      <c r="A279" t="s">
        <v>5003</v>
      </c>
      <c r="B279" t="s">
        <v>2056</v>
      </c>
      <c r="C279" s="11" t="s">
        <v>4085</v>
      </c>
      <c r="D279" t="b">
        <v>0</v>
      </c>
      <c r="E279" t="b">
        <v>1</v>
      </c>
      <c r="F279" t="b">
        <v>0</v>
      </c>
      <c r="G279" t="b">
        <v>0</v>
      </c>
      <c r="H279" t="b">
        <v>0</v>
      </c>
      <c r="I279" t="b">
        <v>0</v>
      </c>
      <c r="J279" t="b">
        <v>0</v>
      </c>
      <c r="K279" t="b">
        <v>0</v>
      </c>
    </row>
    <row r="280" spans="1:11" x14ac:dyDescent="0.25">
      <c r="A280" t="s">
        <v>5004</v>
      </c>
      <c r="B280" t="s">
        <v>2057</v>
      </c>
      <c r="C280" s="11" t="s">
        <v>4085</v>
      </c>
      <c r="D280" t="b">
        <v>0</v>
      </c>
      <c r="E280" t="b">
        <v>1</v>
      </c>
      <c r="F280" t="b">
        <v>0</v>
      </c>
      <c r="G280" t="b">
        <v>0</v>
      </c>
      <c r="H280" t="b">
        <v>0</v>
      </c>
      <c r="I280" t="b">
        <v>0</v>
      </c>
      <c r="J280" t="b">
        <v>0</v>
      </c>
      <c r="K280" t="b">
        <v>0</v>
      </c>
    </row>
    <row r="281" spans="1:11" x14ac:dyDescent="0.25">
      <c r="A281" t="s">
        <v>5005</v>
      </c>
      <c r="B281" t="s">
        <v>2058</v>
      </c>
      <c r="C281" s="11" t="s">
        <v>4085</v>
      </c>
      <c r="D281" t="b">
        <v>0</v>
      </c>
      <c r="E281" t="b">
        <v>1</v>
      </c>
      <c r="F281" t="b">
        <v>0</v>
      </c>
      <c r="G281" t="b">
        <v>0</v>
      </c>
      <c r="H281" t="b">
        <v>0</v>
      </c>
      <c r="I281" t="b">
        <v>0</v>
      </c>
      <c r="J281" t="b">
        <v>0</v>
      </c>
      <c r="K281" t="b">
        <v>0</v>
      </c>
    </row>
    <row r="282" spans="1:11" x14ac:dyDescent="0.25">
      <c r="A282" t="s">
        <v>5006</v>
      </c>
      <c r="B282" t="s">
        <v>2059</v>
      </c>
      <c r="C282" s="11" t="s">
        <v>4085</v>
      </c>
      <c r="D282" t="b">
        <v>0</v>
      </c>
      <c r="E282" t="b">
        <v>1</v>
      </c>
      <c r="F282" t="b">
        <v>0</v>
      </c>
      <c r="G282" t="b">
        <v>0</v>
      </c>
      <c r="H282" t="b">
        <v>0</v>
      </c>
      <c r="I282" t="b">
        <v>0</v>
      </c>
      <c r="J282" t="b">
        <v>0</v>
      </c>
      <c r="K282" t="b">
        <v>0</v>
      </c>
    </row>
    <row r="283" spans="1:11" x14ac:dyDescent="0.25">
      <c r="A283" t="s">
        <v>5007</v>
      </c>
      <c r="B283" t="s">
        <v>2060</v>
      </c>
      <c r="C283" s="11" t="s">
        <v>4085</v>
      </c>
      <c r="D283" t="b">
        <v>0</v>
      </c>
      <c r="E283" t="b">
        <v>1</v>
      </c>
      <c r="F283" t="b">
        <v>0</v>
      </c>
      <c r="G283" t="b">
        <v>0</v>
      </c>
      <c r="H283" t="b">
        <v>0</v>
      </c>
      <c r="I283" t="b">
        <v>0</v>
      </c>
      <c r="J283" t="b">
        <v>0</v>
      </c>
      <c r="K283" t="b">
        <v>0</v>
      </c>
    </row>
    <row r="284" spans="1:11" x14ac:dyDescent="0.25">
      <c r="A284" t="s">
        <v>5009</v>
      </c>
      <c r="B284" t="s">
        <v>2061</v>
      </c>
      <c r="C284" s="11" t="s">
        <v>4062</v>
      </c>
      <c r="D284" t="b">
        <v>0</v>
      </c>
      <c r="E284" t="b">
        <v>1</v>
      </c>
      <c r="F284" t="b">
        <v>1</v>
      </c>
      <c r="G284" t="b">
        <v>0</v>
      </c>
      <c r="H284" t="b">
        <v>0</v>
      </c>
      <c r="I284" t="b">
        <v>0</v>
      </c>
      <c r="J284" t="b">
        <v>0</v>
      </c>
      <c r="K284" t="b">
        <v>0</v>
      </c>
    </row>
    <row r="285" spans="1:11" x14ac:dyDescent="0.25">
      <c r="A285" t="s">
        <v>5010</v>
      </c>
      <c r="B285" t="s">
        <v>2062</v>
      </c>
      <c r="C285" s="11" t="s">
        <v>4062</v>
      </c>
      <c r="D285" t="b">
        <v>0</v>
      </c>
      <c r="E285" t="b">
        <v>1</v>
      </c>
      <c r="F285" t="b">
        <v>1</v>
      </c>
      <c r="G285" t="b">
        <v>0</v>
      </c>
      <c r="H285" t="b">
        <v>0</v>
      </c>
      <c r="I285" t="b">
        <v>0</v>
      </c>
      <c r="J285" t="b">
        <v>0</v>
      </c>
      <c r="K285" t="b">
        <v>0</v>
      </c>
    </row>
    <row r="286" spans="1:11" x14ac:dyDescent="0.25">
      <c r="A286" t="s">
        <v>5011</v>
      </c>
      <c r="B286" t="s">
        <v>6604</v>
      </c>
      <c r="C286" s="11" t="s">
        <v>4062</v>
      </c>
      <c r="D286" t="b">
        <v>0</v>
      </c>
      <c r="E286" t="b">
        <v>1</v>
      </c>
      <c r="F286" t="b">
        <v>1</v>
      </c>
      <c r="G286" t="b">
        <v>0</v>
      </c>
      <c r="H286" t="b">
        <v>0</v>
      </c>
      <c r="I286" t="b">
        <v>0</v>
      </c>
      <c r="J286" t="b">
        <v>0</v>
      </c>
      <c r="K286" t="b">
        <v>0</v>
      </c>
    </row>
    <row r="287" spans="1:11" x14ac:dyDescent="0.25">
      <c r="A287" t="s">
        <v>6605</v>
      </c>
      <c r="B287" t="s">
        <v>2063</v>
      </c>
      <c r="C287" s="11" t="s">
        <v>4062</v>
      </c>
      <c r="D287" t="b">
        <v>0</v>
      </c>
      <c r="E287" t="b">
        <v>1</v>
      </c>
      <c r="F287" t="b">
        <v>1</v>
      </c>
      <c r="G287" t="b">
        <v>0</v>
      </c>
      <c r="H287" t="b">
        <v>0</v>
      </c>
      <c r="I287" t="b">
        <v>0</v>
      </c>
      <c r="J287" t="b">
        <v>0</v>
      </c>
      <c r="K287" t="b">
        <v>0</v>
      </c>
    </row>
    <row r="288" spans="1:11" x14ac:dyDescent="0.25">
      <c r="A288" t="s">
        <v>6606</v>
      </c>
      <c r="B288" t="s">
        <v>2064</v>
      </c>
      <c r="C288" s="11" t="s">
        <v>4086</v>
      </c>
      <c r="D288" t="b">
        <v>0</v>
      </c>
      <c r="E288" t="b">
        <v>1</v>
      </c>
      <c r="F288" t="b">
        <v>0</v>
      </c>
      <c r="G288" t="b">
        <v>0</v>
      </c>
      <c r="H288" t="b">
        <v>0</v>
      </c>
      <c r="I288" t="b">
        <v>0</v>
      </c>
      <c r="J288" t="b">
        <v>0</v>
      </c>
      <c r="K288" t="b">
        <v>0</v>
      </c>
    </row>
    <row r="289" spans="1:11" x14ac:dyDescent="0.25">
      <c r="A289" t="s">
        <v>6607</v>
      </c>
      <c r="B289" t="s">
        <v>2065</v>
      </c>
      <c r="C289" s="11" t="s">
        <v>4086</v>
      </c>
      <c r="D289" t="b">
        <v>0</v>
      </c>
      <c r="E289" t="b">
        <v>1</v>
      </c>
      <c r="F289" t="b">
        <v>0</v>
      </c>
      <c r="G289" t="b">
        <v>0</v>
      </c>
      <c r="H289" t="b">
        <v>0</v>
      </c>
      <c r="I289" t="b">
        <v>0</v>
      </c>
      <c r="J289" t="b">
        <v>0</v>
      </c>
      <c r="K289" t="b">
        <v>0</v>
      </c>
    </row>
    <row r="290" spans="1:11" x14ac:dyDescent="0.25">
      <c r="A290" t="s">
        <v>6608</v>
      </c>
      <c r="B290" t="s">
        <v>2066</v>
      </c>
      <c r="C290" s="11" t="s">
        <v>4086</v>
      </c>
      <c r="D290" t="b">
        <v>0</v>
      </c>
      <c r="E290" t="b">
        <v>1</v>
      </c>
      <c r="F290" t="b">
        <v>0</v>
      </c>
      <c r="G290" t="b">
        <v>0</v>
      </c>
      <c r="H290" t="b">
        <v>0</v>
      </c>
      <c r="I290" t="b">
        <v>0</v>
      </c>
      <c r="J290" t="b">
        <v>0</v>
      </c>
      <c r="K290" t="b">
        <v>0</v>
      </c>
    </row>
    <row r="291" spans="1:11" x14ac:dyDescent="0.25">
      <c r="A291" t="s">
        <v>6609</v>
      </c>
      <c r="B291" t="s">
        <v>2067</v>
      </c>
      <c r="C291" s="11" t="s">
        <v>4086</v>
      </c>
      <c r="D291" t="b">
        <v>0</v>
      </c>
      <c r="E291" t="b">
        <v>1</v>
      </c>
      <c r="F291" t="b">
        <v>0</v>
      </c>
      <c r="G291" t="b">
        <v>0</v>
      </c>
      <c r="H291" t="b">
        <v>0</v>
      </c>
      <c r="I291" t="b">
        <v>0</v>
      </c>
      <c r="J291" t="b">
        <v>0</v>
      </c>
      <c r="K291" t="b">
        <v>0</v>
      </c>
    </row>
    <row r="292" spans="1:11" x14ac:dyDescent="0.25">
      <c r="A292" t="s">
        <v>6610</v>
      </c>
      <c r="B292" t="s">
        <v>2068</v>
      </c>
      <c r="C292" s="11" t="s">
        <v>4086</v>
      </c>
      <c r="D292" t="b">
        <v>0</v>
      </c>
      <c r="E292" t="b">
        <v>1</v>
      </c>
      <c r="F292" t="b">
        <v>0</v>
      </c>
      <c r="G292" t="b">
        <v>0</v>
      </c>
      <c r="H292" t="b">
        <v>0</v>
      </c>
      <c r="I292" t="b">
        <v>0</v>
      </c>
      <c r="J292" t="b">
        <v>0</v>
      </c>
      <c r="K292" t="b">
        <v>0</v>
      </c>
    </row>
    <row r="293" spans="1:11" x14ac:dyDescent="0.25">
      <c r="A293" t="s">
        <v>6611</v>
      </c>
      <c r="B293" t="s">
        <v>2069</v>
      </c>
      <c r="C293" s="11" t="s">
        <v>4086</v>
      </c>
      <c r="D293" t="b">
        <v>0</v>
      </c>
      <c r="E293" t="b">
        <v>1</v>
      </c>
      <c r="F293" t="b">
        <v>0</v>
      </c>
      <c r="G293" t="b">
        <v>0</v>
      </c>
      <c r="H293" t="b">
        <v>0</v>
      </c>
      <c r="I293" t="b">
        <v>0</v>
      </c>
      <c r="J293" t="b">
        <v>0</v>
      </c>
      <c r="K293" t="b">
        <v>0</v>
      </c>
    </row>
    <row r="294" spans="1:11" x14ac:dyDescent="0.25">
      <c r="A294" t="s">
        <v>6612</v>
      </c>
      <c r="B294" t="s">
        <v>2070</v>
      </c>
      <c r="C294" s="11" t="s">
        <v>4086</v>
      </c>
      <c r="D294" t="b">
        <v>0</v>
      </c>
      <c r="E294" t="b">
        <v>1</v>
      </c>
      <c r="F294" t="b">
        <v>0</v>
      </c>
      <c r="G294" t="b">
        <v>0</v>
      </c>
      <c r="H294" t="b">
        <v>0</v>
      </c>
      <c r="I294" t="b">
        <v>0</v>
      </c>
      <c r="J294" t="b">
        <v>0</v>
      </c>
      <c r="K294" t="b">
        <v>0</v>
      </c>
    </row>
    <row r="295" spans="1:11" x14ac:dyDescent="0.25">
      <c r="A295" t="s">
        <v>6613</v>
      </c>
      <c r="B295" t="s">
        <v>2071</v>
      </c>
      <c r="C295" s="11" t="s">
        <v>4086</v>
      </c>
      <c r="D295" t="b">
        <v>0</v>
      </c>
      <c r="E295" t="b">
        <v>1</v>
      </c>
      <c r="F295" t="b">
        <v>0</v>
      </c>
      <c r="G295" t="b">
        <v>0</v>
      </c>
      <c r="H295" t="b">
        <v>0</v>
      </c>
      <c r="I295" t="b">
        <v>0</v>
      </c>
      <c r="J295" t="b">
        <v>0</v>
      </c>
      <c r="K295" t="b">
        <v>0</v>
      </c>
    </row>
    <row r="296" spans="1:11" x14ac:dyDescent="0.25">
      <c r="A296" t="s">
        <v>6614</v>
      </c>
      <c r="B296" t="s">
        <v>2072</v>
      </c>
      <c r="C296" s="1" t="s">
        <v>4086</v>
      </c>
      <c r="D296" t="b">
        <v>0</v>
      </c>
      <c r="E296" t="b">
        <v>1</v>
      </c>
      <c r="F296" t="b">
        <v>0</v>
      </c>
      <c r="G296" t="b">
        <v>0</v>
      </c>
      <c r="H296" t="b">
        <v>0</v>
      </c>
      <c r="I296" t="b">
        <v>0</v>
      </c>
      <c r="J296" t="b">
        <v>0</v>
      </c>
      <c r="K296" t="b">
        <v>0</v>
      </c>
    </row>
    <row r="297" spans="1:11" x14ac:dyDescent="0.25">
      <c r="A297" t="s">
        <v>4572</v>
      </c>
      <c r="B297" t="s">
        <v>2073</v>
      </c>
      <c r="C297" s="1" t="s">
        <v>4087</v>
      </c>
      <c r="D297" t="b">
        <v>0</v>
      </c>
      <c r="E297" t="b">
        <v>1</v>
      </c>
      <c r="F297" t="b">
        <v>1</v>
      </c>
      <c r="G297" t="b">
        <v>0</v>
      </c>
      <c r="H297" t="b">
        <v>0</v>
      </c>
      <c r="I297" t="b">
        <v>0</v>
      </c>
      <c r="J297" t="b">
        <v>0</v>
      </c>
      <c r="K297" t="b">
        <v>0</v>
      </c>
    </row>
    <row r="298" spans="1:11" x14ac:dyDescent="0.25">
      <c r="A298" t="s">
        <v>4573</v>
      </c>
      <c r="B298" t="s">
        <v>2074</v>
      </c>
      <c r="C298" s="1" t="s">
        <v>4087</v>
      </c>
      <c r="D298" t="b">
        <v>0</v>
      </c>
      <c r="E298" t="b">
        <v>1</v>
      </c>
      <c r="F298" t="b">
        <v>1</v>
      </c>
      <c r="G298" t="b">
        <v>0</v>
      </c>
      <c r="H298" t="b">
        <v>0</v>
      </c>
      <c r="I298" t="b">
        <v>0</v>
      </c>
      <c r="J298" t="b">
        <v>0</v>
      </c>
      <c r="K298" t="b">
        <v>0</v>
      </c>
    </row>
    <row r="299" spans="1:11" x14ac:dyDescent="0.25">
      <c r="A299" t="s">
        <v>4574</v>
      </c>
      <c r="B299" t="s">
        <v>2075</v>
      </c>
      <c r="C299" s="1" t="s">
        <v>4087</v>
      </c>
      <c r="D299" t="b">
        <v>0</v>
      </c>
      <c r="E299" t="b">
        <v>1</v>
      </c>
      <c r="F299" t="b">
        <v>1</v>
      </c>
      <c r="G299" t="b">
        <v>0</v>
      </c>
      <c r="H299" t="b">
        <v>0</v>
      </c>
      <c r="I299" t="b">
        <v>0</v>
      </c>
      <c r="J299" t="b">
        <v>0</v>
      </c>
      <c r="K299" t="b">
        <v>0</v>
      </c>
    </row>
    <row r="300" spans="1:11" x14ac:dyDescent="0.25">
      <c r="A300" t="s">
        <v>6615</v>
      </c>
      <c r="B300" t="s">
        <v>2076</v>
      </c>
      <c r="C300" s="1" t="s">
        <v>4087</v>
      </c>
      <c r="D300" t="b">
        <v>0</v>
      </c>
      <c r="E300" t="b">
        <v>1</v>
      </c>
      <c r="F300" t="b">
        <v>1</v>
      </c>
      <c r="G300" t="b">
        <v>0</v>
      </c>
      <c r="H300" t="b">
        <v>0</v>
      </c>
      <c r="I300" t="b">
        <v>0</v>
      </c>
      <c r="J300" t="b">
        <v>0</v>
      </c>
      <c r="K300" t="b">
        <v>0</v>
      </c>
    </row>
    <row r="301" spans="1:11" x14ac:dyDescent="0.25">
      <c r="A301" t="s">
        <v>6616</v>
      </c>
      <c r="B301" t="s">
        <v>2077</v>
      </c>
      <c r="C301" s="1" t="s">
        <v>4087</v>
      </c>
      <c r="D301" t="b">
        <v>0</v>
      </c>
      <c r="E301" t="b">
        <v>1</v>
      </c>
      <c r="F301" t="b">
        <v>1</v>
      </c>
      <c r="G301" t="b">
        <v>0</v>
      </c>
      <c r="H301" t="b">
        <v>0</v>
      </c>
      <c r="I301" t="b">
        <v>0</v>
      </c>
      <c r="J301" t="b">
        <v>0</v>
      </c>
      <c r="K301" t="b">
        <v>0</v>
      </c>
    </row>
    <row r="302" spans="1:11" x14ac:dyDescent="0.25">
      <c r="A302" t="s">
        <v>6617</v>
      </c>
      <c r="B302" t="s">
        <v>2078</v>
      </c>
      <c r="C302" s="1" t="s">
        <v>4087</v>
      </c>
      <c r="D302" t="b">
        <v>0</v>
      </c>
      <c r="E302" t="b">
        <v>1</v>
      </c>
      <c r="F302" t="b">
        <v>1</v>
      </c>
      <c r="G302" t="b">
        <v>0</v>
      </c>
      <c r="H302" t="b">
        <v>0</v>
      </c>
      <c r="I302" t="b">
        <v>0</v>
      </c>
      <c r="J302" t="b">
        <v>0</v>
      </c>
      <c r="K302" t="b">
        <v>0</v>
      </c>
    </row>
    <row r="303" spans="1:11" x14ac:dyDescent="0.25">
      <c r="A303" t="s">
        <v>6618</v>
      </c>
      <c r="B303" t="s">
        <v>2079</v>
      </c>
      <c r="C303" s="1" t="s">
        <v>4063</v>
      </c>
      <c r="D303" t="b">
        <v>0</v>
      </c>
      <c r="E303" t="b">
        <v>0</v>
      </c>
      <c r="F303" t="b">
        <v>1</v>
      </c>
      <c r="G303" t="b">
        <v>0</v>
      </c>
      <c r="H303" t="b">
        <v>0</v>
      </c>
      <c r="I303" t="b">
        <v>0</v>
      </c>
      <c r="J303" t="b">
        <v>0</v>
      </c>
      <c r="K303" t="b">
        <v>0</v>
      </c>
    </row>
    <row r="304" spans="1:11" x14ac:dyDescent="0.25">
      <c r="A304" t="s">
        <v>6619</v>
      </c>
      <c r="B304" t="s">
        <v>2080</v>
      </c>
      <c r="C304" s="1" t="s">
        <v>4063</v>
      </c>
      <c r="D304" t="b">
        <v>0</v>
      </c>
      <c r="E304" t="b">
        <v>0</v>
      </c>
      <c r="F304" t="b">
        <v>1</v>
      </c>
      <c r="G304" t="b">
        <v>0</v>
      </c>
      <c r="H304" t="b">
        <v>0</v>
      </c>
      <c r="I304" t="b">
        <v>0</v>
      </c>
      <c r="J304" t="b">
        <v>0</v>
      </c>
      <c r="K304" t="b">
        <v>0</v>
      </c>
    </row>
    <row r="305" spans="1:11" x14ac:dyDescent="0.25">
      <c r="A305" t="s">
        <v>6620</v>
      </c>
      <c r="B305" t="s">
        <v>2081</v>
      </c>
      <c r="C305" s="1" t="s">
        <v>4063</v>
      </c>
      <c r="D305" t="b">
        <v>0</v>
      </c>
      <c r="E305" t="b">
        <v>0</v>
      </c>
      <c r="F305" t="b">
        <v>1</v>
      </c>
      <c r="G305" t="b">
        <v>0</v>
      </c>
      <c r="H305" t="b">
        <v>0</v>
      </c>
      <c r="I305" t="b">
        <v>0</v>
      </c>
      <c r="J305" t="b">
        <v>0</v>
      </c>
      <c r="K305" t="b">
        <v>0</v>
      </c>
    </row>
    <row r="306" spans="1:11" x14ac:dyDescent="0.25">
      <c r="A306" t="s">
        <v>6621</v>
      </c>
      <c r="B306" t="s">
        <v>2082</v>
      </c>
      <c r="C306" s="1" t="s">
        <v>4063</v>
      </c>
      <c r="D306" t="b">
        <v>0</v>
      </c>
      <c r="E306" t="b">
        <v>0</v>
      </c>
      <c r="F306" t="b">
        <v>1</v>
      </c>
      <c r="G306" t="b">
        <v>0</v>
      </c>
      <c r="H306" t="b">
        <v>0</v>
      </c>
      <c r="I306" t="b">
        <v>0</v>
      </c>
      <c r="J306" t="b">
        <v>0</v>
      </c>
      <c r="K306" t="b">
        <v>0</v>
      </c>
    </row>
    <row r="307" spans="1:11" x14ac:dyDescent="0.25">
      <c r="A307" t="s">
        <v>6622</v>
      </c>
      <c r="B307" t="s">
        <v>2083</v>
      </c>
      <c r="C307" s="1" t="s">
        <v>4063</v>
      </c>
      <c r="D307" t="b">
        <v>0</v>
      </c>
      <c r="E307" t="b">
        <v>0</v>
      </c>
      <c r="F307" t="b">
        <v>1</v>
      </c>
      <c r="G307" t="b">
        <v>0</v>
      </c>
      <c r="H307" t="b">
        <v>0</v>
      </c>
      <c r="I307" t="b">
        <v>0</v>
      </c>
      <c r="J307" t="b">
        <v>0</v>
      </c>
      <c r="K307" t="b">
        <v>0</v>
      </c>
    </row>
    <row r="308" spans="1:11" x14ac:dyDescent="0.25">
      <c r="A308" t="s">
        <v>6623</v>
      </c>
      <c r="B308" t="s">
        <v>2084</v>
      </c>
      <c r="C308" s="1" t="s">
        <v>4063</v>
      </c>
      <c r="D308" t="b">
        <v>0</v>
      </c>
      <c r="E308" t="b">
        <v>0</v>
      </c>
      <c r="F308" t="b">
        <v>1</v>
      </c>
      <c r="G308" t="b">
        <v>0</v>
      </c>
      <c r="H308" t="b">
        <v>0</v>
      </c>
      <c r="I308" t="b">
        <v>0</v>
      </c>
      <c r="J308" t="b">
        <v>0</v>
      </c>
      <c r="K308" t="b">
        <v>0</v>
      </c>
    </row>
    <row r="309" spans="1:11" x14ac:dyDescent="0.25">
      <c r="A309" t="s">
        <v>6624</v>
      </c>
      <c r="B309" t="s">
        <v>2085</v>
      </c>
      <c r="C309" s="1" t="s">
        <v>4063</v>
      </c>
      <c r="D309" t="b">
        <v>0</v>
      </c>
      <c r="E309" t="b">
        <v>0</v>
      </c>
      <c r="F309" t="b">
        <v>1</v>
      </c>
      <c r="G309" t="b">
        <v>0</v>
      </c>
      <c r="H309" t="b">
        <v>0</v>
      </c>
      <c r="I309" t="b">
        <v>0</v>
      </c>
      <c r="J309" t="b">
        <v>0</v>
      </c>
      <c r="K309" t="b">
        <v>0</v>
      </c>
    </row>
    <row r="310" spans="1:11" x14ac:dyDescent="0.25">
      <c r="A310" t="s">
        <v>6625</v>
      </c>
      <c r="B310" t="s">
        <v>2086</v>
      </c>
      <c r="C310" s="1" t="s">
        <v>4063</v>
      </c>
      <c r="D310" t="b">
        <v>0</v>
      </c>
      <c r="E310" t="b">
        <v>0</v>
      </c>
      <c r="F310" t="b">
        <v>1</v>
      </c>
      <c r="G310" t="b">
        <v>0</v>
      </c>
      <c r="H310" t="b">
        <v>0</v>
      </c>
      <c r="I310" t="b">
        <v>0</v>
      </c>
      <c r="J310" t="b">
        <v>0</v>
      </c>
      <c r="K310" t="b">
        <v>0</v>
      </c>
    </row>
    <row r="311" spans="1:11" x14ac:dyDescent="0.25">
      <c r="A311" t="s">
        <v>6626</v>
      </c>
      <c r="B311" t="s">
        <v>2087</v>
      </c>
      <c r="C311" s="1" t="s">
        <v>4063</v>
      </c>
      <c r="D311" t="b">
        <v>0</v>
      </c>
      <c r="E311" t="b">
        <v>0</v>
      </c>
      <c r="F311" t="b">
        <v>1</v>
      </c>
      <c r="G311" t="b">
        <v>0</v>
      </c>
      <c r="H311" t="b">
        <v>0</v>
      </c>
      <c r="I311" t="b">
        <v>0</v>
      </c>
      <c r="J311" t="b">
        <v>0</v>
      </c>
      <c r="K311" t="b">
        <v>0</v>
      </c>
    </row>
    <row r="312" spans="1:11" x14ac:dyDescent="0.25">
      <c r="A312" t="s">
        <v>6627</v>
      </c>
      <c r="B312" t="s">
        <v>2088</v>
      </c>
      <c r="C312" s="1" t="s">
        <v>6628</v>
      </c>
      <c r="D312" t="b">
        <v>0</v>
      </c>
      <c r="E312" t="b">
        <v>0</v>
      </c>
      <c r="F312" t="b">
        <v>1</v>
      </c>
      <c r="G312" t="b">
        <v>0</v>
      </c>
      <c r="H312" t="b">
        <v>0</v>
      </c>
      <c r="I312" t="b">
        <v>0</v>
      </c>
      <c r="J312" t="b">
        <v>0</v>
      </c>
      <c r="K312" t="b">
        <v>0</v>
      </c>
    </row>
    <row r="313" spans="1:11" x14ac:dyDescent="0.25">
      <c r="A313" t="s">
        <v>6629</v>
      </c>
      <c r="B313" t="s">
        <v>2089</v>
      </c>
      <c r="C313" s="1" t="s">
        <v>4088</v>
      </c>
      <c r="D313" t="b">
        <v>0</v>
      </c>
      <c r="E313" t="b">
        <v>0</v>
      </c>
      <c r="F313" t="b">
        <v>1</v>
      </c>
      <c r="G313" t="b">
        <v>0</v>
      </c>
      <c r="H313" t="b">
        <v>0</v>
      </c>
      <c r="I313" t="b">
        <v>0</v>
      </c>
      <c r="J313" t="b">
        <v>0</v>
      </c>
      <c r="K313" t="b">
        <v>0</v>
      </c>
    </row>
    <row r="314" spans="1:11" x14ac:dyDescent="0.25">
      <c r="A314" t="s">
        <v>6630</v>
      </c>
      <c r="B314" t="s">
        <v>2090</v>
      </c>
      <c r="C314" s="1" t="s">
        <v>4089</v>
      </c>
      <c r="D314" t="b">
        <v>0</v>
      </c>
      <c r="E314" t="b">
        <v>0</v>
      </c>
      <c r="F314" t="b">
        <v>1</v>
      </c>
      <c r="G314" t="b">
        <v>0</v>
      </c>
      <c r="H314" t="b">
        <v>0</v>
      </c>
      <c r="I314" t="b">
        <v>0</v>
      </c>
      <c r="J314" t="b">
        <v>0</v>
      </c>
      <c r="K314" t="b">
        <v>0</v>
      </c>
    </row>
    <row r="315" spans="1:11" x14ac:dyDescent="0.25">
      <c r="A315" t="s">
        <v>4598</v>
      </c>
      <c r="B315" t="s">
        <v>2091</v>
      </c>
      <c r="C315" s="1" t="s">
        <v>4090</v>
      </c>
      <c r="D315" t="b">
        <v>0</v>
      </c>
      <c r="E315" t="b">
        <v>0</v>
      </c>
      <c r="F315" t="b">
        <v>1</v>
      </c>
      <c r="G315" t="b">
        <v>0</v>
      </c>
      <c r="H315" t="b">
        <v>0</v>
      </c>
      <c r="I315" t="b">
        <v>0</v>
      </c>
      <c r="J315" t="b">
        <v>0</v>
      </c>
      <c r="K315" t="b">
        <v>0</v>
      </c>
    </row>
    <row r="316" spans="1:11" x14ac:dyDescent="0.25">
      <c r="A316" t="s">
        <v>4599</v>
      </c>
      <c r="B316" t="s">
        <v>2092</v>
      </c>
      <c r="C316" s="1" t="s">
        <v>4090</v>
      </c>
      <c r="D316" t="b">
        <v>0</v>
      </c>
      <c r="E316" t="b">
        <v>0</v>
      </c>
      <c r="F316" t="b">
        <v>1</v>
      </c>
      <c r="G316" t="b">
        <v>0</v>
      </c>
      <c r="H316" t="b">
        <v>0</v>
      </c>
      <c r="I316" t="b">
        <v>0</v>
      </c>
      <c r="J316" t="b">
        <v>0</v>
      </c>
      <c r="K316" t="b">
        <v>0</v>
      </c>
    </row>
    <row r="317" spans="1:11" x14ac:dyDescent="0.25">
      <c r="A317" t="s">
        <v>4600</v>
      </c>
      <c r="B317" t="s">
        <v>2093</v>
      </c>
      <c r="C317" s="1" t="s">
        <v>4090</v>
      </c>
      <c r="D317" t="b">
        <v>0</v>
      </c>
      <c r="E317" t="b">
        <v>0</v>
      </c>
      <c r="F317" t="b">
        <v>1</v>
      </c>
      <c r="G317" t="b">
        <v>0</v>
      </c>
      <c r="H317" t="b">
        <v>0</v>
      </c>
      <c r="I317" t="b">
        <v>0</v>
      </c>
      <c r="J317" t="b">
        <v>0</v>
      </c>
      <c r="K317" t="b">
        <v>0</v>
      </c>
    </row>
    <row r="318" spans="1:11" x14ac:dyDescent="0.25">
      <c r="A318" t="s">
        <v>6631</v>
      </c>
      <c r="B318" t="s">
        <v>2094</v>
      </c>
      <c r="C318" s="1" t="s">
        <v>4090</v>
      </c>
      <c r="D318" t="b">
        <v>0</v>
      </c>
      <c r="E318" t="b">
        <v>0</v>
      </c>
      <c r="F318" t="b">
        <v>1</v>
      </c>
      <c r="G318" t="b">
        <v>0</v>
      </c>
      <c r="H318" t="b">
        <v>0</v>
      </c>
      <c r="I318" t="b">
        <v>0</v>
      </c>
      <c r="J318" t="b">
        <v>0</v>
      </c>
      <c r="K318" t="b">
        <v>0</v>
      </c>
    </row>
    <row r="319" spans="1:11" x14ac:dyDescent="0.25">
      <c r="A319" t="s">
        <v>6632</v>
      </c>
      <c r="B319" t="s">
        <v>2095</v>
      </c>
      <c r="C319" s="1" t="s">
        <v>4090</v>
      </c>
      <c r="D319" t="b">
        <v>0</v>
      </c>
      <c r="E319" t="b">
        <v>0</v>
      </c>
      <c r="F319" t="b">
        <v>1</v>
      </c>
      <c r="G319" t="b">
        <v>0</v>
      </c>
      <c r="H319" t="b">
        <v>0</v>
      </c>
      <c r="I319" t="b">
        <v>0</v>
      </c>
      <c r="J319" t="b">
        <v>0</v>
      </c>
      <c r="K319" t="b">
        <v>0</v>
      </c>
    </row>
    <row r="320" spans="1:11" x14ac:dyDescent="0.25">
      <c r="A320" t="s">
        <v>6633</v>
      </c>
      <c r="B320" t="s">
        <v>2096</v>
      </c>
      <c r="C320" s="1" t="s">
        <v>4091</v>
      </c>
      <c r="D320" t="b">
        <v>0</v>
      </c>
      <c r="E320" t="b">
        <v>0</v>
      </c>
      <c r="F320" t="b">
        <v>1</v>
      </c>
      <c r="G320" t="b">
        <v>0</v>
      </c>
      <c r="H320" t="b">
        <v>0</v>
      </c>
      <c r="I320" t="b">
        <v>0</v>
      </c>
      <c r="J320" t="b">
        <v>0</v>
      </c>
      <c r="K320" t="b">
        <v>0</v>
      </c>
    </row>
    <row r="321" spans="1:11" x14ac:dyDescent="0.25">
      <c r="A321" t="s">
        <v>6634</v>
      </c>
      <c r="B321" t="s">
        <v>2097</v>
      </c>
      <c r="C321" s="1" t="s">
        <v>4091</v>
      </c>
      <c r="D321" t="b">
        <v>0</v>
      </c>
      <c r="E321" t="b">
        <v>0</v>
      </c>
      <c r="F321" t="b">
        <v>1</v>
      </c>
      <c r="G321" t="b">
        <v>0</v>
      </c>
      <c r="H321" t="b">
        <v>0</v>
      </c>
      <c r="I321" t="b">
        <v>0</v>
      </c>
      <c r="J321" t="b">
        <v>0</v>
      </c>
      <c r="K321" t="b">
        <v>0</v>
      </c>
    </row>
    <row r="322" spans="1:11" x14ac:dyDescent="0.25">
      <c r="A322" t="s">
        <v>6635</v>
      </c>
      <c r="B322" t="s">
        <v>2098</v>
      </c>
      <c r="C322" s="1" t="s">
        <v>4091</v>
      </c>
      <c r="D322" t="b">
        <v>0</v>
      </c>
      <c r="E322" t="b">
        <v>0</v>
      </c>
      <c r="F322" t="b">
        <v>1</v>
      </c>
      <c r="G322" t="b">
        <v>0</v>
      </c>
      <c r="H322" t="b">
        <v>0</v>
      </c>
      <c r="I322" t="b">
        <v>0</v>
      </c>
      <c r="J322" t="b">
        <v>0</v>
      </c>
      <c r="K322" t="b">
        <v>0</v>
      </c>
    </row>
    <row r="323" spans="1:11" x14ac:dyDescent="0.25">
      <c r="A323" t="s">
        <v>6636</v>
      </c>
      <c r="B323" t="s">
        <v>2099</v>
      </c>
      <c r="C323" s="1" t="s">
        <v>4091</v>
      </c>
      <c r="D323" t="b">
        <v>0</v>
      </c>
      <c r="E323" t="b">
        <v>0</v>
      </c>
      <c r="F323" t="b">
        <v>1</v>
      </c>
      <c r="G323" t="b">
        <v>0</v>
      </c>
      <c r="H323" t="b">
        <v>0</v>
      </c>
      <c r="I323" t="b">
        <v>0</v>
      </c>
      <c r="J323" t="b">
        <v>0</v>
      </c>
      <c r="K323" t="b">
        <v>0</v>
      </c>
    </row>
    <row r="324" spans="1:11" x14ac:dyDescent="0.25">
      <c r="A324" t="s">
        <v>6637</v>
      </c>
      <c r="B324" t="s">
        <v>2100</v>
      </c>
      <c r="C324" s="1" t="s">
        <v>4091</v>
      </c>
      <c r="D324" t="b">
        <v>0</v>
      </c>
      <c r="E324" t="b">
        <v>0</v>
      </c>
      <c r="F324" t="b">
        <v>1</v>
      </c>
      <c r="G324" t="b">
        <v>0</v>
      </c>
      <c r="H324" t="b">
        <v>0</v>
      </c>
      <c r="I324" t="b">
        <v>0</v>
      </c>
      <c r="J324" t="b">
        <v>0</v>
      </c>
      <c r="K324" t="b">
        <v>0</v>
      </c>
    </row>
    <row r="325" spans="1:11" x14ac:dyDescent="0.25">
      <c r="A325" t="s">
        <v>4607</v>
      </c>
      <c r="B325" t="s">
        <v>2101</v>
      </c>
      <c r="C325" s="1" t="s">
        <v>4094</v>
      </c>
      <c r="D325" t="b">
        <v>0</v>
      </c>
      <c r="E325" t="b">
        <v>0</v>
      </c>
      <c r="F325" t="b">
        <v>1</v>
      </c>
      <c r="G325" t="b">
        <v>0</v>
      </c>
      <c r="H325" t="b">
        <v>0</v>
      </c>
      <c r="I325" t="b">
        <v>0</v>
      </c>
      <c r="J325" t="b">
        <v>0</v>
      </c>
      <c r="K325" t="b">
        <v>0</v>
      </c>
    </row>
    <row r="326" spans="1:11" x14ac:dyDescent="0.25">
      <c r="A326" t="s">
        <v>4608</v>
      </c>
      <c r="B326" t="s">
        <v>2102</v>
      </c>
      <c r="C326" s="1" t="s">
        <v>4094</v>
      </c>
      <c r="D326" t="b">
        <v>0</v>
      </c>
      <c r="E326" t="b">
        <v>0</v>
      </c>
      <c r="F326" t="b">
        <v>1</v>
      </c>
      <c r="G326" t="b">
        <v>0</v>
      </c>
      <c r="H326" t="b">
        <v>0</v>
      </c>
      <c r="I326" t="b">
        <v>0</v>
      </c>
      <c r="J326" t="b">
        <v>0</v>
      </c>
      <c r="K326" t="b">
        <v>0</v>
      </c>
    </row>
    <row r="327" spans="1:11" x14ac:dyDescent="0.25">
      <c r="A327" t="s">
        <v>4609</v>
      </c>
      <c r="B327" t="s">
        <v>2103</v>
      </c>
      <c r="C327" s="1" t="s">
        <v>4094</v>
      </c>
      <c r="D327" t="b">
        <v>0</v>
      </c>
      <c r="E327" t="b">
        <v>0</v>
      </c>
      <c r="F327" t="b">
        <v>1</v>
      </c>
      <c r="G327" t="b">
        <v>0</v>
      </c>
      <c r="H327" t="b">
        <v>0</v>
      </c>
      <c r="I327" t="b">
        <v>0</v>
      </c>
      <c r="J327" t="b">
        <v>0</v>
      </c>
      <c r="K327" t="b">
        <v>0</v>
      </c>
    </row>
    <row r="328" spans="1:11" x14ac:dyDescent="0.25">
      <c r="A328" t="s">
        <v>4610</v>
      </c>
      <c r="B328" t="s">
        <v>2104</v>
      </c>
      <c r="C328" s="1" t="s">
        <v>4094</v>
      </c>
      <c r="D328" t="b">
        <v>0</v>
      </c>
      <c r="E328" t="b">
        <v>0</v>
      </c>
      <c r="F328" t="b">
        <v>1</v>
      </c>
      <c r="G328" t="b">
        <v>0</v>
      </c>
      <c r="H328" t="b">
        <v>0</v>
      </c>
      <c r="I328" t="b">
        <v>0</v>
      </c>
      <c r="J328" t="b">
        <v>0</v>
      </c>
      <c r="K328" t="b">
        <v>0</v>
      </c>
    </row>
    <row r="329" spans="1:11" x14ac:dyDescent="0.25">
      <c r="A329" t="s">
        <v>4611</v>
      </c>
      <c r="B329" t="s">
        <v>2105</v>
      </c>
      <c r="C329" s="1" t="s">
        <v>4094</v>
      </c>
      <c r="D329" t="b">
        <v>0</v>
      </c>
      <c r="E329" t="b">
        <v>0</v>
      </c>
      <c r="F329" t="b">
        <v>1</v>
      </c>
      <c r="G329" t="b">
        <v>0</v>
      </c>
      <c r="H329" t="b">
        <v>0</v>
      </c>
      <c r="I329" t="b">
        <v>0</v>
      </c>
      <c r="J329" t="b">
        <v>0</v>
      </c>
      <c r="K329" t="b">
        <v>0</v>
      </c>
    </row>
    <row r="330" spans="1:11" x14ac:dyDescent="0.25">
      <c r="A330" t="s">
        <v>6638</v>
      </c>
      <c r="B330" t="s">
        <v>2106</v>
      </c>
      <c r="C330" s="1" t="s">
        <v>4094</v>
      </c>
      <c r="D330" t="b">
        <v>0</v>
      </c>
      <c r="E330" t="b">
        <v>0</v>
      </c>
      <c r="F330" t="b">
        <v>1</v>
      </c>
      <c r="G330" t="b">
        <v>0</v>
      </c>
      <c r="H330" t="b">
        <v>0</v>
      </c>
      <c r="I330" t="b">
        <v>0</v>
      </c>
      <c r="J330" t="b">
        <v>0</v>
      </c>
      <c r="K330" t="b">
        <v>0</v>
      </c>
    </row>
    <row r="331" spans="1:11" x14ac:dyDescent="0.25">
      <c r="A331" t="s">
        <v>6639</v>
      </c>
      <c r="B331" t="s">
        <v>2107</v>
      </c>
      <c r="C331" s="1" t="s">
        <v>4094</v>
      </c>
      <c r="D331" t="b">
        <v>0</v>
      </c>
      <c r="E331" t="b">
        <v>0</v>
      </c>
      <c r="F331" t="b">
        <v>1</v>
      </c>
      <c r="G331" t="b">
        <v>0</v>
      </c>
      <c r="H331" t="b">
        <v>0</v>
      </c>
      <c r="I331" t="b">
        <v>0</v>
      </c>
      <c r="J331" t="b">
        <v>0</v>
      </c>
      <c r="K331" t="b">
        <v>0</v>
      </c>
    </row>
    <row r="332" spans="1:11" x14ac:dyDescent="0.25">
      <c r="A332" t="s">
        <v>6640</v>
      </c>
      <c r="B332" t="s">
        <v>2108</v>
      </c>
      <c r="C332" s="1" t="s">
        <v>4094</v>
      </c>
      <c r="D332" t="b">
        <v>0</v>
      </c>
      <c r="E332" t="b">
        <v>0</v>
      </c>
      <c r="F332" t="b">
        <v>1</v>
      </c>
      <c r="G332" t="b">
        <v>0</v>
      </c>
      <c r="H332" t="b">
        <v>0</v>
      </c>
      <c r="I332" t="b">
        <v>0</v>
      </c>
      <c r="J332" t="b">
        <v>0</v>
      </c>
      <c r="K332" t="b">
        <v>0</v>
      </c>
    </row>
    <row r="333" spans="1:11" x14ac:dyDescent="0.25">
      <c r="A333" t="s">
        <v>6641</v>
      </c>
      <c r="B333" t="s">
        <v>2109</v>
      </c>
      <c r="C333" s="1" t="s">
        <v>4094</v>
      </c>
      <c r="D333" t="b">
        <v>0</v>
      </c>
      <c r="E333" t="b">
        <v>0</v>
      </c>
      <c r="F333" t="b">
        <v>1</v>
      </c>
      <c r="G333" t="b">
        <v>0</v>
      </c>
      <c r="H333" t="b">
        <v>0</v>
      </c>
      <c r="I333" t="b">
        <v>0</v>
      </c>
      <c r="J333" t="b">
        <v>0</v>
      </c>
      <c r="K333" t="b">
        <v>0</v>
      </c>
    </row>
    <row r="334" spans="1:11" x14ac:dyDescent="0.25">
      <c r="A334" t="s">
        <v>6642</v>
      </c>
      <c r="B334" t="s">
        <v>2110</v>
      </c>
      <c r="C334" s="1" t="s">
        <v>4094</v>
      </c>
      <c r="D334" t="b">
        <v>0</v>
      </c>
      <c r="E334" t="b">
        <v>0</v>
      </c>
      <c r="F334" t="b">
        <v>1</v>
      </c>
      <c r="G334" t="b">
        <v>0</v>
      </c>
      <c r="H334" t="b">
        <v>0</v>
      </c>
      <c r="I334" t="b">
        <v>0</v>
      </c>
      <c r="J334" t="b">
        <v>0</v>
      </c>
      <c r="K334" t="b">
        <v>0</v>
      </c>
    </row>
    <row r="335" spans="1:11" x14ac:dyDescent="0.25">
      <c r="A335" t="s">
        <v>6643</v>
      </c>
      <c r="B335" t="s">
        <v>2111</v>
      </c>
      <c r="C335" s="1" t="s">
        <v>4094</v>
      </c>
      <c r="D335" t="b">
        <v>0</v>
      </c>
      <c r="E335" t="b">
        <v>0</v>
      </c>
      <c r="F335" t="b">
        <v>1</v>
      </c>
      <c r="G335" t="b">
        <v>0</v>
      </c>
      <c r="H335" t="b">
        <v>0</v>
      </c>
      <c r="I335" t="b">
        <v>0</v>
      </c>
      <c r="J335" t="b">
        <v>0</v>
      </c>
      <c r="K335" t="b">
        <v>0</v>
      </c>
    </row>
    <row r="336" spans="1:11" x14ac:dyDescent="0.25">
      <c r="A336" t="s">
        <v>4612</v>
      </c>
      <c r="B336" t="s">
        <v>2112</v>
      </c>
      <c r="C336" s="1" t="s">
        <v>4092</v>
      </c>
      <c r="D336" t="b">
        <v>0</v>
      </c>
      <c r="E336" t="b">
        <v>0</v>
      </c>
      <c r="F336" t="b">
        <v>1</v>
      </c>
      <c r="G336" t="b">
        <v>0</v>
      </c>
      <c r="H336" t="b">
        <v>0</v>
      </c>
      <c r="I336" t="b">
        <v>0</v>
      </c>
      <c r="J336" t="b">
        <v>0</v>
      </c>
      <c r="K336" t="b">
        <v>0</v>
      </c>
    </row>
    <row r="337" spans="1:11" x14ac:dyDescent="0.25">
      <c r="A337" t="s">
        <v>4613</v>
      </c>
      <c r="B337" t="s">
        <v>2113</v>
      </c>
      <c r="C337" s="1" t="s">
        <v>4093</v>
      </c>
      <c r="D337" t="b">
        <v>0</v>
      </c>
      <c r="E337" t="b">
        <v>0</v>
      </c>
      <c r="F337" t="b">
        <v>1</v>
      </c>
      <c r="G337" t="b">
        <v>0</v>
      </c>
      <c r="H337" t="b">
        <v>0</v>
      </c>
      <c r="I337" t="b">
        <v>0</v>
      </c>
      <c r="J337" t="b">
        <v>0</v>
      </c>
      <c r="K337" t="b">
        <v>0</v>
      </c>
    </row>
    <row r="338" spans="1:11" x14ac:dyDescent="0.25">
      <c r="A338" t="s">
        <v>4614</v>
      </c>
      <c r="B338" t="s">
        <v>2114</v>
      </c>
      <c r="C338" s="1" t="s">
        <v>4092</v>
      </c>
      <c r="D338" t="b">
        <v>0</v>
      </c>
      <c r="E338" t="b">
        <v>0</v>
      </c>
      <c r="F338" t="b">
        <v>1</v>
      </c>
      <c r="G338" t="b">
        <v>0</v>
      </c>
      <c r="H338" t="b">
        <v>0</v>
      </c>
      <c r="I338" t="b">
        <v>0</v>
      </c>
      <c r="J338" t="b">
        <v>0</v>
      </c>
      <c r="K338" t="b">
        <v>0</v>
      </c>
    </row>
    <row r="339" spans="1:11" x14ac:dyDescent="0.25">
      <c r="A339" t="s">
        <v>4615</v>
      </c>
      <c r="B339" t="s">
        <v>2115</v>
      </c>
      <c r="C339" s="1" t="s">
        <v>4093</v>
      </c>
      <c r="D339" t="b">
        <v>0</v>
      </c>
      <c r="E339" t="b">
        <v>0</v>
      </c>
      <c r="F339" t="b">
        <v>1</v>
      </c>
      <c r="G339" t="b">
        <v>0</v>
      </c>
      <c r="H339" t="b">
        <v>0</v>
      </c>
      <c r="I339" t="b">
        <v>0</v>
      </c>
      <c r="J339" t="b">
        <v>0</v>
      </c>
      <c r="K339" t="b">
        <v>0</v>
      </c>
    </row>
    <row r="340" spans="1:11" x14ac:dyDescent="0.25">
      <c r="A340" t="s">
        <v>6644</v>
      </c>
      <c r="B340" t="s">
        <v>2116</v>
      </c>
      <c r="C340" s="1" t="s">
        <v>4219</v>
      </c>
      <c r="D340" t="b">
        <v>0</v>
      </c>
      <c r="E340" t="b">
        <v>0</v>
      </c>
      <c r="F340" t="b">
        <v>1</v>
      </c>
      <c r="G340" t="b">
        <v>0</v>
      </c>
      <c r="H340" t="b">
        <v>0</v>
      </c>
      <c r="I340" t="b">
        <v>0</v>
      </c>
      <c r="J340" t="b">
        <v>0</v>
      </c>
      <c r="K340" t="b">
        <v>0</v>
      </c>
    </row>
    <row r="341" spans="1:11" x14ac:dyDescent="0.25">
      <c r="A341" t="s">
        <v>6645</v>
      </c>
      <c r="B341" t="s">
        <v>2117</v>
      </c>
      <c r="C341" s="1" t="s">
        <v>4097</v>
      </c>
      <c r="D341" t="b">
        <v>0</v>
      </c>
      <c r="E341" t="b">
        <v>0</v>
      </c>
      <c r="F341" t="b">
        <v>1</v>
      </c>
      <c r="G341" t="b">
        <v>0</v>
      </c>
      <c r="H341" t="b">
        <v>0</v>
      </c>
      <c r="I341" t="b">
        <v>0</v>
      </c>
      <c r="J341" t="b">
        <v>0</v>
      </c>
      <c r="K341" t="b">
        <v>0</v>
      </c>
    </row>
    <row r="342" spans="1:11" x14ac:dyDescent="0.25">
      <c r="A342" t="s">
        <v>6646</v>
      </c>
      <c r="B342" t="s">
        <v>2118</v>
      </c>
      <c r="C342" s="1" t="s">
        <v>4096</v>
      </c>
      <c r="D342" t="b">
        <v>0</v>
      </c>
      <c r="E342" t="b">
        <v>0</v>
      </c>
      <c r="F342" t="b">
        <v>1</v>
      </c>
      <c r="G342" t="b">
        <v>0</v>
      </c>
      <c r="H342" t="b">
        <v>0</v>
      </c>
      <c r="I342" t="b">
        <v>0</v>
      </c>
      <c r="J342" t="b">
        <v>0</v>
      </c>
      <c r="K342" t="b">
        <v>0</v>
      </c>
    </row>
    <row r="343" spans="1:11" x14ac:dyDescent="0.25">
      <c r="A343" t="s">
        <v>6647</v>
      </c>
      <c r="B343" t="s">
        <v>1785</v>
      </c>
      <c r="C343" s="1" t="s">
        <v>6377</v>
      </c>
      <c r="D343" t="b">
        <v>0</v>
      </c>
      <c r="E343" t="b">
        <v>0</v>
      </c>
      <c r="F343" t="b">
        <v>0</v>
      </c>
      <c r="G343" t="b">
        <v>1</v>
      </c>
      <c r="H343" t="b">
        <v>1</v>
      </c>
      <c r="I343" t="b">
        <v>1</v>
      </c>
      <c r="J343" t="b">
        <v>0</v>
      </c>
      <c r="K343" t="b">
        <v>0</v>
      </c>
    </row>
    <row r="344" spans="1:11" x14ac:dyDescent="0.25">
      <c r="A344" t="s">
        <v>6648</v>
      </c>
      <c r="B344" t="s">
        <v>1786</v>
      </c>
      <c r="C344" s="1" t="s">
        <v>6377</v>
      </c>
      <c r="D344" t="b">
        <v>0</v>
      </c>
      <c r="E344" t="b">
        <v>0</v>
      </c>
      <c r="F344" t="b">
        <v>0</v>
      </c>
      <c r="G344" t="b">
        <v>1</v>
      </c>
      <c r="H344" t="b">
        <v>1</v>
      </c>
      <c r="I344" t="b">
        <v>1</v>
      </c>
      <c r="J344" t="b">
        <v>1</v>
      </c>
      <c r="K344" t="b">
        <v>1</v>
      </c>
    </row>
    <row r="345" spans="1:11" x14ac:dyDescent="0.25">
      <c r="A345" t="s">
        <v>6649</v>
      </c>
      <c r="B345" t="s">
        <v>1787</v>
      </c>
      <c r="C345" s="1" t="s">
        <v>1787</v>
      </c>
      <c r="D345" t="b">
        <v>0</v>
      </c>
      <c r="E345" t="b">
        <v>0</v>
      </c>
      <c r="F345" t="b">
        <v>0</v>
      </c>
      <c r="G345" t="b">
        <v>1</v>
      </c>
      <c r="H345" t="b">
        <v>1</v>
      </c>
      <c r="I345" t="b">
        <v>1</v>
      </c>
      <c r="J345" t="b">
        <v>1</v>
      </c>
      <c r="K345" t="b">
        <v>1</v>
      </c>
    </row>
    <row r="346" spans="1:11" x14ac:dyDescent="0.25">
      <c r="A346" t="s">
        <v>6650</v>
      </c>
      <c r="B346" t="s">
        <v>2119</v>
      </c>
      <c r="C346" s="1" t="s">
        <v>4095</v>
      </c>
      <c r="D346" t="b">
        <v>0</v>
      </c>
      <c r="E346" t="b">
        <v>0</v>
      </c>
      <c r="F346" t="b">
        <v>0</v>
      </c>
      <c r="G346" t="b">
        <v>1</v>
      </c>
      <c r="H346" t="b">
        <v>1</v>
      </c>
      <c r="I346" t="b">
        <v>1</v>
      </c>
      <c r="J346" t="b">
        <v>1</v>
      </c>
      <c r="K346" t="b">
        <v>1</v>
      </c>
    </row>
    <row r="347" spans="1:11" x14ac:dyDescent="0.25">
      <c r="A347" t="s">
        <v>6651</v>
      </c>
      <c r="B347" t="s">
        <v>1794</v>
      </c>
      <c r="C347" s="1" t="s">
        <v>3911</v>
      </c>
      <c r="D347" t="b">
        <v>0</v>
      </c>
      <c r="E347" t="b">
        <v>0</v>
      </c>
      <c r="F347" t="b">
        <v>0</v>
      </c>
      <c r="G347" t="b">
        <v>1</v>
      </c>
      <c r="H347" t="b">
        <v>1</v>
      </c>
      <c r="I347" t="b">
        <v>1</v>
      </c>
      <c r="J347" t="b">
        <v>1</v>
      </c>
      <c r="K347" t="b">
        <v>1</v>
      </c>
    </row>
    <row r="348" spans="1:11" x14ac:dyDescent="0.25">
      <c r="A348" t="s">
        <v>6652</v>
      </c>
      <c r="B348" t="s">
        <v>1795</v>
      </c>
      <c r="C348" s="1" t="s">
        <v>3911</v>
      </c>
      <c r="D348" t="b">
        <v>0</v>
      </c>
      <c r="E348" t="b">
        <v>0</v>
      </c>
      <c r="F348" t="b">
        <v>0</v>
      </c>
      <c r="G348" t="b">
        <v>1</v>
      </c>
      <c r="H348" t="b">
        <v>1</v>
      </c>
      <c r="I348" t="b">
        <v>1</v>
      </c>
      <c r="J348" t="b">
        <v>1</v>
      </c>
      <c r="K348" t="b">
        <v>1</v>
      </c>
    </row>
    <row r="349" spans="1:11" x14ac:dyDescent="0.25">
      <c r="A349" t="s">
        <v>6653</v>
      </c>
      <c r="B349" t="s">
        <v>1802</v>
      </c>
      <c r="C349" s="1" t="s">
        <v>3911</v>
      </c>
      <c r="D349" t="b">
        <v>0</v>
      </c>
      <c r="E349" t="b">
        <v>0</v>
      </c>
      <c r="F349" t="b">
        <v>0</v>
      </c>
      <c r="G349" t="b">
        <v>1</v>
      </c>
      <c r="H349" t="b">
        <v>1</v>
      </c>
      <c r="I349" t="b">
        <v>1</v>
      </c>
      <c r="J349" t="b">
        <v>1</v>
      </c>
      <c r="K349" t="b">
        <v>1</v>
      </c>
    </row>
    <row r="350" spans="1:11" x14ac:dyDescent="0.25">
      <c r="A350" t="s">
        <v>6654</v>
      </c>
      <c r="B350" t="s">
        <v>2120</v>
      </c>
      <c r="C350" s="1" t="s">
        <v>3911</v>
      </c>
      <c r="D350" t="b">
        <v>0</v>
      </c>
      <c r="E350" t="b">
        <v>0</v>
      </c>
      <c r="F350" t="b">
        <v>0</v>
      </c>
      <c r="G350" t="b">
        <v>1</v>
      </c>
      <c r="H350" t="b">
        <v>1</v>
      </c>
      <c r="I350" t="b">
        <v>1</v>
      </c>
      <c r="J350" t="b">
        <v>1</v>
      </c>
      <c r="K350" t="b">
        <v>1</v>
      </c>
    </row>
    <row r="351" spans="1:11" x14ac:dyDescent="0.25">
      <c r="A351" t="s">
        <v>6655</v>
      </c>
      <c r="B351" t="s">
        <v>2121</v>
      </c>
      <c r="C351" s="1" t="s">
        <v>3911</v>
      </c>
      <c r="D351" t="b">
        <v>0</v>
      </c>
      <c r="E351" t="b">
        <v>0</v>
      </c>
      <c r="F351" t="b">
        <v>0</v>
      </c>
      <c r="G351" t="b">
        <v>1</v>
      </c>
      <c r="H351" t="b">
        <v>1</v>
      </c>
      <c r="I351" t="b">
        <v>1</v>
      </c>
      <c r="J351" t="b">
        <v>1</v>
      </c>
      <c r="K351" t="b">
        <v>1</v>
      </c>
    </row>
    <row r="352" spans="1:11" x14ac:dyDescent="0.25">
      <c r="A352" t="s">
        <v>6656</v>
      </c>
      <c r="B352" t="s">
        <v>2122</v>
      </c>
      <c r="C352" s="1" t="s">
        <v>3911</v>
      </c>
      <c r="D352" t="b">
        <v>0</v>
      </c>
      <c r="E352" t="b">
        <v>0</v>
      </c>
      <c r="F352" t="b">
        <v>0</v>
      </c>
      <c r="G352" t="b">
        <v>1</v>
      </c>
      <c r="H352" t="b">
        <v>1</v>
      </c>
      <c r="I352" t="b">
        <v>1</v>
      </c>
      <c r="J352" t="b">
        <v>1</v>
      </c>
      <c r="K352" t="b">
        <v>1</v>
      </c>
    </row>
    <row r="353" spans="1:11" x14ac:dyDescent="0.25">
      <c r="A353" t="s">
        <v>6657</v>
      </c>
      <c r="B353" t="s">
        <v>1797</v>
      </c>
      <c r="C353" s="1" t="s">
        <v>3911</v>
      </c>
      <c r="D353" t="b">
        <v>0</v>
      </c>
      <c r="E353" t="b">
        <v>0</v>
      </c>
      <c r="F353" t="b">
        <v>0</v>
      </c>
      <c r="G353" t="b">
        <v>1</v>
      </c>
      <c r="H353" t="b">
        <v>1</v>
      </c>
      <c r="I353" t="b">
        <v>1</v>
      </c>
      <c r="J353" t="b">
        <v>1</v>
      </c>
      <c r="K353" t="b">
        <v>1</v>
      </c>
    </row>
    <row r="354" spans="1:11" x14ac:dyDescent="0.25">
      <c r="A354" t="s">
        <v>6658</v>
      </c>
      <c r="B354" t="s">
        <v>1798</v>
      </c>
      <c r="C354" s="1" t="s">
        <v>3911</v>
      </c>
      <c r="D354" t="b">
        <v>0</v>
      </c>
      <c r="E354" t="b">
        <v>0</v>
      </c>
      <c r="F354" t="b">
        <v>0</v>
      </c>
      <c r="G354" t="b">
        <v>1</v>
      </c>
      <c r="H354" t="b">
        <v>1</v>
      </c>
      <c r="I354" t="b">
        <v>1</v>
      </c>
      <c r="J354" t="b">
        <v>1</v>
      </c>
      <c r="K354" t="b">
        <v>1</v>
      </c>
    </row>
    <row r="355" spans="1:11" x14ac:dyDescent="0.25">
      <c r="A355" t="s">
        <v>6659</v>
      </c>
      <c r="B355" t="s">
        <v>1799</v>
      </c>
      <c r="C355" s="1" t="s">
        <v>3911</v>
      </c>
      <c r="D355" t="b">
        <v>0</v>
      </c>
      <c r="E355" t="b">
        <v>0</v>
      </c>
      <c r="F355" t="b">
        <v>0</v>
      </c>
      <c r="G355" t="b">
        <v>1</v>
      </c>
      <c r="H355" t="b">
        <v>1</v>
      </c>
      <c r="I355" t="b">
        <v>1</v>
      </c>
      <c r="J355" t="b">
        <v>1</v>
      </c>
      <c r="K355" t="b">
        <v>1</v>
      </c>
    </row>
    <row r="356" spans="1:11" x14ac:dyDescent="0.25">
      <c r="A356" t="s">
        <v>6660</v>
      </c>
      <c r="B356" t="s">
        <v>1800</v>
      </c>
      <c r="C356" s="1" t="s">
        <v>3911</v>
      </c>
      <c r="D356" t="b">
        <v>0</v>
      </c>
      <c r="E356" t="b">
        <v>0</v>
      </c>
      <c r="F356" t="b">
        <v>0</v>
      </c>
      <c r="G356" t="b">
        <v>1</v>
      </c>
      <c r="H356" t="b">
        <v>1</v>
      </c>
      <c r="I356" t="b">
        <v>1</v>
      </c>
      <c r="J356" t="b">
        <v>1</v>
      </c>
      <c r="K356" t="b">
        <v>1</v>
      </c>
    </row>
    <row r="357" spans="1:11" x14ac:dyDescent="0.25">
      <c r="A357" t="s">
        <v>6661</v>
      </c>
      <c r="B357" t="s">
        <v>2123</v>
      </c>
      <c r="C357" s="1" t="s">
        <v>3911</v>
      </c>
      <c r="D357" t="b">
        <v>0</v>
      </c>
      <c r="E357" t="b">
        <v>0</v>
      </c>
      <c r="F357" t="b">
        <v>0</v>
      </c>
      <c r="G357" t="b">
        <v>1</v>
      </c>
      <c r="H357" t="b">
        <v>1</v>
      </c>
      <c r="I357" t="b">
        <v>1</v>
      </c>
      <c r="J357" t="b">
        <v>1</v>
      </c>
      <c r="K357" t="b">
        <v>1</v>
      </c>
    </row>
    <row r="358" spans="1:11" x14ac:dyDescent="0.25">
      <c r="A358" t="s">
        <v>6662</v>
      </c>
      <c r="B358" t="s">
        <v>2124</v>
      </c>
      <c r="C358" s="1" t="s">
        <v>6379</v>
      </c>
      <c r="D358" t="b">
        <v>0</v>
      </c>
      <c r="E358" t="b">
        <v>0</v>
      </c>
      <c r="F358" t="b">
        <v>0</v>
      </c>
      <c r="G358" t="b">
        <v>1</v>
      </c>
      <c r="H358" t="b">
        <v>1</v>
      </c>
      <c r="I358" t="b">
        <v>1</v>
      </c>
      <c r="J358" t="b">
        <v>1</v>
      </c>
      <c r="K358" t="b">
        <v>1</v>
      </c>
    </row>
    <row r="359" spans="1:11" x14ac:dyDescent="0.25">
      <c r="A359" t="s">
        <v>6663</v>
      </c>
      <c r="B359" t="s">
        <v>1789</v>
      </c>
      <c r="C359" s="1" t="s">
        <v>3884</v>
      </c>
      <c r="D359" t="b">
        <v>0</v>
      </c>
      <c r="E359" t="b">
        <v>0</v>
      </c>
      <c r="F359" t="b">
        <v>0</v>
      </c>
      <c r="G359" t="b">
        <v>1</v>
      </c>
      <c r="H359" t="b">
        <v>1</v>
      </c>
      <c r="I359" t="b">
        <v>1</v>
      </c>
      <c r="J359" t="b">
        <v>1</v>
      </c>
      <c r="K359" t="b">
        <v>1</v>
      </c>
    </row>
    <row r="360" spans="1:11" x14ac:dyDescent="0.25">
      <c r="A360" t="s">
        <v>6664</v>
      </c>
      <c r="B360" t="s">
        <v>2125</v>
      </c>
      <c r="C360" s="1" t="s">
        <v>4073</v>
      </c>
      <c r="D360" t="b">
        <v>0</v>
      </c>
      <c r="E360" t="b">
        <v>0</v>
      </c>
      <c r="F360" t="b">
        <v>0</v>
      </c>
      <c r="G360" t="b">
        <v>1</v>
      </c>
      <c r="H360" t="b">
        <v>1</v>
      </c>
      <c r="I360" t="b">
        <v>1</v>
      </c>
      <c r="J360" t="b">
        <v>1</v>
      </c>
      <c r="K360" t="b">
        <v>1</v>
      </c>
    </row>
    <row r="361" spans="1:11" x14ac:dyDescent="0.25">
      <c r="A361" t="s">
        <v>6665</v>
      </c>
      <c r="B361" t="s">
        <v>2126</v>
      </c>
      <c r="C361" s="1" t="s">
        <v>4074</v>
      </c>
      <c r="D361" t="b">
        <v>0</v>
      </c>
      <c r="E361" t="b">
        <v>0</v>
      </c>
      <c r="F361" t="b">
        <v>0</v>
      </c>
      <c r="G361" t="b">
        <v>1</v>
      </c>
      <c r="H361" t="b">
        <v>1</v>
      </c>
      <c r="I361" t="b">
        <v>1</v>
      </c>
      <c r="J361" t="b">
        <v>1</v>
      </c>
      <c r="K361" t="b">
        <v>1</v>
      </c>
    </row>
    <row r="362" spans="1:11" x14ac:dyDescent="0.25">
      <c r="A362" t="s">
        <v>6666</v>
      </c>
      <c r="B362" t="s">
        <v>2127</v>
      </c>
      <c r="C362" s="1" t="s">
        <v>4074</v>
      </c>
      <c r="D362" t="b">
        <v>0</v>
      </c>
      <c r="E362" t="b">
        <v>0</v>
      </c>
      <c r="F362" t="b">
        <v>0</v>
      </c>
      <c r="G362" t="b">
        <v>1</v>
      </c>
      <c r="H362" t="b">
        <v>1</v>
      </c>
      <c r="I362" t="b">
        <v>1</v>
      </c>
      <c r="J362" t="b">
        <v>1</v>
      </c>
      <c r="K362" t="b">
        <v>1</v>
      </c>
    </row>
    <row r="363" spans="1:11" x14ac:dyDescent="0.25">
      <c r="A363" t="s">
        <v>6667</v>
      </c>
      <c r="B363" t="s">
        <v>2128</v>
      </c>
      <c r="C363" s="1" t="s">
        <v>4074</v>
      </c>
      <c r="D363" t="b">
        <v>0</v>
      </c>
      <c r="E363" t="b">
        <v>0</v>
      </c>
      <c r="F363" t="b">
        <v>0</v>
      </c>
      <c r="G363" t="b">
        <v>1</v>
      </c>
      <c r="H363" t="b">
        <v>1</v>
      </c>
      <c r="I363" t="b">
        <v>1</v>
      </c>
      <c r="J363" t="b">
        <v>1</v>
      </c>
      <c r="K363" t="b">
        <v>1</v>
      </c>
    </row>
    <row r="364" spans="1:11" x14ac:dyDescent="0.25">
      <c r="A364" t="s">
        <v>6668</v>
      </c>
      <c r="B364" t="s">
        <v>2129</v>
      </c>
      <c r="C364" s="1" t="s">
        <v>4120</v>
      </c>
      <c r="D364" t="b">
        <v>0</v>
      </c>
      <c r="E364" t="b">
        <v>0</v>
      </c>
      <c r="F364" t="b">
        <v>0</v>
      </c>
      <c r="G364" t="b">
        <v>1</v>
      </c>
      <c r="H364" t="b">
        <v>1</v>
      </c>
      <c r="I364" t="b">
        <v>0</v>
      </c>
      <c r="J364" t="b">
        <v>0</v>
      </c>
      <c r="K364" t="b">
        <v>0</v>
      </c>
    </row>
    <row r="365" spans="1:11" x14ac:dyDescent="0.25">
      <c r="A365" t="s">
        <v>6669</v>
      </c>
      <c r="B365" t="s">
        <v>2130</v>
      </c>
      <c r="C365" s="1" t="s">
        <v>4120</v>
      </c>
      <c r="D365" t="b">
        <v>0</v>
      </c>
      <c r="E365" t="b">
        <v>0</v>
      </c>
      <c r="F365" t="b">
        <v>0</v>
      </c>
      <c r="G365" t="b">
        <v>1</v>
      </c>
      <c r="H365" t="b">
        <v>1</v>
      </c>
      <c r="I365" t="b">
        <v>0</v>
      </c>
      <c r="J365" t="b">
        <v>0</v>
      </c>
      <c r="K365" t="b">
        <v>0</v>
      </c>
    </row>
    <row r="366" spans="1:11" x14ac:dyDescent="0.25">
      <c r="A366" t="s">
        <v>6670</v>
      </c>
      <c r="B366" t="s">
        <v>2131</v>
      </c>
      <c r="C366" s="1" t="s">
        <v>4047</v>
      </c>
      <c r="D366" t="b">
        <v>0</v>
      </c>
      <c r="E366" t="b">
        <v>0</v>
      </c>
      <c r="F366" t="b">
        <v>0</v>
      </c>
      <c r="G366" t="b">
        <v>1</v>
      </c>
      <c r="H366" t="b">
        <v>1</v>
      </c>
      <c r="I366" t="b">
        <v>1</v>
      </c>
      <c r="J366" t="b">
        <v>1</v>
      </c>
      <c r="K366" t="b">
        <v>1</v>
      </c>
    </row>
    <row r="367" spans="1:11" x14ac:dyDescent="0.25">
      <c r="A367" t="s">
        <v>6671</v>
      </c>
      <c r="B367" t="s">
        <v>2132</v>
      </c>
      <c r="C367" s="1" t="s">
        <v>4048</v>
      </c>
      <c r="D367" t="b">
        <v>0</v>
      </c>
      <c r="E367" t="b">
        <v>0</v>
      </c>
      <c r="F367" t="b">
        <v>0</v>
      </c>
      <c r="G367" t="b">
        <v>1</v>
      </c>
      <c r="H367" t="b">
        <v>1</v>
      </c>
      <c r="I367" t="b">
        <v>1</v>
      </c>
      <c r="J367" t="b">
        <v>1</v>
      </c>
      <c r="K367" t="b">
        <v>1</v>
      </c>
    </row>
    <row r="368" spans="1:11" x14ac:dyDescent="0.25">
      <c r="A368" t="s">
        <v>6672</v>
      </c>
      <c r="B368" t="s">
        <v>2133</v>
      </c>
      <c r="C368" s="1" t="s">
        <v>4048</v>
      </c>
      <c r="D368" t="b">
        <v>0</v>
      </c>
      <c r="E368" t="b">
        <v>0</v>
      </c>
      <c r="F368" t="b">
        <v>0</v>
      </c>
      <c r="G368" t="b">
        <v>1</v>
      </c>
      <c r="H368" t="b">
        <v>1</v>
      </c>
      <c r="I368" t="b">
        <v>1</v>
      </c>
      <c r="J368" t="b">
        <v>1</v>
      </c>
      <c r="K368" t="b">
        <v>1</v>
      </c>
    </row>
    <row r="369" spans="1:11" x14ac:dyDescent="0.25">
      <c r="A369" t="s">
        <v>6673</v>
      </c>
      <c r="B369" t="s">
        <v>2134</v>
      </c>
      <c r="C369" s="1" t="s">
        <v>4047</v>
      </c>
      <c r="D369" t="b">
        <v>0</v>
      </c>
      <c r="E369" t="b">
        <v>0</v>
      </c>
      <c r="F369" t="b">
        <v>0</v>
      </c>
      <c r="G369" t="b">
        <v>1</v>
      </c>
      <c r="H369" t="b">
        <v>1</v>
      </c>
      <c r="I369" t="b">
        <v>1</v>
      </c>
      <c r="J369" t="b">
        <v>1</v>
      </c>
      <c r="K369" t="b">
        <v>1</v>
      </c>
    </row>
    <row r="370" spans="1:11" x14ac:dyDescent="0.25">
      <c r="A370" t="s">
        <v>6674</v>
      </c>
      <c r="B370" t="s">
        <v>2135</v>
      </c>
      <c r="C370" s="1" t="s">
        <v>4047</v>
      </c>
      <c r="D370" t="b">
        <v>0</v>
      </c>
      <c r="E370" t="b">
        <v>0</v>
      </c>
      <c r="F370" t="b">
        <v>0</v>
      </c>
      <c r="G370" t="b">
        <v>1</v>
      </c>
      <c r="H370" t="b">
        <v>1</v>
      </c>
      <c r="I370" t="b">
        <v>1</v>
      </c>
      <c r="J370" t="b">
        <v>1</v>
      </c>
      <c r="K370" t="b">
        <v>1</v>
      </c>
    </row>
    <row r="371" spans="1:11" x14ac:dyDescent="0.25">
      <c r="A371" t="s">
        <v>6675</v>
      </c>
      <c r="B371" t="s">
        <v>2136</v>
      </c>
      <c r="C371" s="1" t="s">
        <v>4047</v>
      </c>
      <c r="D371" t="b">
        <v>0</v>
      </c>
      <c r="E371" t="b">
        <v>0</v>
      </c>
      <c r="F371" t="b">
        <v>0</v>
      </c>
      <c r="G371" t="b">
        <v>1</v>
      </c>
      <c r="H371" t="b">
        <v>1</v>
      </c>
      <c r="I371" t="b">
        <v>1</v>
      </c>
      <c r="J371" t="b">
        <v>1</v>
      </c>
      <c r="K371" t="b">
        <v>1</v>
      </c>
    </row>
    <row r="372" spans="1:11" x14ac:dyDescent="0.25">
      <c r="A372" t="s">
        <v>6676</v>
      </c>
      <c r="B372" t="s">
        <v>1843</v>
      </c>
      <c r="C372" s="1" t="s">
        <v>4052</v>
      </c>
      <c r="D372" t="b">
        <v>0</v>
      </c>
      <c r="E372" t="b">
        <v>0</v>
      </c>
      <c r="F372" t="b">
        <v>0</v>
      </c>
      <c r="G372" t="b">
        <v>1</v>
      </c>
      <c r="H372" t="b">
        <v>1</v>
      </c>
      <c r="I372" t="b">
        <v>1</v>
      </c>
      <c r="J372" t="b">
        <v>1</v>
      </c>
      <c r="K372" t="b">
        <v>1</v>
      </c>
    </row>
    <row r="373" spans="1:11" x14ac:dyDescent="0.25">
      <c r="A373" t="s">
        <v>6677</v>
      </c>
      <c r="B373" t="s">
        <v>1844</v>
      </c>
      <c r="C373" s="1" t="s">
        <v>4052</v>
      </c>
      <c r="D373" t="b">
        <v>0</v>
      </c>
      <c r="E373" t="b">
        <v>0</v>
      </c>
      <c r="F373" t="b">
        <v>0</v>
      </c>
      <c r="G373" t="b">
        <v>1</v>
      </c>
      <c r="H373" t="b">
        <v>1</v>
      </c>
      <c r="I373" t="b">
        <v>1</v>
      </c>
      <c r="J373" t="b">
        <v>1</v>
      </c>
      <c r="K373" t="b">
        <v>1</v>
      </c>
    </row>
    <row r="374" spans="1:11" x14ac:dyDescent="0.25">
      <c r="A374" t="s">
        <v>6678</v>
      </c>
      <c r="B374" t="s">
        <v>1845</v>
      </c>
      <c r="C374" s="1" t="s">
        <v>4052</v>
      </c>
      <c r="D374" t="b">
        <v>0</v>
      </c>
      <c r="E374" t="b">
        <v>0</v>
      </c>
      <c r="F374" t="b">
        <v>0</v>
      </c>
      <c r="G374" t="b">
        <v>1</v>
      </c>
      <c r="H374" t="b">
        <v>1</v>
      </c>
      <c r="I374" t="b">
        <v>1</v>
      </c>
      <c r="J374" t="b">
        <v>1</v>
      </c>
      <c r="K374" t="b">
        <v>1</v>
      </c>
    </row>
    <row r="375" spans="1:11" x14ac:dyDescent="0.25">
      <c r="A375" t="s">
        <v>6679</v>
      </c>
      <c r="B375" t="s">
        <v>1846</v>
      </c>
      <c r="C375" s="1" t="s">
        <v>4052</v>
      </c>
      <c r="D375" t="b">
        <v>0</v>
      </c>
      <c r="E375" t="b">
        <v>0</v>
      </c>
      <c r="F375" t="b">
        <v>0</v>
      </c>
      <c r="G375" t="b">
        <v>1</v>
      </c>
      <c r="H375" t="b">
        <v>1</v>
      </c>
      <c r="I375" t="b">
        <v>1</v>
      </c>
      <c r="J375" t="b">
        <v>1</v>
      </c>
      <c r="K375" t="b">
        <v>1</v>
      </c>
    </row>
    <row r="376" spans="1:11" x14ac:dyDescent="0.25">
      <c r="A376" t="s">
        <v>6680</v>
      </c>
      <c r="B376" t="s">
        <v>1847</v>
      </c>
      <c r="C376" s="1" t="s">
        <v>4052</v>
      </c>
      <c r="D376" t="b">
        <v>0</v>
      </c>
      <c r="E376" t="b">
        <v>0</v>
      </c>
      <c r="F376" t="b">
        <v>0</v>
      </c>
      <c r="G376" t="b">
        <v>1</v>
      </c>
      <c r="H376" t="b">
        <v>1</v>
      </c>
      <c r="I376" t="b">
        <v>1</v>
      </c>
      <c r="J376" t="b">
        <v>1</v>
      </c>
      <c r="K376" t="b">
        <v>1</v>
      </c>
    </row>
    <row r="377" spans="1:11" x14ac:dyDescent="0.25">
      <c r="A377" t="s">
        <v>6681</v>
      </c>
      <c r="B377" t="s">
        <v>1848</v>
      </c>
      <c r="C377" s="1" t="s">
        <v>4052</v>
      </c>
      <c r="D377" t="b">
        <v>0</v>
      </c>
      <c r="E377" t="b">
        <v>0</v>
      </c>
      <c r="F377" t="b">
        <v>0</v>
      </c>
      <c r="G377" t="b">
        <v>1</v>
      </c>
      <c r="H377" t="b">
        <v>1</v>
      </c>
      <c r="I377" t="b">
        <v>1</v>
      </c>
      <c r="J377" t="b">
        <v>1</v>
      </c>
      <c r="K377" t="b">
        <v>1</v>
      </c>
    </row>
    <row r="378" spans="1:11" x14ac:dyDescent="0.25">
      <c r="A378" t="s">
        <v>6682</v>
      </c>
      <c r="B378" t="s">
        <v>1849</v>
      </c>
      <c r="C378" s="1" t="s">
        <v>4052</v>
      </c>
      <c r="D378" t="b">
        <v>0</v>
      </c>
      <c r="E378" t="b">
        <v>0</v>
      </c>
      <c r="F378" t="b">
        <v>0</v>
      </c>
      <c r="G378" t="b">
        <v>1</v>
      </c>
      <c r="H378" t="b">
        <v>1</v>
      </c>
      <c r="I378" t="b">
        <v>1</v>
      </c>
      <c r="J378" t="b">
        <v>1</v>
      </c>
      <c r="K378" t="b">
        <v>1</v>
      </c>
    </row>
    <row r="379" spans="1:11" x14ac:dyDescent="0.25">
      <c r="A379" t="s">
        <v>6683</v>
      </c>
      <c r="B379" t="s">
        <v>1850</v>
      </c>
      <c r="C379" s="1" t="s">
        <v>4052</v>
      </c>
      <c r="D379" t="b">
        <v>0</v>
      </c>
      <c r="E379" t="b">
        <v>0</v>
      </c>
      <c r="F379" t="b">
        <v>0</v>
      </c>
      <c r="G379" t="b">
        <v>1</v>
      </c>
      <c r="H379" t="b">
        <v>1</v>
      </c>
      <c r="I379" t="b">
        <v>1</v>
      </c>
      <c r="J379" t="b">
        <v>1</v>
      </c>
      <c r="K379" t="b">
        <v>1</v>
      </c>
    </row>
    <row r="380" spans="1:11" x14ac:dyDescent="0.25">
      <c r="A380" t="s">
        <v>6684</v>
      </c>
      <c r="B380" t="s">
        <v>2137</v>
      </c>
      <c r="C380" s="1" t="s">
        <v>4121</v>
      </c>
      <c r="D380" t="b">
        <v>0</v>
      </c>
      <c r="E380" t="b">
        <v>0</v>
      </c>
      <c r="F380" t="b">
        <v>0</v>
      </c>
      <c r="G380" t="b">
        <v>1</v>
      </c>
      <c r="H380" t="b">
        <v>1</v>
      </c>
      <c r="I380" t="b">
        <v>0</v>
      </c>
      <c r="J380" t="b">
        <v>0</v>
      </c>
      <c r="K380" t="b">
        <v>0</v>
      </c>
    </row>
    <row r="381" spans="1:11" x14ac:dyDescent="0.25">
      <c r="A381" t="s">
        <v>6685</v>
      </c>
      <c r="B381" t="s">
        <v>2138</v>
      </c>
      <c r="C381" s="1" t="s">
        <v>4121</v>
      </c>
      <c r="D381" t="b">
        <v>0</v>
      </c>
      <c r="E381" t="b">
        <v>0</v>
      </c>
      <c r="F381" t="b">
        <v>0</v>
      </c>
      <c r="G381" t="b">
        <v>1</v>
      </c>
      <c r="H381" t="b">
        <v>1</v>
      </c>
      <c r="I381" t="b">
        <v>0</v>
      </c>
      <c r="J381" t="b">
        <v>0</v>
      </c>
      <c r="K381" t="b">
        <v>0</v>
      </c>
    </row>
    <row r="382" spans="1:11" x14ac:dyDescent="0.25">
      <c r="A382" t="s">
        <v>6686</v>
      </c>
      <c r="B382" t="s">
        <v>2139</v>
      </c>
      <c r="C382" s="1" t="s">
        <v>4121</v>
      </c>
      <c r="D382" t="b">
        <v>0</v>
      </c>
      <c r="E382" t="b">
        <v>0</v>
      </c>
      <c r="F382" t="b">
        <v>0</v>
      </c>
      <c r="G382" t="b">
        <v>1</v>
      </c>
      <c r="H382" t="b">
        <v>1</v>
      </c>
      <c r="I382" t="b">
        <v>0</v>
      </c>
      <c r="J382" t="b">
        <v>0</v>
      </c>
      <c r="K382" t="b">
        <v>0</v>
      </c>
    </row>
    <row r="383" spans="1:11" x14ac:dyDescent="0.25">
      <c r="A383" t="s">
        <v>6687</v>
      </c>
      <c r="B383" t="s">
        <v>2140</v>
      </c>
      <c r="C383" s="1" t="s">
        <v>4098</v>
      </c>
      <c r="D383" t="b">
        <v>0</v>
      </c>
      <c r="E383" t="b">
        <v>0</v>
      </c>
      <c r="F383" t="b">
        <v>0</v>
      </c>
      <c r="G383" t="b">
        <v>1</v>
      </c>
      <c r="H383" t="b">
        <v>1</v>
      </c>
      <c r="I383" t="b">
        <v>1</v>
      </c>
      <c r="J383" t="b">
        <v>0</v>
      </c>
      <c r="K383" t="b">
        <v>0</v>
      </c>
    </row>
    <row r="384" spans="1:11" x14ac:dyDescent="0.25">
      <c r="A384" t="s">
        <v>6688</v>
      </c>
      <c r="B384" t="s">
        <v>2141</v>
      </c>
      <c r="C384" s="1" t="s">
        <v>4098</v>
      </c>
      <c r="D384" t="b">
        <v>0</v>
      </c>
      <c r="E384" t="b">
        <v>0</v>
      </c>
      <c r="F384" t="b">
        <v>0</v>
      </c>
      <c r="G384" t="b">
        <v>1</v>
      </c>
      <c r="H384" t="b">
        <v>1</v>
      </c>
      <c r="I384" t="b">
        <v>1</v>
      </c>
      <c r="J384" t="b">
        <v>0</v>
      </c>
      <c r="K384" t="b">
        <v>0</v>
      </c>
    </row>
    <row r="385" spans="1:11" x14ac:dyDescent="0.25">
      <c r="A385" t="s">
        <v>6689</v>
      </c>
      <c r="B385" t="s">
        <v>2142</v>
      </c>
      <c r="C385" s="1" t="s">
        <v>4098</v>
      </c>
      <c r="D385" t="b">
        <v>0</v>
      </c>
      <c r="E385" t="b">
        <v>0</v>
      </c>
      <c r="F385" t="b">
        <v>0</v>
      </c>
      <c r="G385" t="b">
        <v>1</v>
      </c>
      <c r="H385" t="b">
        <v>1</v>
      </c>
      <c r="I385" t="b">
        <v>1</v>
      </c>
      <c r="J385" t="b">
        <v>0</v>
      </c>
      <c r="K385" t="b">
        <v>0</v>
      </c>
    </row>
    <row r="386" spans="1:11" x14ac:dyDescent="0.25">
      <c r="A386" t="s">
        <v>6690</v>
      </c>
      <c r="B386" t="s">
        <v>2143</v>
      </c>
      <c r="C386" s="1" t="s">
        <v>4098</v>
      </c>
      <c r="D386" t="b">
        <v>0</v>
      </c>
      <c r="E386" t="b">
        <v>0</v>
      </c>
      <c r="F386" t="b">
        <v>0</v>
      </c>
      <c r="G386" t="b">
        <v>1</v>
      </c>
      <c r="H386" t="b">
        <v>1</v>
      </c>
      <c r="I386" t="b">
        <v>1</v>
      </c>
      <c r="J386" t="b">
        <v>0</v>
      </c>
      <c r="K386" t="b">
        <v>0</v>
      </c>
    </row>
    <row r="387" spans="1:11" x14ac:dyDescent="0.25">
      <c r="A387" t="s">
        <v>6691</v>
      </c>
      <c r="B387" t="s">
        <v>2144</v>
      </c>
      <c r="C387" s="1" t="s">
        <v>4098</v>
      </c>
      <c r="D387" t="b">
        <v>0</v>
      </c>
      <c r="E387" t="b">
        <v>0</v>
      </c>
      <c r="F387" t="b">
        <v>0</v>
      </c>
      <c r="G387" t="b">
        <v>1</v>
      </c>
      <c r="H387" t="b">
        <v>1</v>
      </c>
      <c r="I387" t="b">
        <v>1</v>
      </c>
      <c r="J387" t="b">
        <v>0</v>
      </c>
      <c r="K387" t="b">
        <v>0</v>
      </c>
    </row>
    <row r="388" spans="1:11" x14ac:dyDescent="0.25">
      <c r="A388" t="s">
        <v>6692</v>
      </c>
      <c r="B388" t="s">
        <v>2145</v>
      </c>
      <c r="C388" s="1" t="s">
        <v>4098</v>
      </c>
      <c r="D388" t="b">
        <v>0</v>
      </c>
      <c r="E388" t="b">
        <v>0</v>
      </c>
      <c r="F388" t="b">
        <v>0</v>
      </c>
      <c r="G388" t="b">
        <v>1</v>
      </c>
      <c r="H388" t="b">
        <v>1</v>
      </c>
      <c r="I388" t="b">
        <v>1</v>
      </c>
      <c r="J388" t="b">
        <v>0</v>
      </c>
      <c r="K388" t="b">
        <v>0</v>
      </c>
    </row>
    <row r="389" spans="1:11" x14ac:dyDescent="0.25">
      <c r="A389" t="s">
        <v>6693</v>
      </c>
      <c r="B389" t="s">
        <v>2146</v>
      </c>
      <c r="C389" s="1" t="s">
        <v>4098</v>
      </c>
      <c r="D389" t="b">
        <v>0</v>
      </c>
      <c r="E389" t="b">
        <v>0</v>
      </c>
      <c r="F389" t="b">
        <v>0</v>
      </c>
      <c r="G389" t="b">
        <v>1</v>
      </c>
      <c r="H389" t="b">
        <v>1</v>
      </c>
      <c r="I389" t="b">
        <v>1</v>
      </c>
      <c r="J389" t="b">
        <v>0</v>
      </c>
      <c r="K389" t="b">
        <v>0</v>
      </c>
    </row>
    <row r="390" spans="1:11" x14ac:dyDescent="0.25">
      <c r="A390" t="s">
        <v>6694</v>
      </c>
      <c r="B390" t="s">
        <v>2147</v>
      </c>
      <c r="C390" s="1" t="s">
        <v>4098</v>
      </c>
      <c r="D390" t="b">
        <v>0</v>
      </c>
      <c r="E390" t="b">
        <v>0</v>
      </c>
      <c r="F390" t="b">
        <v>0</v>
      </c>
      <c r="G390" t="b">
        <v>1</v>
      </c>
      <c r="H390" t="b">
        <v>1</v>
      </c>
      <c r="I390" t="b">
        <v>1</v>
      </c>
      <c r="J390" t="b">
        <v>0</v>
      </c>
      <c r="K390" t="b">
        <v>0</v>
      </c>
    </row>
    <row r="391" spans="1:11" x14ac:dyDescent="0.25">
      <c r="A391" t="s">
        <v>6695</v>
      </c>
      <c r="B391" t="s">
        <v>2148</v>
      </c>
      <c r="C391" s="1" t="s">
        <v>4122</v>
      </c>
      <c r="D391" t="b">
        <v>0</v>
      </c>
      <c r="E391" t="b">
        <v>0</v>
      </c>
      <c r="F391" t="b">
        <v>0</v>
      </c>
      <c r="G391" t="b">
        <v>1</v>
      </c>
      <c r="H391" t="b">
        <v>1</v>
      </c>
      <c r="I391" t="b">
        <v>1</v>
      </c>
      <c r="J391" t="b">
        <v>1</v>
      </c>
      <c r="K391" t="b">
        <v>1</v>
      </c>
    </row>
    <row r="392" spans="1:11" x14ac:dyDescent="0.25">
      <c r="A392" t="s">
        <v>6696</v>
      </c>
      <c r="B392" t="s">
        <v>2149</v>
      </c>
      <c r="C392" s="1" t="s">
        <v>4122</v>
      </c>
      <c r="D392" t="b">
        <v>0</v>
      </c>
      <c r="E392" t="b">
        <v>0</v>
      </c>
      <c r="F392" t="b">
        <v>0</v>
      </c>
      <c r="G392" t="b">
        <v>1</v>
      </c>
      <c r="H392" t="b">
        <v>1</v>
      </c>
      <c r="I392" t="b">
        <v>1</v>
      </c>
      <c r="J392" t="b">
        <v>1</v>
      </c>
      <c r="K392" t="b">
        <v>1</v>
      </c>
    </row>
    <row r="393" spans="1:11" x14ac:dyDescent="0.25">
      <c r="A393" t="s">
        <v>6697</v>
      </c>
      <c r="B393" t="s">
        <v>2150</v>
      </c>
      <c r="C393" s="1" t="s">
        <v>4122</v>
      </c>
      <c r="D393" t="b">
        <v>0</v>
      </c>
      <c r="E393" t="b">
        <v>0</v>
      </c>
      <c r="F393" t="b">
        <v>0</v>
      </c>
      <c r="G393" t="b">
        <v>1</v>
      </c>
      <c r="H393" t="b">
        <v>1</v>
      </c>
      <c r="I393" t="b">
        <v>1</v>
      </c>
      <c r="J393" t="b">
        <v>1</v>
      </c>
      <c r="K393" t="b">
        <v>1</v>
      </c>
    </row>
    <row r="394" spans="1:11" x14ac:dyDescent="0.25">
      <c r="A394" t="s">
        <v>6698</v>
      </c>
      <c r="B394" t="s">
        <v>2151</v>
      </c>
      <c r="C394" s="1" t="s">
        <v>4122</v>
      </c>
      <c r="D394" t="b">
        <v>0</v>
      </c>
      <c r="E394" t="b">
        <v>0</v>
      </c>
      <c r="F394" t="b">
        <v>0</v>
      </c>
      <c r="G394" t="b">
        <v>1</v>
      </c>
      <c r="H394" t="b">
        <v>1</v>
      </c>
      <c r="I394" t="b">
        <v>1</v>
      </c>
      <c r="J394" t="b">
        <v>1</v>
      </c>
      <c r="K394" t="b">
        <v>1</v>
      </c>
    </row>
    <row r="395" spans="1:11" x14ac:dyDescent="0.25">
      <c r="A395" t="s">
        <v>6699</v>
      </c>
      <c r="B395" t="s">
        <v>2152</v>
      </c>
      <c r="C395" s="1" t="s">
        <v>4122</v>
      </c>
      <c r="D395" t="b">
        <v>0</v>
      </c>
      <c r="E395" t="b">
        <v>0</v>
      </c>
      <c r="F395" t="b">
        <v>0</v>
      </c>
      <c r="G395" t="b">
        <v>1</v>
      </c>
      <c r="H395" t="b">
        <v>1</v>
      </c>
      <c r="I395" t="b">
        <v>1</v>
      </c>
      <c r="J395" t="b">
        <v>1</v>
      </c>
      <c r="K395" t="b">
        <v>0</v>
      </c>
    </row>
    <row r="396" spans="1:11" x14ac:dyDescent="0.25">
      <c r="A396" t="s">
        <v>6700</v>
      </c>
      <c r="B396" t="s">
        <v>2153</v>
      </c>
      <c r="C396" s="1" t="s">
        <v>4122</v>
      </c>
      <c r="D396" t="b">
        <v>0</v>
      </c>
      <c r="E396" t="b">
        <v>0</v>
      </c>
      <c r="F396" t="b">
        <v>0</v>
      </c>
      <c r="G396" t="b">
        <v>1</v>
      </c>
      <c r="H396" t="b">
        <v>1</v>
      </c>
      <c r="I396" t="b">
        <v>1</v>
      </c>
      <c r="J396" t="b">
        <v>1</v>
      </c>
      <c r="K396" t="b">
        <v>1</v>
      </c>
    </row>
    <row r="397" spans="1:11" x14ac:dyDescent="0.25">
      <c r="A397" t="s">
        <v>6701</v>
      </c>
      <c r="B397" t="s">
        <v>1857</v>
      </c>
      <c r="C397" s="1" t="s">
        <v>4194</v>
      </c>
      <c r="D397" t="b">
        <v>0</v>
      </c>
      <c r="E397" t="b">
        <v>0</v>
      </c>
      <c r="F397" t="b">
        <v>0</v>
      </c>
      <c r="G397" t="b">
        <v>1</v>
      </c>
      <c r="H397" t="b">
        <v>1</v>
      </c>
      <c r="I397" t="b">
        <v>0</v>
      </c>
      <c r="J397" t="b">
        <v>0</v>
      </c>
      <c r="K397" t="b">
        <v>0</v>
      </c>
    </row>
    <row r="398" spans="1:11" x14ac:dyDescent="0.25">
      <c r="A398" t="s">
        <v>6702</v>
      </c>
      <c r="B398" t="s">
        <v>1858</v>
      </c>
      <c r="C398" s="1" t="s">
        <v>4194</v>
      </c>
      <c r="D398" t="b">
        <v>0</v>
      </c>
      <c r="E398" t="b">
        <v>0</v>
      </c>
      <c r="F398" t="b">
        <v>0</v>
      </c>
      <c r="G398" t="b">
        <v>1</v>
      </c>
      <c r="H398" t="b">
        <v>1</v>
      </c>
      <c r="I398" t="b">
        <v>0</v>
      </c>
      <c r="J398" t="b">
        <v>0</v>
      </c>
      <c r="K398" t="b">
        <v>0</v>
      </c>
    </row>
    <row r="399" spans="1:11" x14ac:dyDescent="0.25">
      <c r="A399" t="s">
        <v>6703</v>
      </c>
      <c r="B399" t="s">
        <v>1859</v>
      </c>
      <c r="C399" s="1" t="s">
        <v>4194</v>
      </c>
      <c r="D399" t="b">
        <v>0</v>
      </c>
      <c r="E399" t="b">
        <v>0</v>
      </c>
      <c r="F399" t="b">
        <v>0</v>
      </c>
      <c r="G399" t="b">
        <v>1</v>
      </c>
      <c r="H399" t="b">
        <v>1</v>
      </c>
      <c r="I399" t="b">
        <v>0</v>
      </c>
      <c r="J399" t="b">
        <v>0</v>
      </c>
      <c r="K399" t="b">
        <v>0</v>
      </c>
    </row>
    <row r="400" spans="1:11" x14ac:dyDescent="0.25">
      <c r="A400" t="s">
        <v>6704</v>
      </c>
      <c r="B400" t="s">
        <v>1860</v>
      </c>
      <c r="C400" s="1" t="s">
        <v>4194</v>
      </c>
      <c r="D400" t="b">
        <v>0</v>
      </c>
      <c r="E400" t="b">
        <v>0</v>
      </c>
      <c r="F400" t="b">
        <v>0</v>
      </c>
      <c r="G400" t="b">
        <v>1</v>
      </c>
      <c r="H400" t="b">
        <v>1</v>
      </c>
      <c r="I400" t="b">
        <v>0</v>
      </c>
      <c r="J400" t="b">
        <v>0</v>
      </c>
      <c r="K400" t="b">
        <v>0</v>
      </c>
    </row>
    <row r="401" spans="1:11" x14ac:dyDescent="0.25">
      <c r="A401" t="s">
        <v>6705</v>
      </c>
      <c r="B401" t="s">
        <v>1861</v>
      </c>
      <c r="C401" s="1" t="s">
        <v>4194</v>
      </c>
      <c r="D401" t="b">
        <v>0</v>
      </c>
      <c r="E401" t="b">
        <v>0</v>
      </c>
      <c r="F401" t="b">
        <v>0</v>
      </c>
      <c r="G401" t="b">
        <v>1</v>
      </c>
      <c r="H401" t="b">
        <v>1</v>
      </c>
      <c r="I401" t="b">
        <v>0</v>
      </c>
      <c r="J401" t="b">
        <v>0</v>
      </c>
      <c r="K401" t="b">
        <v>0</v>
      </c>
    </row>
    <row r="402" spans="1:11" x14ac:dyDescent="0.25">
      <c r="A402" t="s">
        <v>6706</v>
      </c>
      <c r="B402" t="s">
        <v>1862</v>
      </c>
      <c r="C402" s="1" t="s">
        <v>4194</v>
      </c>
      <c r="D402" t="b">
        <v>0</v>
      </c>
      <c r="E402" t="b">
        <v>0</v>
      </c>
      <c r="F402" t="b">
        <v>0</v>
      </c>
      <c r="G402" t="b">
        <v>1</v>
      </c>
      <c r="H402" t="b">
        <v>1</v>
      </c>
      <c r="I402" t="b">
        <v>0</v>
      </c>
      <c r="J402" t="b">
        <v>0</v>
      </c>
      <c r="K402" t="b">
        <v>0</v>
      </c>
    </row>
    <row r="403" spans="1:11" x14ac:dyDescent="0.25">
      <c r="A403" t="s">
        <v>6707</v>
      </c>
      <c r="B403" t="s">
        <v>1863</v>
      </c>
      <c r="C403" s="1" t="s">
        <v>4194</v>
      </c>
      <c r="D403" t="b">
        <v>0</v>
      </c>
      <c r="E403" t="b">
        <v>0</v>
      </c>
      <c r="F403" t="b">
        <v>0</v>
      </c>
      <c r="G403" t="b">
        <v>1</v>
      </c>
      <c r="H403" t="b">
        <v>1</v>
      </c>
      <c r="I403" t="b">
        <v>0</v>
      </c>
      <c r="J403" t="b">
        <v>0</v>
      </c>
      <c r="K403" t="b">
        <v>0</v>
      </c>
    </row>
    <row r="404" spans="1:11" x14ac:dyDescent="0.25">
      <c r="A404" t="s">
        <v>6708</v>
      </c>
      <c r="B404" t="s">
        <v>1864</v>
      </c>
      <c r="C404" s="1" t="s">
        <v>4194</v>
      </c>
      <c r="D404" t="b">
        <v>0</v>
      </c>
      <c r="E404" t="b">
        <v>0</v>
      </c>
      <c r="F404" t="b">
        <v>0</v>
      </c>
      <c r="G404" t="b">
        <v>1</v>
      </c>
      <c r="H404" t="b">
        <v>1</v>
      </c>
      <c r="I404" t="b">
        <v>0</v>
      </c>
      <c r="J404" t="b">
        <v>0</v>
      </c>
      <c r="K404" t="b">
        <v>0</v>
      </c>
    </row>
    <row r="405" spans="1:11" x14ac:dyDescent="0.25">
      <c r="A405" t="s">
        <v>6709</v>
      </c>
      <c r="B405" t="s">
        <v>1865</v>
      </c>
      <c r="C405" s="1" t="s">
        <v>4194</v>
      </c>
      <c r="D405" t="b">
        <v>0</v>
      </c>
      <c r="E405" t="b">
        <v>0</v>
      </c>
      <c r="F405" t="b">
        <v>0</v>
      </c>
      <c r="G405" t="b">
        <v>1</v>
      </c>
      <c r="H405" t="b">
        <v>1</v>
      </c>
      <c r="I405" t="b">
        <v>0</v>
      </c>
      <c r="J405" t="b">
        <v>0</v>
      </c>
      <c r="K405" t="b">
        <v>0</v>
      </c>
    </row>
    <row r="406" spans="1:11" x14ac:dyDescent="0.25">
      <c r="A406" t="s">
        <v>6710</v>
      </c>
      <c r="B406" t="s">
        <v>1866</v>
      </c>
      <c r="C406" s="1" t="s">
        <v>4194</v>
      </c>
      <c r="D406" t="b">
        <v>0</v>
      </c>
      <c r="E406" t="b">
        <v>0</v>
      </c>
      <c r="F406" t="b">
        <v>0</v>
      </c>
      <c r="G406" t="b">
        <v>1</v>
      </c>
      <c r="H406" t="b">
        <v>1</v>
      </c>
      <c r="I406" t="b">
        <v>0</v>
      </c>
      <c r="J406" t="b">
        <v>0</v>
      </c>
      <c r="K406" t="b">
        <v>0</v>
      </c>
    </row>
    <row r="407" spans="1:11" x14ac:dyDescent="0.25">
      <c r="A407" t="s">
        <v>6711</v>
      </c>
      <c r="B407" t="s">
        <v>1867</v>
      </c>
      <c r="C407" s="1" t="s">
        <v>4194</v>
      </c>
      <c r="D407" t="b">
        <v>0</v>
      </c>
      <c r="E407" t="b">
        <v>0</v>
      </c>
      <c r="F407" t="b">
        <v>0</v>
      </c>
      <c r="G407" t="b">
        <v>1</v>
      </c>
      <c r="H407" t="b">
        <v>1</v>
      </c>
      <c r="I407" t="b">
        <v>0</v>
      </c>
      <c r="J407" t="b">
        <v>0</v>
      </c>
      <c r="K407" t="b">
        <v>0</v>
      </c>
    </row>
    <row r="408" spans="1:11" x14ac:dyDescent="0.25">
      <c r="A408" t="s">
        <v>6712</v>
      </c>
      <c r="B408" t="s">
        <v>1868</v>
      </c>
      <c r="C408" s="1" t="s">
        <v>4194</v>
      </c>
      <c r="D408" t="b">
        <v>0</v>
      </c>
      <c r="E408" t="b">
        <v>0</v>
      </c>
      <c r="F408" t="b">
        <v>0</v>
      </c>
      <c r="G408" t="b">
        <v>1</v>
      </c>
      <c r="H408" t="b">
        <v>1</v>
      </c>
      <c r="I408" t="b">
        <v>0</v>
      </c>
      <c r="J408" t="b">
        <v>0</v>
      </c>
      <c r="K408" t="b">
        <v>0</v>
      </c>
    </row>
    <row r="409" spans="1:11" x14ac:dyDescent="0.25">
      <c r="A409" t="s">
        <v>6713</v>
      </c>
      <c r="B409" t="s">
        <v>2154</v>
      </c>
      <c r="C409" s="1" t="s">
        <v>4099</v>
      </c>
      <c r="D409" t="b">
        <v>0</v>
      </c>
      <c r="E409" t="b">
        <v>0</v>
      </c>
      <c r="F409" t="b">
        <v>0</v>
      </c>
      <c r="G409" t="b">
        <v>1</v>
      </c>
      <c r="H409" t="b">
        <v>1</v>
      </c>
      <c r="I409" t="b">
        <v>1</v>
      </c>
      <c r="J409" t="b">
        <v>1</v>
      </c>
      <c r="K409" t="b">
        <v>1</v>
      </c>
    </row>
    <row r="410" spans="1:11" x14ac:dyDescent="0.25">
      <c r="A410" t="s">
        <v>6714</v>
      </c>
      <c r="B410" t="s">
        <v>2155</v>
      </c>
      <c r="C410" s="1" t="s">
        <v>4099</v>
      </c>
      <c r="D410" t="b">
        <v>0</v>
      </c>
      <c r="E410" t="b">
        <v>0</v>
      </c>
      <c r="F410" t="b">
        <v>0</v>
      </c>
      <c r="G410" t="b">
        <v>1</v>
      </c>
      <c r="H410" t="b">
        <v>1</v>
      </c>
      <c r="I410" t="b">
        <v>1</v>
      </c>
      <c r="J410" t="b">
        <v>1</v>
      </c>
      <c r="K410" t="b">
        <v>1</v>
      </c>
    </row>
    <row r="411" spans="1:11" x14ac:dyDescent="0.25">
      <c r="A411" t="s">
        <v>6715</v>
      </c>
      <c r="B411" t="s">
        <v>2156</v>
      </c>
      <c r="C411" s="1" t="s">
        <v>4099</v>
      </c>
      <c r="D411" t="b">
        <v>0</v>
      </c>
      <c r="E411" t="b">
        <v>0</v>
      </c>
      <c r="F411" t="b">
        <v>0</v>
      </c>
      <c r="G411" t="b">
        <v>1</v>
      </c>
      <c r="H411" t="b">
        <v>1</v>
      </c>
      <c r="I411" t="b">
        <v>1</v>
      </c>
      <c r="J411" t="b">
        <v>1</v>
      </c>
      <c r="K411" t="b">
        <v>1</v>
      </c>
    </row>
    <row r="412" spans="1:11" x14ac:dyDescent="0.25">
      <c r="A412" t="s">
        <v>6716</v>
      </c>
      <c r="B412" t="s">
        <v>1879</v>
      </c>
      <c r="C412" s="1" t="s">
        <v>4059</v>
      </c>
      <c r="D412" t="b">
        <v>0</v>
      </c>
      <c r="E412" t="b">
        <v>0</v>
      </c>
      <c r="F412" t="b">
        <v>0</v>
      </c>
      <c r="G412" t="b">
        <v>1</v>
      </c>
      <c r="H412" t="b">
        <v>1</v>
      </c>
      <c r="I412" t="b">
        <v>1</v>
      </c>
      <c r="J412" t="b">
        <v>1</v>
      </c>
      <c r="K412" t="b">
        <v>1</v>
      </c>
    </row>
    <row r="413" spans="1:11" x14ac:dyDescent="0.25">
      <c r="A413" t="s">
        <v>6717</v>
      </c>
      <c r="B413" t="s">
        <v>1880</v>
      </c>
      <c r="C413" s="1" t="s">
        <v>4059</v>
      </c>
      <c r="D413" t="b">
        <v>0</v>
      </c>
      <c r="E413" t="b">
        <v>0</v>
      </c>
      <c r="F413" t="b">
        <v>0</v>
      </c>
      <c r="G413" t="b">
        <v>1</v>
      </c>
      <c r="H413" t="b">
        <v>1</v>
      </c>
      <c r="I413" t="b">
        <v>1</v>
      </c>
      <c r="J413" t="b">
        <v>1</v>
      </c>
      <c r="K413" t="b">
        <v>1</v>
      </c>
    </row>
    <row r="414" spans="1:11" x14ac:dyDescent="0.25">
      <c r="A414" t="s">
        <v>6718</v>
      </c>
      <c r="B414" t="s">
        <v>1881</v>
      </c>
      <c r="C414" s="1" t="s">
        <v>4059</v>
      </c>
      <c r="D414" t="b">
        <v>0</v>
      </c>
      <c r="E414" t="b">
        <v>0</v>
      </c>
      <c r="F414" t="b">
        <v>0</v>
      </c>
      <c r="G414" t="b">
        <v>1</v>
      </c>
      <c r="H414" t="b">
        <v>1</v>
      </c>
      <c r="I414" t="b">
        <v>1</v>
      </c>
      <c r="J414" t="b">
        <v>1</v>
      </c>
      <c r="K414" t="b">
        <v>1</v>
      </c>
    </row>
    <row r="415" spans="1:11" x14ac:dyDescent="0.25">
      <c r="A415" t="s">
        <v>6719</v>
      </c>
      <c r="B415" t="s">
        <v>1882</v>
      </c>
      <c r="C415" s="1" t="s">
        <v>4059</v>
      </c>
      <c r="D415" t="b">
        <v>0</v>
      </c>
      <c r="E415" t="b">
        <v>0</v>
      </c>
      <c r="F415" t="b">
        <v>0</v>
      </c>
      <c r="G415" t="b">
        <v>1</v>
      </c>
      <c r="H415" t="b">
        <v>1</v>
      </c>
      <c r="I415" t="b">
        <v>1</v>
      </c>
      <c r="J415" t="b">
        <v>1</v>
      </c>
      <c r="K415" t="b">
        <v>1</v>
      </c>
    </row>
    <row r="416" spans="1:11" x14ac:dyDescent="0.25">
      <c r="A416" t="s">
        <v>6720</v>
      </c>
      <c r="B416" t="s">
        <v>1883</v>
      </c>
      <c r="C416" s="1" t="s">
        <v>4059</v>
      </c>
      <c r="D416" t="b">
        <v>0</v>
      </c>
      <c r="E416" t="b">
        <v>0</v>
      </c>
      <c r="F416" t="b">
        <v>0</v>
      </c>
      <c r="G416" t="b">
        <v>1</v>
      </c>
      <c r="H416" t="b">
        <v>1</v>
      </c>
      <c r="I416" t="b">
        <v>1</v>
      </c>
      <c r="J416" t="b">
        <v>1</v>
      </c>
      <c r="K416" t="b">
        <v>1</v>
      </c>
    </row>
    <row r="417" spans="1:11" x14ac:dyDescent="0.25">
      <c r="A417" t="s">
        <v>6721</v>
      </c>
      <c r="B417" t="s">
        <v>1884</v>
      </c>
      <c r="C417" s="1" t="s">
        <v>4060</v>
      </c>
      <c r="D417" t="b">
        <v>0</v>
      </c>
      <c r="E417" t="b">
        <v>0</v>
      </c>
      <c r="F417" t="b">
        <v>0</v>
      </c>
      <c r="G417" t="b">
        <v>1</v>
      </c>
      <c r="H417" t="b">
        <v>1</v>
      </c>
      <c r="I417" t="b">
        <v>1</v>
      </c>
      <c r="J417" t="b">
        <v>1</v>
      </c>
      <c r="K417" t="b">
        <v>1</v>
      </c>
    </row>
    <row r="418" spans="1:11" x14ac:dyDescent="0.25">
      <c r="A418" t="s">
        <v>6722</v>
      </c>
      <c r="B418" t="s">
        <v>1885</v>
      </c>
      <c r="C418" s="1" t="s">
        <v>4060</v>
      </c>
      <c r="D418" t="b">
        <v>0</v>
      </c>
      <c r="E418" t="b">
        <v>0</v>
      </c>
      <c r="F418" t="b">
        <v>0</v>
      </c>
      <c r="G418" t="b">
        <v>1</v>
      </c>
      <c r="H418" t="b">
        <v>1</v>
      </c>
      <c r="I418" t="b">
        <v>1</v>
      </c>
      <c r="J418" t="b">
        <v>1</v>
      </c>
      <c r="K418" t="b">
        <v>1</v>
      </c>
    </row>
    <row r="419" spans="1:11" x14ac:dyDescent="0.25">
      <c r="A419" t="s">
        <v>6723</v>
      </c>
      <c r="B419" t="s">
        <v>1886</v>
      </c>
      <c r="C419" s="1" t="s">
        <v>4060</v>
      </c>
      <c r="D419" t="b">
        <v>0</v>
      </c>
      <c r="E419" t="b">
        <v>0</v>
      </c>
      <c r="F419" t="b">
        <v>0</v>
      </c>
      <c r="G419" t="b">
        <v>1</v>
      </c>
      <c r="H419" t="b">
        <v>1</v>
      </c>
      <c r="I419" t="b">
        <v>1</v>
      </c>
      <c r="J419" t="b">
        <v>1</v>
      </c>
      <c r="K419" t="b">
        <v>1</v>
      </c>
    </row>
    <row r="420" spans="1:11" x14ac:dyDescent="0.25">
      <c r="A420" t="s">
        <v>6724</v>
      </c>
      <c r="B420" t="s">
        <v>1887</v>
      </c>
      <c r="C420" s="1" t="s">
        <v>4060</v>
      </c>
      <c r="D420" t="b">
        <v>0</v>
      </c>
      <c r="E420" t="b">
        <v>0</v>
      </c>
      <c r="F420" t="b">
        <v>0</v>
      </c>
      <c r="G420" t="b">
        <v>1</v>
      </c>
      <c r="H420" t="b">
        <v>1</v>
      </c>
      <c r="I420" t="b">
        <v>1</v>
      </c>
      <c r="J420" t="b">
        <v>1</v>
      </c>
      <c r="K420" t="b">
        <v>1</v>
      </c>
    </row>
    <row r="421" spans="1:11" x14ac:dyDescent="0.25">
      <c r="A421" t="s">
        <v>6725</v>
      </c>
      <c r="B421" t="s">
        <v>1888</v>
      </c>
      <c r="C421" s="1" t="s">
        <v>3886</v>
      </c>
      <c r="D421" t="b">
        <v>0</v>
      </c>
      <c r="E421" t="b">
        <v>0</v>
      </c>
      <c r="F421" t="b">
        <v>0</v>
      </c>
      <c r="G421" t="b">
        <v>1</v>
      </c>
      <c r="H421" t="b">
        <v>1</v>
      </c>
      <c r="I421" t="b">
        <v>1</v>
      </c>
      <c r="J421" t="b">
        <v>1</v>
      </c>
      <c r="K421" t="b">
        <v>1</v>
      </c>
    </row>
    <row r="422" spans="1:11" x14ac:dyDescent="0.25">
      <c r="A422" t="s">
        <v>6726</v>
      </c>
      <c r="B422" t="s">
        <v>1891</v>
      </c>
      <c r="C422" s="1" t="s">
        <v>3886</v>
      </c>
      <c r="D422" t="b">
        <v>0</v>
      </c>
      <c r="E422" t="b">
        <v>0</v>
      </c>
      <c r="F422" t="b">
        <v>0</v>
      </c>
      <c r="G422" t="b">
        <v>1</v>
      </c>
      <c r="H422" t="b">
        <v>1</v>
      </c>
      <c r="I422" t="b">
        <v>1</v>
      </c>
      <c r="J422" t="b">
        <v>1</v>
      </c>
      <c r="K422" t="b">
        <v>1</v>
      </c>
    </row>
    <row r="423" spans="1:11" x14ac:dyDescent="0.25">
      <c r="A423" t="s">
        <v>6727</v>
      </c>
      <c r="B423" t="s">
        <v>1892</v>
      </c>
      <c r="C423" s="1" t="s">
        <v>3886</v>
      </c>
      <c r="D423" t="b">
        <v>0</v>
      </c>
      <c r="E423" t="b">
        <v>0</v>
      </c>
      <c r="F423" t="b">
        <v>0</v>
      </c>
      <c r="G423" t="b">
        <v>1</v>
      </c>
      <c r="H423" t="b">
        <v>1</v>
      </c>
      <c r="I423" t="b">
        <v>1</v>
      </c>
      <c r="J423" t="b">
        <v>1</v>
      </c>
      <c r="K423" t="b">
        <v>1</v>
      </c>
    </row>
    <row r="424" spans="1:11" x14ac:dyDescent="0.25">
      <c r="A424" t="s">
        <v>6728</v>
      </c>
      <c r="B424" t="s">
        <v>1894</v>
      </c>
      <c r="C424" s="1" t="s">
        <v>3886</v>
      </c>
      <c r="D424" t="b">
        <v>0</v>
      </c>
      <c r="E424" t="b">
        <v>0</v>
      </c>
      <c r="F424" t="b">
        <v>0</v>
      </c>
      <c r="G424" t="b">
        <v>1</v>
      </c>
      <c r="H424" t="b">
        <v>1</v>
      </c>
      <c r="I424" t="b">
        <v>1</v>
      </c>
      <c r="J424" t="b">
        <v>1</v>
      </c>
      <c r="K424" t="b">
        <v>1</v>
      </c>
    </row>
    <row r="425" spans="1:11" x14ac:dyDescent="0.25">
      <c r="A425" t="s">
        <v>6729</v>
      </c>
      <c r="B425" t="s">
        <v>2028</v>
      </c>
      <c r="C425" s="1" t="s">
        <v>4081</v>
      </c>
      <c r="D425" t="b">
        <v>0</v>
      </c>
      <c r="E425" t="b">
        <v>0</v>
      </c>
      <c r="F425" t="b">
        <v>0</v>
      </c>
      <c r="G425" t="b">
        <v>1</v>
      </c>
      <c r="H425" t="b">
        <v>1</v>
      </c>
      <c r="I425" t="b">
        <v>1</v>
      </c>
      <c r="J425" t="b">
        <v>0</v>
      </c>
      <c r="K425" t="b">
        <v>0</v>
      </c>
    </row>
    <row r="426" spans="1:11" x14ac:dyDescent="0.25">
      <c r="A426" t="s">
        <v>6730</v>
      </c>
      <c r="B426" t="s">
        <v>2029</v>
      </c>
      <c r="C426" s="1" t="s">
        <v>4081</v>
      </c>
      <c r="D426" t="b">
        <v>0</v>
      </c>
      <c r="E426" t="b">
        <v>0</v>
      </c>
      <c r="F426" t="b">
        <v>0</v>
      </c>
      <c r="G426" t="b">
        <v>1</v>
      </c>
      <c r="H426" t="b">
        <v>1</v>
      </c>
      <c r="I426" t="b">
        <v>1</v>
      </c>
      <c r="J426" t="b">
        <v>0</v>
      </c>
      <c r="K426" t="b">
        <v>0</v>
      </c>
    </row>
    <row r="427" spans="1:11" x14ac:dyDescent="0.25">
      <c r="A427" t="s">
        <v>6731</v>
      </c>
      <c r="B427" t="s">
        <v>2030</v>
      </c>
      <c r="C427" s="1" t="s">
        <v>4081</v>
      </c>
      <c r="D427" t="b">
        <v>0</v>
      </c>
      <c r="E427" t="b">
        <v>0</v>
      </c>
      <c r="F427" t="b">
        <v>0</v>
      </c>
      <c r="G427" t="b">
        <v>1</v>
      </c>
      <c r="H427" t="b">
        <v>1</v>
      </c>
      <c r="I427" t="b">
        <v>1</v>
      </c>
      <c r="J427" t="b">
        <v>0</v>
      </c>
      <c r="K427" t="b">
        <v>0</v>
      </c>
    </row>
    <row r="428" spans="1:11" x14ac:dyDescent="0.25">
      <c r="A428" t="s">
        <v>6732</v>
      </c>
      <c r="B428" t="s">
        <v>2031</v>
      </c>
      <c r="C428" s="1" t="s">
        <v>4081</v>
      </c>
      <c r="D428" t="b">
        <v>0</v>
      </c>
      <c r="E428" t="b">
        <v>0</v>
      </c>
      <c r="F428" t="b">
        <v>0</v>
      </c>
      <c r="G428" t="b">
        <v>1</v>
      </c>
      <c r="H428" t="b">
        <v>1</v>
      </c>
      <c r="I428" t="b">
        <v>1</v>
      </c>
      <c r="J428" t="b">
        <v>0</v>
      </c>
      <c r="K428" t="b">
        <v>0</v>
      </c>
    </row>
    <row r="429" spans="1:11" x14ac:dyDescent="0.25">
      <c r="A429" t="s">
        <v>6733</v>
      </c>
      <c r="B429" t="s">
        <v>2032</v>
      </c>
      <c r="C429" s="1" t="s">
        <v>4081</v>
      </c>
      <c r="D429" t="b">
        <v>0</v>
      </c>
      <c r="E429" t="b">
        <v>0</v>
      </c>
      <c r="F429" t="b">
        <v>0</v>
      </c>
      <c r="G429" t="b">
        <v>1</v>
      </c>
      <c r="H429" t="b">
        <v>1</v>
      </c>
      <c r="I429" t="b">
        <v>1</v>
      </c>
      <c r="J429" t="b">
        <v>0</v>
      </c>
      <c r="K429" t="b">
        <v>0</v>
      </c>
    </row>
    <row r="430" spans="1:11" x14ac:dyDescent="0.25">
      <c r="A430" t="s">
        <v>6734</v>
      </c>
      <c r="B430" t="s">
        <v>2157</v>
      </c>
      <c r="C430" s="1" t="s">
        <v>4101</v>
      </c>
      <c r="D430" t="b">
        <v>0</v>
      </c>
      <c r="E430" t="b">
        <v>0</v>
      </c>
      <c r="F430" t="b">
        <v>0</v>
      </c>
      <c r="G430" t="b">
        <v>1</v>
      </c>
      <c r="H430" t="b">
        <v>1</v>
      </c>
      <c r="I430" t="b">
        <v>0</v>
      </c>
      <c r="J430" t="b">
        <v>0</v>
      </c>
      <c r="K430" t="b">
        <v>0</v>
      </c>
    </row>
    <row r="431" spans="1:11" x14ac:dyDescent="0.25">
      <c r="A431" t="s">
        <v>6735</v>
      </c>
      <c r="B431" t="s">
        <v>2158</v>
      </c>
      <c r="C431" s="1" t="s">
        <v>4101</v>
      </c>
      <c r="D431" t="b">
        <v>0</v>
      </c>
      <c r="E431" t="b">
        <v>0</v>
      </c>
      <c r="F431" t="b">
        <v>0</v>
      </c>
      <c r="G431" t="b">
        <v>1</v>
      </c>
      <c r="H431" t="b">
        <v>1</v>
      </c>
      <c r="I431" t="b">
        <v>0</v>
      </c>
      <c r="J431" t="b">
        <v>0</v>
      </c>
      <c r="K431" t="b">
        <v>0</v>
      </c>
    </row>
    <row r="432" spans="1:11" x14ac:dyDescent="0.25">
      <c r="A432" t="s">
        <v>6736</v>
      </c>
      <c r="B432" t="s">
        <v>2159</v>
      </c>
      <c r="C432" s="1" t="s">
        <v>4102</v>
      </c>
      <c r="D432" t="b">
        <v>0</v>
      </c>
      <c r="E432" t="b">
        <v>0</v>
      </c>
      <c r="F432" t="b">
        <v>0</v>
      </c>
      <c r="G432" t="b">
        <v>1</v>
      </c>
      <c r="H432" t="b">
        <v>1</v>
      </c>
      <c r="I432" t="b">
        <v>0</v>
      </c>
      <c r="J432" t="b">
        <v>0</v>
      </c>
      <c r="K432" t="b">
        <v>0</v>
      </c>
    </row>
    <row r="433" spans="1:11" x14ac:dyDescent="0.25">
      <c r="A433" t="s">
        <v>6737</v>
      </c>
      <c r="B433" t="s">
        <v>2160</v>
      </c>
      <c r="C433" s="1" t="s">
        <v>4101</v>
      </c>
      <c r="D433" t="b">
        <v>0</v>
      </c>
      <c r="E433" t="b">
        <v>0</v>
      </c>
      <c r="F433" t="b">
        <v>0</v>
      </c>
      <c r="G433" t="b">
        <v>1</v>
      </c>
      <c r="H433" t="b">
        <v>1</v>
      </c>
      <c r="I433" t="b">
        <v>0</v>
      </c>
      <c r="J433" t="b">
        <v>0</v>
      </c>
      <c r="K433" t="b">
        <v>0</v>
      </c>
    </row>
    <row r="434" spans="1:11" x14ac:dyDescent="0.25">
      <c r="A434" t="s">
        <v>6738</v>
      </c>
      <c r="B434" t="s">
        <v>2161</v>
      </c>
      <c r="C434" s="1" t="s">
        <v>4102</v>
      </c>
      <c r="D434" t="b">
        <v>0</v>
      </c>
      <c r="E434" t="b">
        <v>0</v>
      </c>
      <c r="F434" t="b">
        <v>0</v>
      </c>
      <c r="G434" t="b">
        <v>1</v>
      </c>
      <c r="H434" t="b">
        <v>1</v>
      </c>
      <c r="I434" t="b">
        <v>0</v>
      </c>
      <c r="J434" t="b">
        <v>0</v>
      </c>
      <c r="K434" t="b">
        <v>0</v>
      </c>
    </row>
    <row r="435" spans="1:11" x14ac:dyDescent="0.25">
      <c r="A435" t="s">
        <v>6739</v>
      </c>
      <c r="B435" t="s">
        <v>2162</v>
      </c>
      <c r="C435" s="1" t="s">
        <v>4101</v>
      </c>
      <c r="D435" t="b">
        <v>0</v>
      </c>
      <c r="E435" t="b">
        <v>0</v>
      </c>
      <c r="F435" t="b">
        <v>0</v>
      </c>
      <c r="G435" t="b">
        <v>1</v>
      </c>
      <c r="H435" t="b">
        <v>1</v>
      </c>
      <c r="I435" t="b">
        <v>0</v>
      </c>
      <c r="J435" t="b">
        <v>0</v>
      </c>
      <c r="K435" t="b">
        <v>0</v>
      </c>
    </row>
    <row r="436" spans="1:11" x14ac:dyDescent="0.25">
      <c r="A436" t="s">
        <v>6740</v>
      </c>
      <c r="B436" t="s">
        <v>2163</v>
      </c>
      <c r="C436" s="1" t="s">
        <v>4101</v>
      </c>
      <c r="D436" t="b">
        <v>0</v>
      </c>
      <c r="E436" t="b">
        <v>0</v>
      </c>
      <c r="F436" t="b">
        <v>0</v>
      </c>
      <c r="G436" t="b">
        <v>1</v>
      </c>
      <c r="H436" t="b">
        <v>1</v>
      </c>
      <c r="I436" t="b">
        <v>0</v>
      </c>
      <c r="J436" t="b">
        <v>0</v>
      </c>
      <c r="K436" t="b">
        <v>0</v>
      </c>
    </row>
    <row r="437" spans="1:11" x14ac:dyDescent="0.25">
      <c r="A437" t="s">
        <v>6741</v>
      </c>
      <c r="B437" t="s">
        <v>2164</v>
      </c>
      <c r="C437" s="1" t="s">
        <v>4102</v>
      </c>
      <c r="D437" t="b">
        <v>0</v>
      </c>
      <c r="E437" t="b">
        <v>0</v>
      </c>
      <c r="F437" t="b">
        <v>0</v>
      </c>
      <c r="G437" t="b">
        <v>1</v>
      </c>
      <c r="H437" t="b">
        <v>1</v>
      </c>
      <c r="I437" t="b">
        <v>0</v>
      </c>
      <c r="J437" t="b">
        <v>0</v>
      </c>
      <c r="K437" t="b">
        <v>0</v>
      </c>
    </row>
    <row r="438" spans="1:11" x14ac:dyDescent="0.25">
      <c r="A438" t="s">
        <v>6742</v>
      </c>
      <c r="B438" t="s">
        <v>2165</v>
      </c>
      <c r="C438" s="1" t="s">
        <v>4100</v>
      </c>
      <c r="D438" t="b">
        <v>0</v>
      </c>
      <c r="E438" t="b">
        <v>0</v>
      </c>
      <c r="F438" t="b">
        <v>0</v>
      </c>
      <c r="G438" t="b">
        <v>1</v>
      </c>
      <c r="H438" t="b">
        <v>1</v>
      </c>
      <c r="I438" t="b">
        <v>0</v>
      </c>
      <c r="J438" t="b">
        <v>0</v>
      </c>
      <c r="K438" t="b">
        <v>0</v>
      </c>
    </row>
    <row r="439" spans="1:11" x14ac:dyDescent="0.25">
      <c r="A439" t="s">
        <v>6743</v>
      </c>
      <c r="B439" t="s">
        <v>2166</v>
      </c>
      <c r="C439" s="1" t="s">
        <v>4101</v>
      </c>
      <c r="D439" t="b">
        <v>0</v>
      </c>
      <c r="E439" t="b">
        <v>0</v>
      </c>
      <c r="F439" t="b">
        <v>0</v>
      </c>
      <c r="G439" t="b">
        <v>1</v>
      </c>
      <c r="H439" t="b">
        <v>1</v>
      </c>
      <c r="I439" t="b">
        <v>0</v>
      </c>
      <c r="J439" t="b">
        <v>0</v>
      </c>
      <c r="K439" t="b">
        <v>0</v>
      </c>
    </row>
    <row r="440" spans="1:11" x14ac:dyDescent="0.25">
      <c r="A440" t="s">
        <v>6744</v>
      </c>
      <c r="B440" t="s">
        <v>1966</v>
      </c>
      <c r="C440" s="1" t="s">
        <v>4071</v>
      </c>
      <c r="D440" t="b">
        <v>0</v>
      </c>
      <c r="E440" t="b">
        <v>0</v>
      </c>
      <c r="F440" t="b">
        <v>0</v>
      </c>
      <c r="G440" t="b">
        <v>1</v>
      </c>
      <c r="H440" t="b">
        <v>1</v>
      </c>
      <c r="I440" t="b">
        <v>0</v>
      </c>
      <c r="J440" t="b">
        <v>0</v>
      </c>
      <c r="K440" t="b">
        <v>0</v>
      </c>
    </row>
    <row r="441" spans="1:11" x14ac:dyDescent="0.25">
      <c r="A441" t="s">
        <v>6745</v>
      </c>
      <c r="B441" t="s">
        <v>1967</v>
      </c>
      <c r="C441" s="1" t="s">
        <v>4071</v>
      </c>
      <c r="D441" t="b">
        <v>0</v>
      </c>
      <c r="E441" t="b">
        <v>0</v>
      </c>
      <c r="F441" t="b">
        <v>0</v>
      </c>
      <c r="G441" t="b">
        <v>1</v>
      </c>
      <c r="H441" t="b">
        <v>1</v>
      </c>
      <c r="I441" t="b">
        <v>0</v>
      </c>
      <c r="J441" t="b">
        <v>0</v>
      </c>
      <c r="K441" t="b">
        <v>0</v>
      </c>
    </row>
    <row r="442" spans="1:11" x14ac:dyDescent="0.25">
      <c r="A442" t="s">
        <v>6746</v>
      </c>
      <c r="B442" t="s">
        <v>1968</v>
      </c>
      <c r="C442" s="1" t="s">
        <v>4071</v>
      </c>
      <c r="D442" t="b">
        <v>0</v>
      </c>
      <c r="E442" t="b">
        <v>0</v>
      </c>
      <c r="F442" t="b">
        <v>0</v>
      </c>
      <c r="G442" t="b">
        <v>1</v>
      </c>
      <c r="H442" t="b">
        <v>1</v>
      </c>
      <c r="I442" t="b">
        <v>0</v>
      </c>
      <c r="J442" t="b">
        <v>0</v>
      </c>
      <c r="K442" t="b">
        <v>0</v>
      </c>
    </row>
    <row r="443" spans="1:11" x14ac:dyDescent="0.25">
      <c r="A443" t="s">
        <v>6747</v>
      </c>
      <c r="B443" t="s">
        <v>1969</v>
      </c>
      <c r="C443" s="1" t="s">
        <v>4071</v>
      </c>
      <c r="D443" t="b">
        <v>0</v>
      </c>
      <c r="E443" t="b">
        <v>0</v>
      </c>
      <c r="F443" t="b">
        <v>0</v>
      </c>
      <c r="G443" t="b">
        <v>1</v>
      </c>
      <c r="H443" t="b">
        <v>1</v>
      </c>
      <c r="I443" t="b">
        <v>0</v>
      </c>
      <c r="J443" t="b">
        <v>0</v>
      </c>
      <c r="K443" t="b">
        <v>0</v>
      </c>
    </row>
    <row r="444" spans="1:11" x14ac:dyDescent="0.25">
      <c r="A444" t="s">
        <v>6748</v>
      </c>
      <c r="B444" t="s">
        <v>1970</v>
      </c>
      <c r="C444" s="1" t="s">
        <v>4071</v>
      </c>
      <c r="D444" t="b">
        <v>0</v>
      </c>
      <c r="E444" t="b">
        <v>0</v>
      </c>
      <c r="F444" t="b">
        <v>0</v>
      </c>
      <c r="G444" t="b">
        <v>1</v>
      </c>
      <c r="H444" t="b">
        <v>1</v>
      </c>
      <c r="I444" t="b">
        <v>0</v>
      </c>
      <c r="J444" t="b">
        <v>0</v>
      </c>
      <c r="K444" t="b">
        <v>0</v>
      </c>
    </row>
    <row r="445" spans="1:11" x14ac:dyDescent="0.25">
      <c r="A445" t="s">
        <v>6749</v>
      </c>
      <c r="B445" t="s">
        <v>1971</v>
      </c>
      <c r="C445" s="1" t="s">
        <v>4071</v>
      </c>
      <c r="D445" t="b">
        <v>0</v>
      </c>
      <c r="E445" t="b">
        <v>0</v>
      </c>
      <c r="F445" t="b">
        <v>0</v>
      </c>
      <c r="G445" t="b">
        <v>1</v>
      </c>
      <c r="H445" t="b">
        <v>1</v>
      </c>
      <c r="I445" t="b">
        <v>0</v>
      </c>
      <c r="J445" t="b">
        <v>0</v>
      </c>
      <c r="K445" t="b">
        <v>0</v>
      </c>
    </row>
    <row r="446" spans="1:11" x14ac:dyDescent="0.25">
      <c r="A446" t="s">
        <v>6750</v>
      </c>
      <c r="B446" t="s">
        <v>1972</v>
      </c>
      <c r="C446" s="1" t="s">
        <v>4071</v>
      </c>
      <c r="D446" t="b">
        <v>0</v>
      </c>
      <c r="E446" t="b">
        <v>0</v>
      </c>
      <c r="F446" t="b">
        <v>0</v>
      </c>
      <c r="G446" t="b">
        <v>1</v>
      </c>
      <c r="H446" t="b">
        <v>1</v>
      </c>
      <c r="I446" t="b">
        <v>0</v>
      </c>
      <c r="J446" t="b">
        <v>0</v>
      </c>
      <c r="K446" t="b">
        <v>0</v>
      </c>
    </row>
    <row r="447" spans="1:11" x14ac:dyDescent="0.25">
      <c r="A447" t="s">
        <v>6751</v>
      </c>
      <c r="B447" t="s">
        <v>1973</v>
      </c>
      <c r="C447" s="1" t="s">
        <v>4071</v>
      </c>
      <c r="D447" t="b">
        <v>0</v>
      </c>
      <c r="E447" t="b">
        <v>0</v>
      </c>
      <c r="F447" t="b">
        <v>0</v>
      </c>
      <c r="G447" t="b">
        <v>1</v>
      </c>
      <c r="H447" t="b">
        <v>1</v>
      </c>
      <c r="I447" t="b">
        <v>0</v>
      </c>
      <c r="J447" t="b">
        <v>0</v>
      </c>
      <c r="K447" t="b">
        <v>0</v>
      </c>
    </row>
    <row r="448" spans="1:11" x14ac:dyDescent="0.25">
      <c r="A448" t="s">
        <v>6752</v>
      </c>
      <c r="B448" t="s">
        <v>1974</v>
      </c>
      <c r="C448" s="1" t="s">
        <v>4071</v>
      </c>
      <c r="D448" t="b">
        <v>0</v>
      </c>
      <c r="E448" t="b">
        <v>0</v>
      </c>
      <c r="F448" t="b">
        <v>0</v>
      </c>
      <c r="G448" t="b">
        <v>1</v>
      </c>
      <c r="H448" t="b">
        <v>1</v>
      </c>
      <c r="I448" t="b">
        <v>0</v>
      </c>
      <c r="J448" t="b">
        <v>0</v>
      </c>
      <c r="K448" t="b">
        <v>0</v>
      </c>
    </row>
    <row r="449" spans="1:11" x14ac:dyDescent="0.25">
      <c r="A449" t="s">
        <v>6753</v>
      </c>
      <c r="B449" t="s">
        <v>1975</v>
      </c>
      <c r="C449" s="1" t="s">
        <v>4071</v>
      </c>
      <c r="D449" t="b">
        <v>0</v>
      </c>
      <c r="E449" t="b">
        <v>0</v>
      </c>
      <c r="F449" t="b">
        <v>0</v>
      </c>
      <c r="G449" t="b">
        <v>1</v>
      </c>
      <c r="H449" t="b">
        <v>1</v>
      </c>
      <c r="I449" t="b">
        <v>0</v>
      </c>
      <c r="J449" t="b">
        <v>0</v>
      </c>
      <c r="K449" t="b">
        <v>0</v>
      </c>
    </row>
    <row r="450" spans="1:11" x14ac:dyDescent="0.25">
      <c r="A450" t="s">
        <v>6754</v>
      </c>
      <c r="B450" t="s">
        <v>1939</v>
      </c>
      <c r="C450" s="1" t="s">
        <v>4067</v>
      </c>
      <c r="D450" t="b">
        <v>0</v>
      </c>
      <c r="E450" t="b">
        <v>0</v>
      </c>
      <c r="F450" t="b">
        <v>0</v>
      </c>
      <c r="G450" t="b">
        <v>1</v>
      </c>
      <c r="H450" t="b">
        <v>1</v>
      </c>
      <c r="I450" t="b">
        <v>1</v>
      </c>
      <c r="J450" t="b">
        <v>1</v>
      </c>
      <c r="K450" t="b">
        <v>1</v>
      </c>
    </row>
    <row r="451" spans="1:11" x14ac:dyDescent="0.25">
      <c r="A451" t="s">
        <v>6755</v>
      </c>
      <c r="B451" t="s">
        <v>1940</v>
      </c>
      <c r="C451" s="1" t="s">
        <v>4067</v>
      </c>
      <c r="D451" t="b">
        <v>0</v>
      </c>
      <c r="E451" t="b">
        <v>0</v>
      </c>
      <c r="F451" t="b">
        <v>0</v>
      </c>
      <c r="G451" t="b">
        <v>1</v>
      </c>
      <c r="H451" t="b">
        <v>1</v>
      </c>
      <c r="I451" t="b">
        <v>1</v>
      </c>
      <c r="J451" t="b">
        <v>1</v>
      </c>
      <c r="K451" t="b">
        <v>1</v>
      </c>
    </row>
    <row r="452" spans="1:11" x14ac:dyDescent="0.25">
      <c r="A452" t="s">
        <v>6756</v>
      </c>
      <c r="B452" t="s">
        <v>1941</v>
      </c>
      <c r="C452" s="1" t="s">
        <v>4067</v>
      </c>
      <c r="D452" t="b">
        <v>0</v>
      </c>
      <c r="E452" t="b">
        <v>0</v>
      </c>
      <c r="F452" t="b">
        <v>0</v>
      </c>
      <c r="G452" t="b">
        <v>1</v>
      </c>
      <c r="H452" t="b">
        <v>1</v>
      </c>
      <c r="I452" t="b">
        <v>1</v>
      </c>
      <c r="J452" t="b">
        <v>1</v>
      </c>
      <c r="K452" t="b">
        <v>1</v>
      </c>
    </row>
    <row r="453" spans="1:11" x14ac:dyDescent="0.25">
      <c r="A453" t="s">
        <v>6757</v>
      </c>
      <c r="B453" t="s">
        <v>1942</v>
      </c>
      <c r="C453" s="1" t="s">
        <v>4067</v>
      </c>
      <c r="D453" t="b">
        <v>0</v>
      </c>
      <c r="E453" t="b">
        <v>0</v>
      </c>
      <c r="F453" t="b">
        <v>0</v>
      </c>
      <c r="G453" t="b">
        <v>1</v>
      </c>
      <c r="H453" t="b">
        <v>1</v>
      </c>
      <c r="I453" t="b">
        <v>1</v>
      </c>
      <c r="J453" t="b">
        <v>1</v>
      </c>
      <c r="K453" t="b">
        <v>1</v>
      </c>
    </row>
    <row r="454" spans="1:11" x14ac:dyDescent="0.25">
      <c r="A454" t="s">
        <v>6758</v>
      </c>
      <c r="B454" t="s">
        <v>1943</v>
      </c>
      <c r="C454" s="1" t="s">
        <v>4067</v>
      </c>
      <c r="D454" t="b">
        <v>0</v>
      </c>
      <c r="E454" t="b">
        <v>0</v>
      </c>
      <c r="F454" t="b">
        <v>0</v>
      </c>
      <c r="G454" t="b">
        <v>1</v>
      </c>
      <c r="H454" t="b">
        <v>1</v>
      </c>
      <c r="I454" t="b">
        <v>1</v>
      </c>
      <c r="J454" t="b">
        <v>1</v>
      </c>
      <c r="K454" t="b">
        <v>1</v>
      </c>
    </row>
    <row r="455" spans="1:11" x14ac:dyDescent="0.25">
      <c r="A455" t="s">
        <v>6759</v>
      </c>
      <c r="B455" t="s">
        <v>1979</v>
      </c>
      <c r="C455" s="1" t="s">
        <v>4076</v>
      </c>
      <c r="D455" t="b">
        <v>0</v>
      </c>
      <c r="E455" t="b">
        <v>0</v>
      </c>
      <c r="F455" t="b">
        <v>0</v>
      </c>
      <c r="G455" t="b">
        <v>1</v>
      </c>
      <c r="H455" t="b">
        <v>1</v>
      </c>
      <c r="I455" t="b">
        <v>0</v>
      </c>
      <c r="J455" t="b">
        <v>0</v>
      </c>
      <c r="K455" t="b">
        <v>0</v>
      </c>
    </row>
    <row r="456" spans="1:11" x14ac:dyDescent="0.25">
      <c r="A456" t="s">
        <v>6760</v>
      </c>
      <c r="B456" t="s">
        <v>2096</v>
      </c>
      <c r="C456" s="1" t="s">
        <v>4091</v>
      </c>
      <c r="D456" t="b">
        <v>0</v>
      </c>
      <c r="E456" t="b">
        <v>0</v>
      </c>
      <c r="F456" t="b">
        <v>0</v>
      </c>
      <c r="G456" t="b">
        <v>1</v>
      </c>
      <c r="H456" t="b">
        <v>1</v>
      </c>
      <c r="I456" t="b">
        <v>1</v>
      </c>
      <c r="J456" t="b">
        <v>0</v>
      </c>
      <c r="K456" t="b">
        <v>0</v>
      </c>
    </row>
    <row r="457" spans="1:11" x14ac:dyDescent="0.25">
      <c r="A457" t="s">
        <v>6761</v>
      </c>
      <c r="B457" t="s">
        <v>2097</v>
      </c>
      <c r="C457" s="1" t="s">
        <v>4091</v>
      </c>
      <c r="D457" t="b">
        <v>0</v>
      </c>
      <c r="E457" t="b">
        <v>0</v>
      </c>
      <c r="F457" t="b">
        <v>0</v>
      </c>
      <c r="G457" t="b">
        <v>1</v>
      </c>
      <c r="H457" t="b">
        <v>1</v>
      </c>
      <c r="I457" t="b">
        <v>1</v>
      </c>
      <c r="J457" t="b">
        <v>0</v>
      </c>
      <c r="K457" t="b">
        <v>0</v>
      </c>
    </row>
    <row r="458" spans="1:11" x14ac:dyDescent="0.25">
      <c r="A458" t="s">
        <v>6762</v>
      </c>
      <c r="B458" t="s">
        <v>2098</v>
      </c>
      <c r="C458" s="1" t="s">
        <v>4091</v>
      </c>
      <c r="D458" t="b">
        <v>0</v>
      </c>
      <c r="E458" t="b">
        <v>0</v>
      </c>
      <c r="F458" t="b">
        <v>0</v>
      </c>
      <c r="G458" t="b">
        <v>1</v>
      </c>
      <c r="H458" t="b">
        <v>1</v>
      </c>
      <c r="I458" t="b">
        <v>1</v>
      </c>
      <c r="J458" t="b">
        <v>0</v>
      </c>
      <c r="K458" t="b">
        <v>0</v>
      </c>
    </row>
    <row r="459" spans="1:11" x14ac:dyDescent="0.25">
      <c r="A459" t="s">
        <v>6763</v>
      </c>
      <c r="B459" t="s">
        <v>2099</v>
      </c>
      <c r="C459" s="1" t="s">
        <v>4091</v>
      </c>
      <c r="D459" t="b">
        <v>0</v>
      </c>
      <c r="E459" t="b">
        <v>0</v>
      </c>
      <c r="F459" t="b">
        <v>0</v>
      </c>
      <c r="G459" t="b">
        <v>1</v>
      </c>
      <c r="H459" t="b">
        <v>1</v>
      </c>
      <c r="I459" t="b">
        <v>1</v>
      </c>
      <c r="J459" t="b">
        <v>0</v>
      </c>
      <c r="K459" t="b">
        <v>0</v>
      </c>
    </row>
    <row r="460" spans="1:11" x14ac:dyDescent="0.25">
      <c r="A460" t="s">
        <v>6764</v>
      </c>
      <c r="B460" t="s">
        <v>2100</v>
      </c>
      <c r="C460" s="1" t="s">
        <v>4091</v>
      </c>
      <c r="D460" t="b">
        <v>0</v>
      </c>
      <c r="E460" t="b">
        <v>0</v>
      </c>
      <c r="F460" t="b">
        <v>0</v>
      </c>
      <c r="G460" t="b">
        <v>1</v>
      </c>
      <c r="H460" t="b">
        <v>1</v>
      </c>
      <c r="I460" t="b">
        <v>1</v>
      </c>
      <c r="J460" t="b">
        <v>0</v>
      </c>
      <c r="K460" t="b">
        <v>0</v>
      </c>
    </row>
    <row r="461" spans="1:11" x14ac:dyDescent="0.25">
      <c r="A461" t="s">
        <v>6765</v>
      </c>
      <c r="B461" t="s">
        <v>2101</v>
      </c>
      <c r="C461" s="1" t="s">
        <v>4094</v>
      </c>
      <c r="D461" t="b">
        <v>0</v>
      </c>
      <c r="E461" t="b">
        <v>0</v>
      </c>
      <c r="F461" t="b">
        <v>0</v>
      </c>
      <c r="G461" t="b">
        <v>1</v>
      </c>
      <c r="H461" t="b">
        <v>1</v>
      </c>
      <c r="I461" t="b">
        <v>1</v>
      </c>
      <c r="J461" t="b">
        <v>0</v>
      </c>
      <c r="K461" t="b">
        <v>0</v>
      </c>
    </row>
    <row r="462" spans="1:11" x14ac:dyDescent="0.25">
      <c r="A462" t="s">
        <v>6766</v>
      </c>
      <c r="B462" t="s">
        <v>2103</v>
      </c>
      <c r="C462" s="1" t="s">
        <v>4094</v>
      </c>
      <c r="D462" t="b">
        <v>0</v>
      </c>
      <c r="E462" t="b">
        <v>0</v>
      </c>
      <c r="F462" t="b">
        <v>0</v>
      </c>
      <c r="G462" t="b">
        <v>1</v>
      </c>
      <c r="H462" t="b">
        <v>1</v>
      </c>
      <c r="I462" t="b">
        <v>1</v>
      </c>
      <c r="J462" t="b">
        <v>0</v>
      </c>
      <c r="K462" t="b">
        <v>0</v>
      </c>
    </row>
    <row r="463" spans="1:11" x14ac:dyDescent="0.25">
      <c r="A463" t="s">
        <v>6767</v>
      </c>
      <c r="B463" t="s">
        <v>2105</v>
      </c>
      <c r="C463" s="1" t="s">
        <v>4094</v>
      </c>
      <c r="D463" t="b">
        <v>0</v>
      </c>
      <c r="E463" t="b">
        <v>0</v>
      </c>
      <c r="F463" t="b">
        <v>0</v>
      </c>
      <c r="G463" t="b">
        <v>1</v>
      </c>
      <c r="H463" t="b">
        <v>1</v>
      </c>
      <c r="I463" t="b">
        <v>1</v>
      </c>
      <c r="J463" t="b">
        <v>0</v>
      </c>
      <c r="K463" t="b">
        <v>0</v>
      </c>
    </row>
    <row r="464" spans="1:11" x14ac:dyDescent="0.25">
      <c r="A464" t="s">
        <v>6768</v>
      </c>
      <c r="B464" t="s">
        <v>2107</v>
      </c>
      <c r="C464" s="1" t="s">
        <v>4094</v>
      </c>
      <c r="D464" t="b">
        <v>0</v>
      </c>
      <c r="E464" t="b">
        <v>0</v>
      </c>
      <c r="F464" t="b">
        <v>0</v>
      </c>
      <c r="G464" t="b">
        <v>1</v>
      </c>
      <c r="H464" t="b">
        <v>1</v>
      </c>
      <c r="I464" t="b">
        <v>1</v>
      </c>
      <c r="J464" t="b">
        <v>0</v>
      </c>
      <c r="K464" t="b">
        <v>0</v>
      </c>
    </row>
    <row r="465" spans="1:11" x14ac:dyDescent="0.25">
      <c r="A465" t="s">
        <v>6769</v>
      </c>
      <c r="B465" t="s">
        <v>2109</v>
      </c>
      <c r="C465" s="1" t="s">
        <v>4094</v>
      </c>
      <c r="D465" t="b">
        <v>0</v>
      </c>
      <c r="E465" t="b">
        <v>0</v>
      </c>
      <c r="F465" t="b">
        <v>0</v>
      </c>
      <c r="G465" t="b">
        <v>1</v>
      </c>
      <c r="H465" t="b">
        <v>1</v>
      </c>
      <c r="I465" t="b">
        <v>1</v>
      </c>
      <c r="J465" t="b">
        <v>0</v>
      </c>
      <c r="K465" t="b">
        <v>0</v>
      </c>
    </row>
    <row r="466" spans="1:11" x14ac:dyDescent="0.25">
      <c r="A466" t="s">
        <v>6770</v>
      </c>
      <c r="B466" t="s">
        <v>2111</v>
      </c>
      <c r="C466" s="1" t="s">
        <v>4094</v>
      </c>
      <c r="D466" t="b">
        <v>0</v>
      </c>
      <c r="E466" t="b">
        <v>0</v>
      </c>
      <c r="F466" t="b">
        <v>0</v>
      </c>
      <c r="G466" t="b">
        <v>1</v>
      </c>
      <c r="H466" t="b">
        <v>1</v>
      </c>
      <c r="I466" t="b">
        <v>1</v>
      </c>
      <c r="J466" t="b">
        <v>0</v>
      </c>
      <c r="K466" t="b">
        <v>0</v>
      </c>
    </row>
    <row r="467" spans="1:11" x14ac:dyDescent="0.25">
      <c r="A467" t="s">
        <v>6771</v>
      </c>
      <c r="B467" t="s">
        <v>2167</v>
      </c>
      <c r="C467" s="1" t="s">
        <v>6382</v>
      </c>
      <c r="D467" t="b">
        <v>0</v>
      </c>
      <c r="E467" t="b">
        <v>0</v>
      </c>
      <c r="F467" t="b">
        <v>0</v>
      </c>
      <c r="G467" t="b">
        <v>1</v>
      </c>
      <c r="H467" t="b">
        <v>1</v>
      </c>
      <c r="I467" t="b">
        <v>1</v>
      </c>
      <c r="J467" t="b">
        <v>0</v>
      </c>
      <c r="K467" t="b">
        <v>0</v>
      </c>
    </row>
    <row r="468" spans="1:11" x14ac:dyDescent="0.25">
      <c r="A468" t="s">
        <v>6772</v>
      </c>
      <c r="B468" t="s">
        <v>2168</v>
      </c>
      <c r="C468" s="1" t="s">
        <v>6773</v>
      </c>
      <c r="D468" t="b">
        <v>0</v>
      </c>
      <c r="E468" t="b">
        <v>0</v>
      </c>
      <c r="F468" t="b">
        <v>0</v>
      </c>
      <c r="G468" t="b">
        <v>1</v>
      </c>
      <c r="H468" t="b">
        <v>1</v>
      </c>
      <c r="I468" t="b">
        <v>1</v>
      </c>
      <c r="J468" t="b">
        <v>0</v>
      </c>
      <c r="K468" t="b">
        <v>0</v>
      </c>
    </row>
    <row r="469" spans="1:11" x14ac:dyDescent="0.25">
      <c r="A469" t="s">
        <v>6774</v>
      </c>
      <c r="B469" t="s">
        <v>2169</v>
      </c>
      <c r="C469" s="1" t="s">
        <v>6386</v>
      </c>
      <c r="D469" t="b">
        <v>0</v>
      </c>
      <c r="E469" t="b">
        <v>0</v>
      </c>
      <c r="F469" t="b">
        <v>0</v>
      </c>
      <c r="G469" t="b">
        <v>1</v>
      </c>
      <c r="H469" t="b">
        <v>0</v>
      </c>
      <c r="I469" t="b">
        <v>0</v>
      </c>
      <c r="J469" t="b">
        <v>0</v>
      </c>
      <c r="K469" t="b">
        <v>0</v>
      </c>
    </row>
    <row r="470" spans="1:11" x14ac:dyDescent="0.25">
      <c r="A470" t="s">
        <v>6775</v>
      </c>
      <c r="B470" t="s">
        <v>2170</v>
      </c>
      <c r="C470" s="1" t="s">
        <v>4046</v>
      </c>
      <c r="D470" t="b">
        <v>0</v>
      </c>
      <c r="E470" t="b">
        <v>0</v>
      </c>
      <c r="F470" t="b">
        <v>0</v>
      </c>
      <c r="G470" t="b">
        <v>1</v>
      </c>
      <c r="H470" t="b">
        <v>0</v>
      </c>
      <c r="I470" t="b">
        <v>1</v>
      </c>
      <c r="J470" t="b">
        <v>0</v>
      </c>
      <c r="K470" t="b">
        <v>0</v>
      </c>
    </row>
    <row r="471" spans="1:11" x14ac:dyDescent="0.25">
      <c r="A471" t="s">
        <v>6776</v>
      </c>
      <c r="B471" t="s">
        <v>2171</v>
      </c>
      <c r="C471" s="1" t="s">
        <v>4046</v>
      </c>
      <c r="D471" t="b">
        <v>0</v>
      </c>
      <c r="E471" t="b">
        <v>0</v>
      </c>
      <c r="F471" t="b">
        <v>0</v>
      </c>
      <c r="G471" t="b">
        <v>1</v>
      </c>
      <c r="H471" t="b">
        <v>0</v>
      </c>
      <c r="I471" t="b">
        <v>1</v>
      </c>
      <c r="J471" t="b">
        <v>0</v>
      </c>
      <c r="K471" t="b">
        <v>0</v>
      </c>
    </row>
    <row r="472" spans="1:11" x14ac:dyDescent="0.25">
      <c r="A472" t="s">
        <v>6777</v>
      </c>
      <c r="B472" t="s">
        <v>2172</v>
      </c>
      <c r="C472" s="12" t="s">
        <v>4046</v>
      </c>
      <c r="D472" t="b">
        <v>0</v>
      </c>
      <c r="E472" t="b">
        <v>0</v>
      </c>
      <c r="F472" t="b">
        <v>0</v>
      </c>
      <c r="G472" t="b">
        <v>1</v>
      </c>
      <c r="H472" t="b">
        <v>0</v>
      </c>
      <c r="I472" t="b">
        <v>1</v>
      </c>
      <c r="J472" t="b">
        <v>0</v>
      </c>
      <c r="K472" t="b">
        <v>0</v>
      </c>
    </row>
    <row r="473" spans="1:11" x14ac:dyDescent="0.25">
      <c r="A473" t="s">
        <v>6778</v>
      </c>
      <c r="B473" t="s">
        <v>2173</v>
      </c>
      <c r="C473" s="12" t="s">
        <v>4046</v>
      </c>
      <c r="D473" t="b">
        <v>0</v>
      </c>
      <c r="E473" t="b">
        <v>0</v>
      </c>
      <c r="F473" t="b">
        <v>0</v>
      </c>
      <c r="G473" t="b">
        <v>1</v>
      </c>
      <c r="H473" t="b">
        <v>0</v>
      </c>
      <c r="I473" t="b">
        <v>1</v>
      </c>
      <c r="J473" t="b">
        <v>0</v>
      </c>
      <c r="K473" t="b">
        <v>0</v>
      </c>
    </row>
    <row r="474" spans="1:11" x14ac:dyDescent="0.25">
      <c r="A474" t="s">
        <v>6779</v>
      </c>
      <c r="B474" t="s">
        <v>2174</v>
      </c>
      <c r="C474" s="12" t="s">
        <v>4046</v>
      </c>
      <c r="D474" t="b">
        <v>0</v>
      </c>
      <c r="E474" t="b">
        <v>0</v>
      </c>
      <c r="F474" t="b">
        <v>0</v>
      </c>
      <c r="G474" t="b">
        <v>1</v>
      </c>
      <c r="H474" t="b">
        <v>0</v>
      </c>
      <c r="I474" t="b">
        <v>1</v>
      </c>
      <c r="J474" t="b">
        <v>0</v>
      </c>
      <c r="K474" t="b">
        <v>0</v>
      </c>
    </row>
    <row r="475" spans="1:11" x14ac:dyDescent="0.25">
      <c r="A475" t="s">
        <v>6780</v>
      </c>
      <c r="B475" t="s">
        <v>2175</v>
      </c>
      <c r="C475" s="12" t="s">
        <v>4046</v>
      </c>
      <c r="D475" t="b">
        <v>0</v>
      </c>
      <c r="E475" t="b">
        <v>0</v>
      </c>
      <c r="F475" t="b">
        <v>0</v>
      </c>
      <c r="G475" t="b">
        <v>1</v>
      </c>
      <c r="H475" t="b">
        <v>0</v>
      </c>
      <c r="I475" t="b">
        <v>1</v>
      </c>
      <c r="J475" t="b">
        <v>0</v>
      </c>
      <c r="K475" t="b">
        <v>0</v>
      </c>
    </row>
    <row r="476" spans="1:11" x14ac:dyDescent="0.25">
      <c r="A476" t="s">
        <v>6781</v>
      </c>
      <c r="B476" t="s">
        <v>2176</v>
      </c>
      <c r="C476" s="12" t="s">
        <v>3885</v>
      </c>
      <c r="D476" t="b">
        <v>0</v>
      </c>
      <c r="E476" t="b">
        <v>0</v>
      </c>
      <c r="F476" t="b">
        <v>0</v>
      </c>
      <c r="G476" t="b">
        <v>1</v>
      </c>
      <c r="H476" t="b">
        <v>1</v>
      </c>
      <c r="I476" t="b">
        <v>1</v>
      </c>
      <c r="J476" t="b">
        <v>0</v>
      </c>
      <c r="K476" t="b">
        <v>0</v>
      </c>
    </row>
    <row r="477" spans="1:11" x14ac:dyDescent="0.25">
      <c r="A477" t="s">
        <v>6782</v>
      </c>
      <c r="B477" t="s">
        <v>2177</v>
      </c>
      <c r="C477" s="1" t="s">
        <v>3885</v>
      </c>
      <c r="D477" t="b">
        <v>0</v>
      </c>
      <c r="E477" t="b">
        <v>0</v>
      </c>
      <c r="F477" t="b">
        <v>0</v>
      </c>
      <c r="G477" t="b">
        <v>1</v>
      </c>
      <c r="H477" t="b">
        <v>1</v>
      </c>
      <c r="I477" t="b">
        <v>1</v>
      </c>
      <c r="J477" t="b">
        <v>0</v>
      </c>
      <c r="K477" t="b">
        <v>0</v>
      </c>
    </row>
    <row r="478" spans="1:11" x14ac:dyDescent="0.25">
      <c r="A478" t="s">
        <v>6783</v>
      </c>
      <c r="B478" t="s">
        <v>2178</v>
      </c>
      <c r="C478" s="1" t="s">
        <v>3885</v>
      </c>
      <c r="D478" t="b">
        <v>0</v>
      </c>
      <c r="E478" t="b">
        <v>0</v>
      </c>
      <c r="F478" t="b">
        <v>0</v>
      </c>
      <c r="G478" t="b">
        <v>1</v>
      </c>
      <c r="H478" t="b">
        <v>1</v>
      </c>
      <c r="I478" t="b">
        <v>1</v>
      </c>
      <c r="J478" t="b">
        <v>0</v>
      </c>
      <c r="K478" t="b">
        <v>0</v>
      </c>
    </row>
    <row r="479" spans="1:11" x14ac:dyDescent="0.25">
      <c r="A479" t="s">
        <v>6784</v>
      </c>
      <c r="B479" t="s">
        <v>2179</v>
      </c>
      <c r="C479" s="1" t="s">
        <v>3885</v>
      </c>
      <c r="D479" t="b">
        <v>0</v>
      </c>
      <c r="E479" t="b">
        <v>0</v>
      </c>
      <c r="F479" t="b">
        <v>0</v>
      </c>
      <c r="G479" t="b">
        <v>1</v>
      </c>
      <c r="H479" t="b">
        <v>1</v>
      </c>
      <c r="I479" t="b">
        <v>1</v>
      </c>
      <c r="J479" t="b">
        <v>0</v>
      </c>
      <c r="K479" t="b">
        <v>0</v>
      </c>
    </row>
    <row r="480" spans="1:11" x14ac:dyDescent="0.25">
      <c r="A480" t="s">
        <v>6785</v>
      </c>
      <c r="B480" t="s">
        <v>2180</v>
      </c>
      <c r="C480" s="1" t="s">
        <v>3885</v>
      </c>
      <c r="D480" t="b">
        <v>0</v>
      </c>
      <c r="E480" t="b">
        <v>0</v>
      </c>
      <c r="F480" t="b">
        <v>0</v>
      </c>
      <c r="G480" t="b">
        <v>1</v>
      </c>
      <c r="H480" t="b">
        <v>1</v>
      </c>
      <c r="I480" t="b">
        <v>1</v>
      </c>
      <c r="J480" t="b">
        <v>0</v>
      </c>
      <c r="K480" t="b">
        <v>0</v>
      </c>
    </row>
    <row r="481" spans="1:11" x14ac:dyDescent="0.25">
      <c r="A481" t="s">
        <v>6786</v>
      </c>
      <c r="B481" t="s">
        <v>2181</v>
      </c>
      <c r="C481" s="1" t="s">
        <v>3885</v>
      </c>
      <c r="D481" t="b">
        <v>0</v>
      </c>
      <c r="E481" t="b">
        <v>0</v>
      </c>
      <c r="F481" t="b">
        <v>0</v>
      </c>
      <c r="G481" t="b">
        <v>1</v>
      </c>
      <c r="H481" t="b">
        <v>1</v>
      </c>
      <c r="I481" t="b">
        <v>1</v>
      </c>
      <c r="J481" t="b">
        <v>0</v>
      </c>
      <c r="K481" t="b">
        <v>0</v>
      </c>
    </row>
    <row r="482" spans="1:11" x14ac:dyDescent="0.25">
      <c r="A482" t="s">
        <v>6787</v>
      </c>
      <c r="B482" t="s">
        <v>2182</v>
      </c>
      <c r="C482" s="1" t="s">
        <v>3885</v>
      </c>
      <c r="D482" t="b">
        <v>0</v>
      </c>
      <c r="E482" t="b">
        <v>0</v>
      </c>
      <c r="F482" t="b">
        <v>0</v>
      </c>
      <c r="G482" t="b">
        <v>1</v>
      </c>
      <c r="H482" t="b">
        <v>1</v>
      </c>
      <c r="I482" t="b">
        <v>1</v>
      </c>
      <c r="J482" t="b">
        <v>0</v>
      </c>
      <c r="K482" t="b">
        <v>0</v>
      </c>
    </row>
    <row r="483" spans="1:11" x14ac:dyDescent="0.25">
      <c r="A483" t="s">
        <v>6788</v>
      </c>
      <c r="B483" t="s">
        <v>2183</v>
      </c>
      <c r="C483" s="1" t="s">
        <v>3885</v>
      </c>
      <c r="D483" t="b">
        <v>0</v>
      </c>
      <c r="E483" t="b">
        <v>0</v>
      </c>
      <c r="F483" t="b">
        <v>0</v>
      </c>
      <c r="G483" t="b">
        <v>1</v>
      </c>
      <c r="H483" t="b">
        <v>1</v>
      </c>
      <c r="I483" t="b">
        <v>1</v>
      </c>
      <c r="J483" t="b">
        <v>0</v>
      </c>
      <c r="K483" t="b">
        <v>0</v>
      </c>
    </row>
    <row r="484" spans="1:11" x14ac:dyDescent="0.25">
      <c r="A484" t="s">
        <v>6789</v>
      </c>
      <c r="B484" t="s">
        <v>2184</v>
      </c>
      <c r="C484" s="1" t="s">
        <v>3885</v>
      </c>
      <c r="D484" t="b">
        <v>0</v>
      </c>
      <c r="E484" t="b">
        <v>0</v>
      </c>
      <c r="F484" t="b">
        <v>0</v>
      </c>
      <c r="G484" t="b">
        <v>1</v>
      </c>
      <c r="H484" t="b">
        <v>1</v>
      </c>
      <c r="I484" t="b">
        <v>1</v>
      </c>
      <c r="J484" t="b">
        <v>0</v>
      </c>
      <c r="K484" t="b">
        <v>0</v>
      </c>
    </row>
    <row r="485" spans="1:11" x14ac:dyDescent="0.25">
      <c r="A485" t="s">
        <v>6790</v>
      </c>
      <c r="B485" t="s">
        <v>2185</v>
      </c>
      <c r="C485" s="1" t="s">
        <v>3885</v>
      </c>
      <c r="D485" t="b">
        <v>0</v>
      </c>
      <c r="E485" t="b">
        <v>0</v>
      </c>
      <c r="F485" t="b">
        <v>0</v>
      </c>
      <c r="G485" t="b">
        <v>1</v>
      </c>
      <c r="H485" t="b">
        <v>1</v>
      </c>
      <c r="I485" t="b">
        <v>1</v>
      </c>
      <c r="J485" t="b">
        <v>0</v>
      </c>
      <c r="K485" t="b">
        <v>0</v>
      </c>
    </row>
    <row r="486" spans="1:11" x14ac:dyDescent="0.25">
      <c r="A486" t="s">
        <v>6791</v>
      </c>
      <c r="B486" t="s">
        <v>2186</v>
      </c>
      <c r="C486" s="1" t="s">
        <v>3885</v>
      </c>
      <c r="D486" t="b">
        <v>0</v>
      </c>
      <c r="E486" t="b">
        <v>0</v>
      </c>
      <c r="F486" t="b">
        <v>0</v>
      </c>
      <c r="G486" t="b">
        <v>1</v>
      </c>
      <c r="H486" t="b">
        <v>1</v>
      </c>
      <c r="I486" t="b">
        <v>1</v>
      </c>
      <c r="J486" t="b">
        <v>0</v>
      </c>
      <c r="K486" t="b">
        <v>0</v>
      </c>
    </row>
    <row r="487" spans="1:11" x14ac:dyDescent="0.25">
      <c r="A487" t="s">
        <v>6792</v>
      </c>
      <c r="B487" t="s">
        <v>2187</v>
      </c>
      <c r="C487" s="1" t="s">
        <v>3885</v>
      </c>
      <c r="D487" t="b">
        <v>0</v>
      </c>
      <c r="E487" t="b">
        <v>0</v>
      </c>
      <c r="F487" t="b">
        <v>0</v>
      </c>
      <c r="G487" t="b">
        <v>1</v>
      </c>
      <c r="H487" t="b">
        <v>1</v>
      </c>
      <c r="I487" t="b">
        <v>1</v>
      </c>
      <c r="J487" t="b">
        <v>0</v>
      </c>
      <c r="K487" t="b">
        <v>0</v>
      </c>
    </row>
    <row r="488" spans="1:11" x14ac:dyDescent="0.25">
      <c r="A488" t="s">
        <v>6793</v>
      </c>
      <c r="B488" t="s">
        <v>2188</v>
      </c>
      <c r="C488" s="1" t="s">
        <v>3885</v>
      </c>
      <c r="D488" t="b">
        <v>0</v>
      </c>
      <c r="E488" t="b">
        <v>0</v>
      </c>
      <c r="F488" t="b">
        <v>0</v>
      </c>
      <c r="G488" t="b">
        <v>1</v>
      </c>
      <c r="H488" t="b">
        <v>1</v>
      </c>
      <c r="I488" t="b">
        <v>0</v>
      </c>
      <c r="J488" t="b">
        <v>0</v>
      </c>
      <c r="K488" t="b">
        <v>0</v>
      </c>
    </row>
    <row r="489" spans="1:11" x14ac:dyDescent="0.25">
      <c r="A489" t="s">
        <v>6794</v>
      </c>
      <c r="B489" t="s">
        <v>2189</v>
      </c>
      <c r="C489" s="1" t="s">
        <v>3885</v>
      </c>
      <c r="D489" t="b">
        <v>0</v>
      </c>
      <c r="E489" t="b">
        <v>0</v>
      </c>
      <c r="F489" t="b">
        <v>0</v>
      </c>
      <c r="G489" t="b">
        <v>1</v>
      </c>
      <c r="H489" t="b">
        <v>1</v>
      </c>
      <c r="I489" t="b">
        <v>0</v>
      </c>
      <c r="J489" t="b">
        <v>0</v>
      </c>
      <c r="K489" t="b">
        <v>0</v>
      </c>
    </row>
    <row r="490" spans="1:11" x14ac:dyDescent="0.25">
      <c r="A490" t="s">
        <v>6795</v>
      </c>
      <c r="B490" t="s">
        <v>2190</v>
      </c>
      <c r="C490" s="1" t="s">
        <v>3885</v>
      </c>
      <c r="D490" t="b">
        <v>0</v>
      </c>
      <c r="E490" t="b">
        <v>0</v>
      </c>
      <c r="F490" t="b">
        <v>0</v>
      </c>
      <c r="G490" t="b">
        <v>1</v>
      </c>
      <c r="H490" t="b">
        <v>1</v>
      </c>
      <c r="I490" t="b">
        <v>0</v>
      </c>
      <c r="J490" t="b">
        <v>0</v>
      </c>
      <c r="K490" t="b">
        <v>0</v>
      </c>
    </row>
    <row r="491" spans="1:11" x14ac:dyDescent="0.25">
      <c r="A491" t="s">
        <v>6796</v>
      </c>
      <c r="B491" t="s">
        <v>2191</v>
      </c>
      <c r="C491" s="1" t="s">
        <v>3885</v>
      </c>
      <c r="D491" t="b">
        <v>0</v>
      </c>
      <c r="E491" t="b">
        <v>0</v>
      </c>
      <c r="F491" t="b">
        <v>0</v>
      </c>
      <c r="G491" t="b">
        <v>1</v>
      </c>
      <c r="H491" t="b">
        <v>1</v>
      </c>
      <c r="I491" t="b">
        <v>0</v>
      </c>
      <c r="J491" t="b">
        <v>0</v>
      </c>
      <c r="K491" t="b">
        <v>0</v>
      </c>
    </row>
    <row r="492" spans="1:11" x14ac:dyDescent="0.25">
      <c r="A492" t="s">
        <v>6797</v>
      </c>
      <c r="B492" t="s">
        <v>2192</v>
      </c>
      <c r="C492" s="1" t="s">
        <v>3885</v>
      </c>
      <c r="D492" t="b">
        <v>0</v>
      </c>
      <c r="E492" t="b">
        <v>0</v>
      </c>
      <c r="F492" t="b">
        <v>0</v>
      </c>
      <c r="G492" t="b">
        <v>1</v>
      </c>
      <c r="H492" t="b">
        <v>1</v>
      </c>
      <c r="I492" t="b">
        <v>0</v>
      </c>
      <c r="J492" t="b">
        <v>0</v>
      </c>
      <c r="K492" t="b">
        <v>0</v>
      </c>
    </row>
    <row r="493" spans="1:11" x14ac:dyDescent="0.25">
      <c r="A493" t="s">
        <v>6798</v>
      </c>
      <c r="B493" t="s">
        <v>2193</v>
      </c>
      <c r="C493" s="1" t="s">
        <v>3885</v>
      </c>
      <c r="D493" t="b">
        <v>0</v>
      </c>
      <c r="E493" t="b">
        <v>0</v>
      </c>
      <c r="F493" t="b">
        <v>0</v>
      </c>
      <c r="G493" t="b">
        <v>1</v>
      </c>
      <c r="H493" t="b">
        <v>1</v>
      </c>
      <c r="I493" t="b">
        <v>0</v>
      </c>
      <c r="J493" t="b">
        <v>0</v>
      </c>
      <c r="K493" t="b">
        <v>0</v>
      </c>
    </row>
    <row r="494" spans="1:11" x14ac:dyDescent="0.25">
      <c r="A494" t="s">
        <v>6799</v>
      </c>
      <c r="B494" t="s">
        <v>2194</v>
      </c>
      <c r="C494" s="1" t="s">
        <v>6388</v>
      </c>
      <c r="D494" t="b">
        <v>0</v>
      </c>
      <c r="E494" t="b">
        <v>0</v>
      </c>
      <c r="F494" t="b">
        <v>0</v>
      </c>
      <c r="G494" t="b">
        <v>1</v>
      </c>
      <c r="H494" t="b">
        <v>0</v>
      </c>
      <c r="I494" t="b">
        <v>0</v>
      </c>
      <c r="J494" t="b">
        <v>0</v>
      </c>
      <c r="K494" t="b">
        <v>0</v>
      </c>
    </row>
    <row r="495" spans="1:11" x14ac:dyDescent="0.25">
      <c r="A495" t="s">
        <v>6800</v>
      </c>
      <c r="B495" t="s">
        <v>2195</v>
      </c>
      <c r="C495" s="1" t="s">
        <v>6388</v>
      </c>
      <c r="D495" t="b">
        <v>0</v>
      </c>
      <c r="E495" t="b">
        <v>0</v>
      </c>
      <c r="F495" t="b">
        <v>0</v>
      </c>
      <c r="G495" t="b">
        <v>1</v>
      </c>
      <c r="H495" t="b">
        <v>0</v>
      </c>
      <c r="I495" t="b">
        <v>0</v>
      </c>
      <c r="J495" t="b">
        <v>0</v>
      </c>
      <c r="K495" t="b">
        <v>0</v>
      </c>
    </row>
    <row r="496" spans="1:11" x14ac:dyDescent="0.25">
      <c r="A496" t="s">
        <v>6801</v>
      </c>
      <c r="B496" t="s">
        <v>1785</v>
      </c>
      <c r="C496" s="1" t="s">
        <v>6377</v>
      </c>
      <c r="D496" t="b">
        <v>0</v>
      </c>
      <c r="E496" t="b">
        <v>0</v>
      </c>
      <c r="F496" t="b">
        <v>0</v>
      </c>
      <c r="G496" t="b">
        <v>1</v>
      </c>
      <c r="H496" t="b">
        <v>1</v>
      </c>
      <c r="I496" t="b">
        <v>1</v>
      </c>
      <c r="J496" t="b">
        <v>0</v>
      </c>
      <c r="K496" t="b">
        <v>0</v>
      </c>
    </row>
    <row r="497" spans="1:11" x14ac:dyDescent="0.25">
      <c r="A497" t="s">
        <v>6802</v>
      </c>
      <c r="B497" t="s">
        <v>1786</v>
      </c>
      <c r="C497" s="1" t="s">
        <v>6377</v>
      </c>
      <c r="D497" t="b">
        <v>0</v>
      </c>
      <c r="E497" t="b">
        <v>0</v>
      </c>
      <c r="F497" t="b">
        <v>0</v>
      </c>
      <c r="G497" t="b">
        <v>1</v>
      </c>
      <c r="H497" t="b">
        <v>1</v>
      </c>
      <c r="I497" t="b">
        <v>1</v>
      </c>
      <c r="J497" t="b">
        <v>1</v>
      </c>
      <c r="K497" t="b">
        <v>1</v>
      </c>
    </row>
    <row r="498" spans="1:11" x14ac:dyDescent="0.25">
      <c r="A498" t="s">
        <v>6803</v>
      </c>
      <c r="B498" t="s">
        <v>1787</v>
      </c>
      <c r="C498" s="1" t="s">
        <v>1787</v>
      </c>
      <c r="D498" t="b">
        <v>0</v>
      </c>
      <c r="E498" t="b">
        <v>0</v>
      </c>
      <c r="F498" t="b">
        <v>0</v>
      </c>
      <c r="G498" t="b">
        <v>1</v>
      </c>
      <c r="H498" t="b">
        <v>1</v>
      </c>
      <c r="I498" t="b">
        <v>1</v>
      </c>
      <c r="J498" t="b">
        <v>1</v>
      </c>
      <c r="K498" t="b">
        <v>1</v>
      </c>
    </row>
    <row r="499" spans="1:11" x14ac:dyDescent="0.25">
      <c r="A499" t="s">
        <v>6804</v>
      </c>
      <c r="B499" t="s">
        <v>2119</v>
      </c>
      <c r="C499" s="1" t="s">
        <v>4095</v>
      </c>
      <c r="D499" t="b">
        <v>0</v>
      </c>
      <c r="E499" t="b">
        <v>0</v>
      </c>
      <c r="F499" t="b">
        <v>0</v>
      </c>
      <c r="G499" t="b">
        <v>1</v>
      </c>
      <c r="H499" t="b">
        <v>1</v>
      </c>
      <c r="I499" t="b">
        <v>1</v>
      </c>
      <c r="J499" t="b">
        <v>1</v>
      </c>
      <c r="K499" t="b">
        <v>1</v>
      </c>
    </row>
    <row r="500" spans="1:11" x14ac:dyDescent="0.25">
      <c r="A500" t="s">
        <v>6805</v>
      </c>
      <c r="B500" t="s">
        <v>1794</v>
      </c>
      <c r="C500" s="1" t="s">
        <v>3911</v>
      </c>
      <c r="D500" t="b">
        <v>0</v>
      </c>
      <c r="E500" t="b">
        <v>0</v>
      </c>
      <c r="F500" t="b">
        <v>0</v>
      </c>
      <c r="G500" t="b">
        <v>1</v>
      </c>
      <c r="H500" t="b">
        <v>1</v>
      </c>
      <c r="I500" t="b">
        <v>1</v>
      </c>
      <c r="J500" t="b">
        <v>1</v>
      </c>
      <c r="K500" t="b">
        <v>1</v>
      </c>
    </row>
    <row r="501" spans="1:11" x14ac:dyDescent="0.25">
      <c r="A501" t="s">
        <v>6806</v>
      </c>
      <c r="B501" t="s">
        <v>1795</v>
      </c>
      <c r="C501" s="1" t="s">
        <v>3911</v>
      </c>
      <c r="D501" t="b">
        <v>0</v>
      </c>
      <c r="E501" t="b">
        <v>0</v>
      </c>
      <c r="F501" t="b">
        <v>0</v>
      </c>
      <c r="G501" t="b">
        <v>1</v>
      </c>
      <c r="H501" t="b">
        <v>1</v>
      </c>
      <c r="I501" t="b">
        <v>1</v>
      </c>
      <c r="J501" t="b">
        <v>1</v>
      </c>
      <c r="K501" t="b">
        <v>1</v>
      </c>
    </row>
    <row r="502" spans="1:11" x14ac:dyDescent="0.25">
      <c r="A502" t="s">
        <v>6807</v>
      </c>
      <c r="B502" t="s">
        <v>1802</v>
      </c>
      <c r="C502" s="1" t="s">
        <v>3911</v>
      </c>
      <c r="D502" t="b">
        <v>0</v>
      </c>
      <c r="E502" t="b">
        <v>0</v>
      </c>
      <c r="F502" t="b">
        <v>0</v>
      </c>
      <c r="G502" t="b">
        <v>1</v>
      </c>
      <c r="H502" t="b">
        <v>1</v>
      </c>
      <c r="I502" t="b">
        <v>1</v>
      </c>
      <c r="J502" t="b">
        <v>1</v>
      </c>
      <c r="K502" t="b">
        <v>1</v>
      </c>
    </row>
    <row r="503" spans="1:11" x14ac:dyDescent="0.25">
      <c r="A503" t="s">
        <v>6808</v>
      </c>
      <c r="B503" t="s">
        <v>2120</v>
      </c>
      <c r="C503" s="1" t="s">
        <v>3911</v>
      </c>
      <c r="D503" t="b">
        <v>0</v>
      </c>
      <c r="E503" t="b">
        <v>0</v>
      </c>
      <c r="F503" t="b">
        <v>0</v>
      </c>
      <c r="G503" t="b">
        <v>1</v>
      </c>
      <c r="H503" t="b">
        <v>1</v>
      </c>
      <c r="I503" t="b">
        <v>1</v>
      </c>
      <c r="J503" t="b">
        <v>1</v>
      </c>
      <c r="K503" t="b">
        <v>1</v>
      </c>
    </row>
    <row r="504" spans="1:11" x14ac:dyDescent="0.25">
      <c r="A504" t="s">
        <v>6809</v>
      </c>
      <c r="B504" t="s">
        <v>2121</v>
      </c>
      <c r="C504" s="1" t="s">
        <v>3911</v>
      </c>
      <c r="D504" t="b">
        <v>0</v>
      </c>
      <c r="E504" t="b">
        <v>0</v>
      </c>
      <c r="F504" t="b">
        <v>0</v>
      </c>
      <c r="G504" t="b">
        <v>1</v>
      </c>
      <c r="H504" t="b">
        <v>1</v>
      </c>
      <c r="I504" t="b">
        <v>1</v>
      </c>
      <c r="J504" t="b">
        <v>1</v>
      </c>
      <c r="K504" t="b">
        <v>1</v>
      </c>
    </row>
    <row r="505" spans="1:11" x14ac:dyDescent="0.25">
      <c r="A505" t="s">
        <v>6810</v>
      </c>
      <c r="B505" t="s">
        <v>2122</v>
      </c>
      <c r="C505" s="1" t="s">
        <v>3911</v>
      </c>
      <c r="D505" t="b">
        <v>0</v>
      </c>
      <c r="E505" t="b">
        <v>0</v>
      </c>
      <c r="F505" t="b">
        <v>0</v>
      </c>
      <c r="G505" t="b">
        <v>1</v>
      </c>
      <c r="H505" t="b">
        <v>1</v>
      </c>
      <c r="I505" t="b">
        <v>1</v>
      </c>
      <c r="J505" t="b">
        <v>1</v>
      </c>
      <c r="K505" t="b">
        <v>1</v>
      </c>
    </row>
    <row r="506" spans="1:11" x14ac:dyDescent="0.25">
      <c r="A506" t="s">
        <v>6811</v>
      </c>
      <c r="B506" t="s">
        <v>1797</v>
      </c>
      <c r="C506" s="1" t="s">
        <v>3911</v>
      </c>
      <c r="D506" t="b">
        <v>0</v>
      </c>
      <c r="E506" t="b">
        <v>0</v>
      </c>
      <c r="F506" t="b">
        <v>0</v>
      </c>
      <c r="G506" t="b">
        <v>1</v>
      </c>
      <c r="H506" t="b">
        <v>1</v>
      </c>
      <c r="I506" t="b">
        <v>1</v>
      </c>
      <c r="J506" t="b">
        <v>1</v>
      </c>
      <c r="K506" t="b">
        <v>1</v>
      </c>
    </row>
    <row r="507" spans="1:11" x14ac:dyDescent="0.25">
      <c r="A507" t="s">
        <v>6812</v>
      </c>
      <c r="B507" t="s">
        <v>1798</v>
      </c>
      <c r="C507" s="1" t="s">
        <v>3911</v>
      </c>
      <c r="D507" t="b">
        <v>0</v>
      </c>
      <c r="E507" t="b">
        <v>0</v>
      </c>
      <c r="F507" t="b">
        <v>0</v>
      </c>
      <c r="G507" t="b">
        <v>1</v>
      </c>
      <c r="H507" t="b">
        <v>1</v>
      </c>
      <c r="I507" t="b">
        <v>1</v>
      </c>
      <c r="J507" t="b">
        <v>1</v>
      </c>
      <c r="K507" t="b">
        <v>1</v>
      </c>
    </row>
    <row r="508" spans="1:11" x14ac:dyDescent="0.25">
      <c r="A508" t="s">
        <v>6813</v>
      </c>
      <c r="B508" t="s">
        <v>1799</v>
      </c>
      <c r="C508" s="1" t="s">
        <v>3911</v>
      </c>
      <c r="D508" t="b">
        <v>0</v>
      </c>
      <c r="E508" t="b">
        <v>0</v>
      </c>
      <c r="F508" t="b">
        <v>0</v>
      </c>
      <c r="G508" t="b">
        <v>1</v>
      </c>
      <c r="H508" t="b">
        <v>1</v>
      </c>
      <c r="I508" t="b">
        <v>1</v>
      </c>
      <c r="J508" t="b">
        <v>1</v>
      </c>
      <c r="K508" t="b">
        <v>1</v>
      </c>
    </row>
    <row r="509" spans="1:11" x14ac:dyDescent="0.25">
      <c r="A509" t="s">
        <v>6814</v>
      </c>
      <c r="B509" t="s">
        <v>1800</v>
      </c>
      <c r="C509" s="1" t="s">
        <v>3911</v>
      </c>
      <c r="D509" t="b">
        <v>0</v>
      </c>
      <c r="E509" t="b">
        <v>0</v>
      </c>
      <c r="F509" t="b">
        <v>0</v>
      </c>
      <c r="G509" t="b">
        <v>1</v>
      </c>
      <c r="H509" t="b">
        <v>1</v>
      </c>
      <c r="I509" t="b">
        <v>1</v>
      </c>
      <c r="J509" t="b">
        <v>1</v>
      </c>
      <c r="K509" t="b">
        <v>1</v>
      </c>
    </row>
    <row r="510" spans="1:11" x14ac:dyDescent="0.25">
      <c r="A510" t="s">
        <v>6815</v>
      </c>
      <c r="B510" t="s">
        <v>2123</v>
      </c>
      <c r="C510" s="1" t="s">
        <v>3911</v>
      </c>
      <c r="D510" t="b">
        <v>0</v>
      </c>
      <c r="E510" t="b">
        <v>0</v>
      </c>
      <c r="F510" t="b">
        <v>0</v>
      </c>
      <c r="G510" t="b">
        <v>1</v>
      </c>
      <c r="H510" t="b">
        <v>1</v>
      </c>
      <c r="I510" t="b">
        <v>1</v>
      </c>
      <c r="J510" t="b">
        <v>1</v>
      </c>
      <c r="K510" t="b">
        <v>1</v>
      </c>
    </row>
    <row r="511" spans="1:11" x14ac:dyDescent="0.25">
      <c r="A511" t="s">
        <v>6816</v>
      </c>
      <c r="B511" t="s">
        <v>2124</v>
      </c>
      <c r="C511" s="1" t="s">
        <v>6379</v>
      </c>
      <c r="D511" t="b">
        <v>0</v>
      </c>
      <c r="E511" t="b">
        <v>0</v>
      </c>
      <c r="F511" t="b">
        <v>0</v>
      </c>
      <c r="G511" t="b">
        <v>1</v>
      </c>
      <c r="H511" t="b">
        <v>1</v>
      </c>
      <c r="I511" t="b">
        <v>1</v>
      </c>
      <c r="J511" t="b">
        <v>1</v>
      </c>
      <c r="K511" t="b">
        <v>1</v>
      </c>
    </row>
    <row r="512" spans="1:11" x14ac:dyDescent="0.25">
      <c r="A512" t="s">
        <v>6817</v>
      </c>
      <c r="B512" t="s">
        <v>1789</v>
      </c>
      <c r="C512" s="1" t="s">
        <v>3884</v>
      </c>
      <c r="D512" t="b">
        <v>0</v>
      </c>
      <c r="E512" t="b">
        <v>0</v>
      </c>
      <c r="F512" t="b">
        <v>0</v>
      </c>
      <c r="G512" t="b">
        <v>1</v>
      </c>
      <c r="H512" t="b">
        <v>1</v>
      </c>
      <c r="I512" t="b">
        <v>1</v>
      </c>
      <c r="J512" t="b">
        <v>1</v>
      </c>
      <c r="K512" t="b">
        <v>1</v>
      </c>
    </row>
    <row r="513" spans="1:11" x14ac:dyDescent="0.25">
      <c r="A513" t="s">
        <v>6818</v>
      </c>
      <c r="B513" t="s">
        <v>2125</v>
      </c>
      <c r="C513" s="1" t="s">
        <v>4073</v>
      </c>
      <c r="D513" t="b">
        <v>0</v>
      </c>
      <c r="E513" t="b">
        <v>0</v>
      </c>
      <c r="F513" t="b">
        <v>0</v>
      </c>
      <c r="G513" t="b">
        <v>1</v>
      </c>
      <c r="H513" t="b">
        <v>1</v>
      </c>
      <c r="I513" t="b">
        <v>1</v>
      </c>
      <c r="J513" t="b">
        <v>1</v>
      </c>
      <c r="K513" t="b">
        <v>1</v>
      </c>
    </row>
    <row r="514" spans="1:11" x14ac:dyDescent="0.25">
      <c r="A514" t="s">
        <v>6819</v>
      </c>
      <c r="B514" t="s">
        <v>2126</v>
      </c>
      <c r="C514" s="1" t="s">
        <v>4074</v>
      </c>
      <c r="D514" t="b">
        <v>0</v>
      </c>
      <c r="E514" t="b">
        <v>0</v>
      </c>
      <c r="F514" t="b">
        <v>0</v>
      </c>
      <c r="G514" t="b">
        <v>1</v>
      </c>
      <c r="H514" t="b">
        <v>1</v>
      </c>
      <c r="I514" t="b">
        <v>1</v>
      </c>
      <c r="J514" t="b">
        <v>1</v>
      </c>
      <c r="K514" t="b">
        <v>1</v>
      </c>
    </row>
    <row r="515" spans="1:11" x14ac:dyDescent="0.25">
      <c r="A515" t="s">
        <v>6820</v>
      </c>
      <c r="B515" t="s">
        <v>2127</v>
      </c>
      <c r="C515" s="1" t="s">
        <v>4074</v>
      </c>
      <c r="D515" t="b">
        <v>0</v>
      </c>
      <c r="E515" t="b">
        <v>0</v>
      </c>
      <c r="F515" t="b">
        <v>0</v>
      </c>
      <c r="G515" t="b">
        <v>1</v>
      </c>
      <c r="H515" t="b">
        <v>1</v>
      </c>
      <c r="I515" t="b">
        <v>1</v>
      </c>
      <c r="J515" t="b">
        <v>1</v>
      </c>
      <c r="K515" t="b">
        <v>1</v>
      </c>
    </row>
    <row r="516" spans="1:11" x14ac:dyDescent="0.25">
      <c r="A516" t="s">
        <v>6821</v>
      </c>
      <c r="B516" t="s">
        <v>2128</v>
      </c>
      <c r="C516" s="1" t="s">
        <v>4074</v>
      </c>
      <c r="D516" t="b">
        <v>0</v>
      </c>
      <c r="E516" t="b">
        <v>0</v>
      </c>
      <c r="F516" t="b">
        <v>0</v>
      </c>
      <c r="G516" t="b">
        <v>1</v>
      </c>
      <c r="H516" t="b">
        <v>1</v>
      </c>
      <c r="I516" t="b">
        <v>1</v>
      </c>
      <c r="J516" t="b">
        <v>1</v>
      </c>
      <c r="K516" t="b">
        <v>1</v>
      </c>
    </row>
    <row r="517" spans="1:11" x14ac:dyDescent="0.25">
      <c r="A517" t="s">
        <v>6822</v>
      </c>
      <c r="B517" t="s">
        <v>2129</v>
      </c>
      <c r="C517" s="1" t="s">
        <v>4120</v>
      </c>
      <c r="D517" t="b">
        <v>0</v>
      </c>
      <c r="E517" t="b">
        <v>0</v>
      </c>
      <c r="F517" t="b">
        <v>0</v>
      </c>
      <c r="G517" t="b">
        <v>1</v>
      </c>
      <c r="H517" t="b">
        <v>1</v>
      </c>
      <c r="I517" t="b">
        <v>0</v>
      </c>
      <c r="J517" t="b">
        <v>0</v>
      </c>
      <c r="K517" t="b">
        <v>0</v>
      </c>
    </row>
    <row r="518" spans="1:11" x14ac:dyDescent="0.25">
      <c r="A518" t="s">
        <v>6823</v>
      </c>
      <c r="B518" t="s">
        <v>2130</v>
      </c>
      <c r="C518" s="1" t="s">
        <v>4120</v>
      </c>
      <c r="D518" t="b">
        <v>0</v>
      </c>
      <c r="E518" t="b">
        <v>0</v>
      </c>
      <c r="F518" t="b">
        <v>0</v>
      </c>
      <c r="G518" t="b">
        <v>1</v>
      </c>
      <c r="H518" t="b">
        <v>1</v>
      </c>
      <c r="I518" t="b">
        <v>0</v>
      </c>
      <c r="J518" t="b">
        <v>0</v>
      </c>
      <c r="K518" t="b">
        <v>0</v>
      </c>
    </row>
    <row r="519" spans="1:11" x14ac:dyDescent="0.25">
      <c r="A519" t="s">
        <v>6227</v>
      </c>
      <c r="B519" t="s">
        <v>2131</v>
      </c>
      <c r="C519" s="1" t="s">
        <v>4047</v>
      </c>
      <c r="D519" t="b">
        <v>0</v>
      </c>
      <c r="E519" t="b">
        <v>0</v>
      </c>
      <c r="F519" t="b">
        <v>0</v>
      </c>
      <c r="G519" t="b">
        <v>1</v>
      </c>
      <c r="H519" t="b">
        <v>1</v>
      </c>
      <c r="I519" t="b">
        <v>1</v>
      </c>
      <c r="J519" t="b">
        <v>1</v>
      </c>
      <c r="K519" t="b">
        <v>1</v>
      </c>
    </row>
    <row r="520" spans="1:11" x14ac:dyDescent="0.25">
      <c r="A520" t="s">
        <v>6231</v>
      </c>
      <c r="B520" t="s">
        <v>2132</v>
      </c>
      <c r="C520" s="1" t="s">
        <v>4048</v>
      </c>
      <c r="D520" t="b">
        <v>0</v>
      </c>
      <c r="E520" t="b">
        <v>0</v>
      </c>
      <c r="F520" t="b">
        <v>0</v>
      </c>
      <c r="G520" t="b">
        <v>1</v>
      </c>
      <c r="H520" t="b">
        <v>1</v>
      </c>
      <c r="I520" t="b">
        <v>1</v>
      </c>
      <c r="J520" t="b">
        <v>1</v>
      </c>
      <c r="K520" t="b">
        <v>1</v>
      </c>
    </row>
    <row r="521" spans="1:11" x14ac:dyDescent="0.25">
      <c r="A521" t="s">
        <v>6289</v>
      </c>
      <c r="B521" t="s">
        <v>2133</v>
      </c>
      <c r="C521" s="1" t="s">
        <v>4048</v>
      </c>
      <c r="D521" t="b">
        <v>0</v>
      </c>
      <c r="E521" t="b">
        <v>0</v>
      </c>
      <c r="F521" t="b">
        <v>0</v>
      </c>
      <c r="G521" t="b">
        <v>1</v>
      </c>
      <c r="H521" t="b">
        <v>1</v>
      </c>
      <c r="I521" t="b">
        <v>1</v>
      </c>
      <c r="J521" t="b">
        <v>1</v>
      </c>
      <c r="K521" t="b">
        <v>1</v>
      </c>
    </row>
    <row r="522" spans="1:11" x14ac:dyDescent="0.25">
      <c r="A522" t="s">
        <v>6293</v>
      </c>
      <c r="B522" t="s">
        <v>2134</v>
      </c>
      <c r="C522" s="1" t="s">
        <v>4047</v>
      </c>
      <c r="D522" t="b">
        <v>0</v>
      </c>
      <c r="E522" t="b">
        <v>0</v>
      </c>
      <c r="F522" t="b">
        <v>0</v>
      </c>
      <c r="G522" t="b">
        <v>1</v>
      </c>
      <c r="H522" t="b">
        <v>1</v>
      </c>
      <c r="I522" t="b">
        <v>1</v>
      </c>
      <c r="J522" t="b">
        <v>1</v>
      </c>
      <c r="K522" t="b">
        <v>1</v>
      </c>
    </row>
    <row r="523" spans="1:11" x14ac:dyDescent="0.25">
      <c r="A523" t="s">
        <v>6824</v>
      </c>
      <c r="B523" t="s">
        <v>2135</v>
      </c>
      <c r="C523" s="1" t="s">
        <v>4047</v>
      </c>
      <c r="D523" t="b">
        <v>0</v>
      </c>
      <c r="E523" t="b">
        <v>0</v>
      </c>
      <c r="F523" t="b">
        <v>0</v>
      </c>
      <c r="G523" t="b">
        <v>1</v>
      </c>
      <c r="H523" t="b">
        <v>1</v>
      </c>
      <c r="I523" t="b">
        <v>1</v>
      </c>
      <c r="J523" t="b">
        <v>1</v>
      </c>
      <c r="K523" t="b">
        <v>1</v>
      </c>
    </row>
    <row r="524" spans="1:11" x14ac:dyDescent="0.25">
      <c r="A524" t="s">
        <v>6825</v>
      </c>
      <c r="B524" t="s">
        <v>2136</v>
      </c>
      <c r="C524" s="1" t="s">
        <v>4047</v>
      </c>
      <c r="D524" t="b">
        <v>0</v>
      </c>
      <c r="E524" t="b">
        <v>0</v>
      </c>
      <c r="F524" t="b">
        <v>0</v>
      </c>
      <c r="G524" t="b">
        <v>1</v>
      </c>
      <c r="H524" t="b">
        <v>1</v>
      </c>
      <c r="I524" t="b">
        <v>1</v>
      </c>
      <c r="J524" t="b">
        <v>1</v>
      </c>
      <c r="K524" t="b">
        <v>1</v>
      </c>
    </row>
    <row r="525" spans="1:11" x14ac:dyDescent="0.25">
      <c r="A525" t="s">
        <v>6251</v>
      </c>
      <c r="B525" t="s">
        <v>1843</v>
      </c>
      <c r="C525" s="1" t="s">
        <v>4052</v>
      </c>
      <c r="D525" t="b">
        <v>0</v>
      </c>
      <c r="E525" t="b">
        <v>0</v>
      </c>
      <c r="F525" t="b">
        <v>0</v>
      </c>
      <c r="G525" t="b">
        <v>1</v>
      </c>
      <c r="H525" t="b">
        <v>1</v>
      </c>
      <c r="I525" t="b">
        <v>1</v>
      </c>
      <c r="J525" t="b">
        <v>1</v>
      </c>
      <c r="K525" t="b">
        <v>1</v>
      </c>
    </row>
    <row r="526" spans="1:11" x14ac:dyDescent="0.25">
      <c r="A526" t="s">
        <v>6254</v>
      </c>
      <c r="B526" t="s">
        <v>1844</v>
      </c>
      <c r="C526" s="1" t="s">
        <v>4052</v>
      </c>
      <c r="D526" t="b">
        <v>0</v>
      </c>
      <c r="E526" t="b">
        <v>0</v>
      </c>
      <c r="F526" t="b">
        <v>0</v>
      </c>
      <c r="G526" t="b">
        <v>1</v>
      </c>
      <c r="H526" t="b">
        <v>1</v>
      </c>
      <c r="I526" t="b">
        <v>1</v>
      </c>
      <c r="J526" t="b">
        <v>1</v>
      </c>
      <c r="K526" t="b">
        <v>1</v>
      </c>
    </row>
    <row r="527" spans="1:11" x14ac:dyDescent="0.25">
      <c r="A527" t="s">
        <v>6257</v>
      </c>
      <c r="B527" t="s">
        <v>1845</v>
      </c>
      <c r="C527" s="1" t="s">
        <v>4052</v>
      </c>
      <c r="D527" t="b">
        <v>0</v>
      </c>
      <c r="E527" t="b">
        <v>0</v>
      </c>
      <c r="F527" t="b">
        <v>0</v>
      </c>
      <c r="G527" t="b">
        <v>1</v>
      </c>
      <c r="H527" t="b">
        <v>1</v>
      </c>
      <c r="I527" t="b">
        <v>1</v>
      </c>
      <c r="J527" t="b">
        <v>1</v>
      </c>
      <c r="K527" t="b">
        <v>1</v>
      </c>
    </row>
    <row r="528" spans="1:11" x14ac:dyDescent="0.25">
      <c r="A528" t="s">
        <v>6260</v>
      </c>
      <c r="B528" t="s">
        <v>1846</v>
      </c>
      <c r="C528" s="1" t="s">
        <v>4052</v>
      </c>
      <c r="D528" t="b">
        <v>0</v>
      </c>
      <c r="E528" t="b">
        <v>0</v>
      </c>
      <c r="F528" t="b">
        <v>0</v>
      </c>
      <c r="G528" t="b">
        <v>1</v>
      </c>
      <c r="H528" t="b">
        <v>1</v>
      </c>
      <c r="I528" t="b">
        <v>1</v>
      </c>
      <c r="J528" t="b">
        <v>1</v>
      </c>
      <c r="K528" t="b">
        <v>1</v>
      </c>
    </row>
    <row r="529" spans="1:11" x14ac:dyDescent="0.25">
      <c r="A529" t="s">
        <v>6263</v>
      </c>
      <c r="B529" t="s">
        <v>1847</v>
      </c>
      <c r="C529" s="1" t="s">
        <v>4052</v>
      </c>
      <c r="D529" t="b">
        <v>0</v>
      </c>
      <c r="E529" t="b">
        <v>0</v>
      </c>
      <c r="F529" t="b">
        <v>0</v>
      </c>
      <c r="G529" t="b">
        <v>1</v>
      </c>
      <c r="H529" t="b">
        <v>1</v>
      </c>
      <c r="I529" t="b">
        <v>1</v>
      </c>
      <c r="J529" t="b">
        <v>1</v>
      </c>
      <c r="K529" t="b">
        <v>1</v>
      </c>
    </row>
    <row r="530" spans="1:11" x14ac:dyDescent="0.25">
      <c r="A530" t="s">
        <v>6266</v>
      </c>
      <c r="B530" t="s">
        <v>1848</v>
      </c>
      <c r="C530" s="1" t="s">
        <v>4052</v>
      </c>
      <c r="D530" t="b">
        <v>0</v>
      </c>
      <c r="E530" t="b">
        <v>0</v>
      </c>
      <c r="F530" t="b">
        <v>0</v>
      </c>
      <c r="G530" t="b">
        <v>1</v>
      </c>
      <c r="H530" t="b">
        <v>1</v>
      </c>
      <c r="I530" t="b">
        <v>1</v>
      </c>
      <c r="J530" t="b">
        <v>1</v>
      </c>
      <c r="K530" t="b">
        <v>1</v>
      </c>
    </row>
    <row r="531" spans="1:11" x14ac:dyDescent="0.25">
      <c r="A531" t="s">
        <v>6269</v>
      </c>
      <c r="B531" t="s">
        <v>1849</v>
      </c>
      <c r="C531" s="1" t="s">
        <v>4052</v>
      </c>
      <c r="D531" t="b">
        <v>0</v>
      </c>
      <c r="E531" t="b">
        <v>0</v>
      </c>
      <c r="F531" t="b">
        <v>0</v>
      </c>
      <c r="G531" t="b">
        <v>1</v>
      </c>
      <c r="H531" t="b">
        <v>1</v>
      </c>
      <c r="I531" t="b">
        <v>1</v>
      </c>
      <c r="J531" t="b">
        <v>1</v>
      </c>
      <c r="K531" t="b">
        <v>1</v>
      </c>
    </row>
    <row r="532" spans="1:11" x14ac:dyDescent="0.25">
      <c r="A532" t="s">
        <v>6275</v>
      </c>
      <c r="B532" t="s">
        <v>1850</v>
      </c>
      <c r="C532" s="1" t="s">
        <v>4052</v>
      </c>
      <c r="D532" t="b">
        <v>0</v>
      </c>
      <c r="E532" t="b">
        <v>0</v>
      </c>
      <c r="F532" t="b">
        <v>0</v>
      </c>
      <c r="G532" t="b">
        <v>1</v>
      </c>
      <c r="H532" t="b">
        <v>1</v>
      </c>
      <c r="I532" t="b">
        <v>1</v>
      </c>
      <c r="J532" t="b">
        <v>1</v>
      </c>
      <c r="K532" t="b">
        <v>1</v>
      </c>
    </row>
    <row r="533" spans="1:11" x14ac:dyDescent="0.25">
      <c r="A533" t="s">
        <v>6826</v>
      </c>
      <c r="B533" t="s">
        <v>2137</v>
      </c>
      <c r="C533" s="1" t="s">
        <v>4121</v>
      </c>
      <c r="D533" t="b">
        <v>0</v>
      </c>
      <c r="E533" t="b">
        <v>0</v>
      </c>
      <c r="F533" t="b">
        <v>0</v>
      </c>
      <c r="G533" t="b">
        <v>1</v>
      </c>
      <c r="H533" t="b">
        <v>1</v>
      </c>
      <c r="I533" t="b">
        <v>0</v>
      </c>
      <c r="J533" t="b">
        <v>0</v>
      </c>
      <c r="K533" t="b">
        <v>0</v>
      </c>
    </row>
    <row r="534" spans="1:11" x14ac:dyDescent="0.25">
      <c r="A534" t="s">
        <v>6827</v>
      </c>
      <c r="B534" t="s">
        <v>2138</v>
      </c>
      <c r="C534" s="1" t="s">
        <v>4121</v>
      </c>
      <c r="D534" t="b">
        <v>0</v>
      </c>
      <c r="E534" t="b">
        <v>0</v>
      </c>
      <c r="F534" t="b">
        <v>0</v>
      </c>
      <c r="G534" t="b">
        <v>1</v>
      </c>
      <c r="H534" t="b">
        <v>1</v>
      </c>
      <c r="I534" t="b">
        <v>0</v>
      </c>
      <c r="J534" t="b">
        <v>0</v>
      </c>
      <c r="K534" t="b">
        <v>0</v>
      </c>
    </row>
    <row r="535" spans="1:11" x14ac:dyDescent="0.25">
      <c r="A535" t="s">
        <v>6828</v>
      </c>
      <c r="B535" t="s">
        <v>2139</v>
      </c>
      <c r="C535" s="1" t="s">
        <v>4121</v>
      </c>
      <c r="D535" t="b">
        <v>0</v>
      </c>
      <c r="E535" t="b">
        <v>0</v>
      </c>
      <c r="F535" t="b">
        <v>0</v>
      </c>
      <c r="G535" t="b">
        <v>1</v>
      </c>
      <c r="H535" t="b">
        <v>1</v>
      </c>
      <c r="I535" t="b">
        <v>0</v>
      </c>
      <c r="J535" t="b">
        <v>0</v>
      </c>
      <c r="K535" t="b">
        <v>0</v>
      </c>
    </row>
    <row r="536" spans="1:11" x14ac:dyDescent="0.25">
      <c r="A536" t="s">
        <v>6829</v>
      </c>
      <c r="B536" t="s">
        <v>2140</v>
      </c>
      <c r="C536" s="1" t="s">
        <v>4098</v>
      </c>
      <c r="D536" t="b">
        <v>0</v>
      </c>
      <c r="E536" t="b">
        <v>0</v>
      </c>
      <c r="F536" t="b">
        <v>0</v>
      </c>
      <c r="G536" t="b">
        <v>1</v>
      </c>
      <c r="H536" t="b">
        <v>1</v>
      </c>
      <c r="I536" t="b">
        <v>1</v>
      </c>
      <c r="J536" t="b">
        <v>0</v>
      </c>
      <c r="K536" t="b">
        <v>0</v>
      </c>
    </row>
    <row r="537" spans="1:11" x14ac:dyDescent="0.25">
      <c r="A537" t="s">
        <v>6830</v>
      </c>
      <c r="B537" t="s">
        <v>2141</v>
      </c>
      <c r="C537" s="1" t="s">
        <v>4098</v>
      </c>
      <c r="D537" t="b">
        <v>0</v>
      </c>
      <c r="E537" t="b">
        <v>0</v>
      </c>
      <c r="F537" t="b">
        <v>0</v>
      </c>
      <c r="G537" t="b">
        <v>1</v>
      </c>
      <c r="H537" t="b">
        <v>1</v>
      </c>
      <c r="I537" t="b">
        <v>1</v>
      </c>
      <c r="J537" t="b">
        <v>0</v>
      </c>
      <c r="K537" t="b">
        <v>0</v>
      </c>
    </row>
    <row r="538" spans="1:11" x14ac:dyDescent="0.25">
      <c r="A538" t="s">
        <v>6831</v>
      </c>
      <c r="B538" t="s">
        <v>2142</v>
      </c>
      <c r="C538" s="1" t="s">
        <v>4098</v>
      </c>
      <c r="D538" t="b">
        <v>0</v>
      </c>
      <c r="E538" t="b">
        <v>0</v>
      </c>
      <c r="F538" t="b">
        <v>0</v>
      </c>
      <c r="G538" t="b">
        <v>1</v>
      </c>
      <c r="H538" t="b">
        <v>1</v>
      </c>
      <c r="I538" t="b">
        <v>1</v>
      </c>
      <c r="J538" t="b">
        <v>0</v>
      </c>
      <c r="K538" t="b">
        <v>0</v>
      </c>
    </row>
    <row r="539" spans="1:11" x14ac:dyDescent="0.25">
      <c r="A539" t="s">
        <v>6832</v>
      </c>
      <c r="B539" t="s">
        <v>2143</v>
      </c>
      <c r="C539" s="1" t="s">
        <v>4098</v>
      </c>
      <c r="D539" t="b">
        <v>0</v>
      </c>
      <c r="E539" t="b">
        <v>0</v>
      </c>
      <c r="F539" t="b">
        <v>0</v>
      </c>
      <c r="G539" t="b">
        <v>1</v>
      </c>
      <c r="H539" t="b">
        <v>1</v>
      </c>
      <c r="I539" t="b">
        <v>1</v>
      </c>
      <c r="J539" t="b">
        <v>0</v>
      </c>
      <c r="K539" t="b">
        <v>0</v>
      </c>
    </row>
    <row r="540" spans="1:11" x14ac:dyDescent="0.25">
      <c r="A540" t="s">
        <v>6833</v>
      </c>
      <c r="B540" t="s">
        <v>2144</v>
      </c>
      <c r="C540" s="1" t="s">
        <v>4098</v>
      </c>
      <c r="D540" t="b">
        <v>0</v>
      </c>
      <c r="E540" t="b">
        <v>0</v>
      </c>
      <c r="F540" t="b">
        <v>0</v>
      </c>
      <c r="G540" t="b">
        <v>1</v>
      </c>
      <c r="H540" t="b">
        <v>1</v>
      </c>
      <c r="I540" t="b">
        <v>1</v>
      </c>
      <c r="J540" t="b">
        <v>0</v>
      </c>
      <c r="K540" t="b">
        <v>0</v>
      </c>
    </row>
    <row r="541" spans="1:11" x14ac:dyDescent="0.25">
      <c r="A541" t="s">
        <v>6834</v>
      </c>
      <c r="B541" t="s">
        <v>2145</v>
      </c>
      <c r="C541" s="1" t="s">
        <v>4098</v>
      </c>
      <c r="D541" t="b">
        <v>0</v>
      </c>
      <c r="E541" t="b">
        <v>0</v>
      </c>
      <c r="F541" t="b">
        <v>0</v>
      </c>
      <c r="G541" t="b">
        <v>1</v>
      </c>
      <c r="H541" t="b">
        <v>1</v>
      </c>
      <c r="I541" t="b">
        <v>1</v>
      </c>
      <c r="J541" t="b">
        <v>0</v>
      </c>
      <c r="K541" t="b">
        <v>0</v>
      </c>
    </row>
    <row r="542" spans="1:11" x14ac:dyDescent="0.25">
      <c r="A542" t="s">
        <v>6835</v>
      </c>
      <c r="B542" t="s">
        <v>2146</v>
      </c>
      <c r="C542" s="1" t="s">
        <v>4098</v>
      </c>
      <c r="D542" t="b">
        <v>0</v>
      </c>
      <c r="E542" t="b">
        <v>0</v>
      </c>
      <c r="F542" t="b">
        <v>0</v>
      </c>
      <c r="G542" t="b">
        <v>1</v>
      </c>
      <c r="H542" t="b">
        <v>1</v>
      </c>
      <c r="I542" t="b">
        <v>1</v>
      </c>
      <c r="J542" t="b">
        <v>0</v>
      </c>
      <c r="K542" t="b">
        <v>0</v>
      </c>
    </row>
    <row r="543" spans="1:11" x14ac:dyDescent="0.25">
      <c r="A543" t="s">
        <v>6836</v>
      </c>
      <c r="B543" t="s">
        <v>2147</v>
      </c>
      <c r="C543" s="1" t="s">
        <v>4098</v>
      </c>
      <c r="D543" t="b">
        <v>0</v>
      </c>
      <c r="E543" t="b">
        <v>0</v>
      </c>
      <c r="F543" t="b">
        <v>0</v>
      </c>
      <c r="G543" t="b">
        <v>1</v>
      </c>
      <c r="H543" t="b">
        <v>1</v>
      </c>
      <c r="I543" t="b">
        <v>1</v>
      </c>
      <c r="J543" t="b">
        <v>0</v>
      </c>
      <c r="K543" t="b">
        <v>0</v>
      </c>
    </row>
    <row r="544" spans="1:11" x14ac:dyDescent="0.25">
      <c r="A544" t="s">
        <v>6837</v>
      </c>
      <c r="B544" t="s">
        <v>2148</v>
      </c>
      <c r="C544" s="1" t="s">
        <v>4122</v>
      </c>
      <c r="D544" t="b">
        <v>0</v>
      </c>
      <c r="E544" t="b">
        <v>0</v>
      </c>
      <c r="F544" t="b">
        <v>0</v>
      </c>
      <c r="G544" t="b">
        <v>1</v>
      </c>
      <c r="H544" t="b">
        <v>1</v>
      </c>
      <c r="I544" t="b">
        <v>1</v>
      </c>
      <c r="J544" t="b">
        <v>1</v>
      </c>
      <c r="K544" t="b">
        <v>1</v>
      </c>
    </row>
    <row r="545" spans="1:11" x14ac:dyDescent="0.25">
      <c r="A545" t="s">
        <v>6838</v>
      </c>
      <c r="B545" t="s">
        <v>2149</v>
      </c>
      <c r="C545" s="1" t="s">
        <v>4122</v>
      </c>
      <c r="D545" t="b">
        <v>0</v>
      </c>
      <c r="E545" t="b">
        <v>0</v>
      </c>
      <c r="F545" t="b">
        <v>0</v>
      </c>
      <c r="G545" t="b">
        <v>1</v>
      </c>
      <c r="H545" t="b">
        <v>1</v>
      </c>
      <c r="I545" t="b">
        <v>1</v>
      </c>
      <c r="J545" t="b">
        <v>1</v>
      </c>
      <c r="K545" t="b">
        <v>1</v>
      </c>
    </row>
    <row r="546" spans="1:11" x14ac:dyDescent="0.25">
      <c r="A546" t="s">
        <v>6839</v>
      </c>
      <c r="B546" t="s">
        <v>2150</v>
      </c>
      <c r="C546" s="1" t="s">
        <v>4122</v>
      </c>
      <c r="D546" t="b">
        <v>0</v>
      </c>
      <c r="E546" t="b">
        <v>0</v>
      </c>
      <c r="F546" t="b">
        <v>0</v>
      </c>
      <c r="G546" t="b">
        <v>1</v>
      </c>
      <c r="H546" t="b">
        <v>1</v>
      </c>
      <c r="I546" t="b">
        <v>1</v>
      </c>
      <c r="J546" t="b">
        <v>1</v>
      </c>
      <c r="K546" t="b">
        <v>1</v>
      </c>
    </row>
    <row r="547" spans="1:11" x14ac:dyDescent="0.25">
      <c r="A547" t="s">
        <v>6840</v>
      </c>
      <c r="B547" t="s">
        <v>2151</v>
      </c>
      <c r="C547" s="1" t="s">
        <v>4122</v>
      </c>
      <c r="D547" t="b">
        <v>0</v>
      </c>
      <c r="E547" t="b">
        <v>0</v>
      </c>
      <c r="F547" t="b">
        <v>0</v>
      </c>
      <c r="G547" t="b">
        <v>1</v>
      </c>
      <c r="H547" t="b">
        <v>1</v>
      </c>
      <c r="I547" t="b">
        <v>1</v>
      </c>
      <c r="J547" t="b">
        <v>1</v>
      </c>
      <c r="K547" t="b">
        <v>1</v>
      </c>
    </row>
    <row r="548" spans="1:11" x14ac:dyDescent="0.25">
      <c r="A548" t="s">
        <v>6841</v>
      </c>
      <c r="B548" t="s">
        <v>2152</v>
      </c>
      <c r="C548" s="1" t="s">
        <v>4122</v>
      </c>
      <c r="D548" t="b">
        <v>0</v>
      </c>
      <c r="E548" t="b">
        <v>0</v>
      </c>
      <c r="F548" t="b">
        <v>0</v>
      </c>
      <c r="G548" t="b">
        <v>1</v>
      </c>
      <c r="H548" t="b">
        <v>1</v>
      </c>
      <c r="I548" t="b">
        <v>1</v>
      </c>
      <c r="J548" t="b">
        <v>1</v>
      </c>
      <c r="K548" t="b">
        <v>0</v>
      </c>
    </row>
    <row r="549" spans="1:11" x14ac:dyDescent="0.25">
      <c r="A549" t="s">
        <v>6842</v>
      </c>
      <c r="B549" t="s">
        <v>2153</v>
      </c>
      <c r="C549" s="1" t="s">
        <v>4122</v>
      </c>
      <c r="D549" t="b">
        <v>0</v>
      </c>
      <c r="E549" t="b">
        <v>0</v>
      </c>
      <c r="F549" t="b">
        <v>0</v>
      </c>
      <c r="G549" t="b">
        <v>1</v>
      </c>
      <c r="H549" t="b">
        <v>1</v>
      </c>
      <c r="I549" t="b">
        <v>1</v>
      </c>
      <c r="J549" t="b">
        <v>1</v>
      </c>
      <c r="K549" t="b">
        <v>1</v>
      </c>
    </row>
    <row r="550" spans="1:11" x14ac:dyDescent="0.25">
      <c r="A550" t="s">
        <v>6843</v>
      </c>
      <c r="B550" t="s">
        <v>1857</v>
      </c>
      <c r="C550" s="1" t="s">
        <v>4194</v>
      </c>
      <c r="D550" t="b">
        <v>0</v>
      </c>
      <c r="E550" t="b">
        <v>0</v>
      </c>
      <c r="F550" t="b">
        <v>0</v>
      </c>
      <c r="G550" t="b">
        <v>1</v>
      </c>
      <c r="H550" t="b">
        <v>1</v>
      </c>
      <c r="I550" t="b">
        <v>0</v>
      </c>
      <c r="J550" t="b">
        <v>0</v>
      </c>
      <c r="K550" t="b">
        <v>0</v>
      </c>
    </row>
    <row r="551" spans="1:11" x14ac:dyDescent="0.25">
      <c r="A551" t="s">
        <v>6844</v>
      </c>
      <c r="B551" t="s">
        <v>1858</v>
      </c>
      <c r="C551" s="1" t="s">
        <v>4194</v>
      </c>
      <c r="D551" t="b">
        <v>0</v>
      </c>
      <c r="E551" t="b">
        <v>0</v>
      </c>
      <c r="F551" t="b">
        <v>0</v>
      </c>
      <c r="G551" t="b">
        <v>1</v>
      </c>
      <c r="H551" t="b">
        <v>1</v>
      </c>
      <c r="I551" t="b">
        <v>0</v>
      </c>
      <c r="J551" t="b">
        <v>0</v>
      </c>
      <c r="K551" t="b">
        <v>0</v>
      </c>
    </row>
    <row r="552" spans="1:11" x14ac:dyDescent="0.25">
      <c r="A552" t="s">
        <v>6845</v>
      </c>
      <c r="B552" t="s">
        <v>1859</v>
      </c>
      <c r="C552" s="1" t="s">
        <v>4194</v>
      </c>
      <c r="D552" t="b">
        <v>0</v>
      </c>
      <c r="E552" t="b">
        <v>0</v>
      </c>
      <c r="F552" t="b">
        <v>0</v>
      </c>
      <c r="G552" t="b">
        <v>1</v>
      </c>
      <c r="H552" t="b">
        <v>1</v>
      </c>
      <c r="I552" t="b">
        <v>0</v>
      </c>
      <c r="J552" t="b">
        <v>0</v>
      </c>
      <c r="K552" t="b">
        <v>0</v>
      </c>
    </row>
    <row r="553" spans="1:11" x14ac:dyDescent="0.25">
      <c r="A553" t="s">
        <v>6846</v>
      </c>
      <c r="B553" t="s">
        <v>1860</v>
      </c>
      <c r="C553" s="1" t="s">
        <v>4194</v>
      </c>
      <c r="D553" t="b">
        <v>0</v>
      </c>
      <c r="E553" t="b">
        <v>0</v>
      </c>
      <c r="F553" t="b">
        <v>0</v>
      </c>
      <c r="G553" t="b">
        <v>1</v>
      </c>
      <c r="H553" t="b">
        <v>1</v>
      </c>
      <c r="I553" t="b">
        <v>0</v>
      </c>
      <c r="J553" t="b">
        <v>0</v>
      </c>
      <c r="K553" t="b">
        <v>0</v>
      </c>
    </row>
    <row r="554" spans="1:11" x14ac:dyDescent="0.25">
      <c r="A554" t="s">
        <v>6847</v>
      </c>
      <c r="B554" t="s">
        <v>1861</v>
      </c>
      <c r="C554" s="1" t="s">
        <v>4194</v>
      </c>
      <c r="D554" t="b">
        <v>0</v>
      </c>
      <c r="E554" t="b">
        <v>0</v>
      </c>
      <c r="F554" t="b">
        <v>0</v>
      </c>
      <c r="G554" t="b">
        <v>1</v>
      </c>
      <c r="H554" t="b">
        <v>1</v>
      </c>
      <c r="I554" t="b">
        <v>0</v>
      </c>
      <c r="J554" t="b">
        <v>0</v>
      </c>
      <c r="K554" t="b">
        <v>0</v>
      </c>
    </row>
    <row r="555" spans="1:11" x14ac:dyDescent="0.25">
      <c r="A555" t="s">
        <v>6848</v>
      </c>
      <c r="B555" t="s">
        <v>1862</v>
      </c>
      <c r="C555" s="1" t="s">
        <v>4194</v>
      </c>
      <c r="D555" t="b">
        <v>0</v>
      </c>
      <c r="E555" t="b">
        <v>0</v>
      </c>
      <c r="F555" t="b">
        <v>0</v>
      </c>
      <c r="G555" t="b">
        <v>1</v>
      </c>
      <c r="H555" t="b">
        <v>1</v>
      </c>
      <c r="I555" t="b">
        <v>0</v>
      </c>
      <c r="J555" t="b">
        <v>0</v>
      </c>
      <c r="K555" t="b">
        <v>0</v>
      </c>
    </row>
    <row r="556" spans="1:11" x14ac:dyDescent="0.25">
      <c r="A556" t="s">
        <v>6849</v>
      </c>
      <c r="B556" t="s">
        <v>1863</v>
      </c>
      <c r="C556" s="1" t="s">
        <v>4194</v>
      </c>
      <c r="D556" t="b">
        <v>0</v>
      </c>
      <c r="E556" t="b">
        <v>0</v>
      </c>
      <c r="F556" t="b">
        <v>0</v>
      </c>
      <c r="G556" t="b">
        <v>1</v>
      </c>
      <c r="H556" t="b">
        <v>1</v>
      </c>
      <c r="I556" t="b">
        <v>0</v>
      </c>
      <c r="J556" t="b">
        <v>0</v>
      </c>
      <c r="K556" t="b">
        <v>0</v>
      </c>
    </row>
    <row r="557" spans="1:11" x14ac:dyDescent="0.25">
      <c r="A557" t="s">
        <v>6850</v>
      </c>
      <c r="B557" t="s">
        <v>1864</v>
      </c>
      <c r="C557" s="1" t="s">
        <v>4194</v>
      </c>
      <c r="D557" t="b">
        <v>0</v>
      </c>
      <c r="E557" t="b">
        <v>0</v>
      </c>
      <c r="F557" t="b">
        <v>0</v>
      </c>
      <c r="G557" t="b">
        <v>1</v>
      </c>
      <c r="H557" t="b">
        <v>1</v>
      </c>
      <c r="I557" t="b">
        <v>0</v>
      </c>
      <c r="J557" t="b">
        <v>0</v>
      </c>
      <c r="K557" t="b">
        <v>0</v>
      </c>
    </row>
    <row r="558" spans="1:11" x14ac:dyDescent="0.25">
      <c r="A558" t="s">
        <v>6851</v>
      </c>
      <c r="B558" t="s">
        <v>1865</v>
      </c>
      <c r="C558" s="1" t="s">
        <v>4194</v>
      </c>
      <c r="D558" t="b">
        <v>0</v>
      </c>
      <c r="E558" t="b">
        <v>0</v>
      </c>
      <c r="F558" t="b">
        <v>0</v>
      </c>
      <c r="G558" t="b">
        <v>1</v>
      </c>
      <c r="H558" t="b">
        <v>1</v>
      </c>
      <c r="I558" t="b">
        <v>0</v>
      </c>
      <c r="J558" t="b">
        <v>0</v>
      </c>
      <c r="K558" t="b">
        <v>0</v>
      </c>
    </row>
    <row r="559" spans="1:11" x14ac:dyDescent="0.25">
      <c r="A559" t="s">
        <v>6852</v>
      </c>
      <c r="B559" t="s">
        <v>1866</v>
      </c>
      <c r="C559" s="1" t="s">
        <v>4194</v>
      </c>
      <c r="D559" t="b">
        <v>0</v>
      </c>
      <c r="E559" t="b">
        <v>0</v>
      </c>
      <c r="F559" t="b">
        <v>0</v>
      </c>
      <c r="G559" t="b">
        <v>1</v>
      </c>
      <c r="H559" t="b">
        <v>1</v>
      </c>
      <c r="I559" t="b">
        <v>0</v>
      </c>
      <c r="J559" t="b">
        <v>0</v>
      </c>
      <c r="K559" t="b">
        <v>0</v>
      </c>
    </row>
    <row r="560" spans="1:11" x14ac:dyDescent="0.25">
      <c r="A560" t="s">
        <v>6853</v>
      </c>
      <c r="B560" t="s">
        <v>1867</v>
      </c>
      <c r="C560" s="1" t="s">
        <v>4194</v>
      </c>
      <c r="D560" t="b">
        <v>0</v>
      </c>
      <c r="E560" t="b">
        <v>0</v>
      </c>
      <c r="F560" t="b">
        <v>0</v>
      </c>
      <c r="G560" t="b">
        <v>1</v>
      </c>
      <c r="H560" t="b">
        <v>1</v>
      </c>
      <c r="I560" t="b">
        <v>0</v>
      </c>
      <c r="J560" t="b">
        <v>0</v>
      </c>
      <c r="K560" t="b">
        <v>0</v>
      </c>
    </row>
    <row r="561" spans="1:11" x14ac:dyDescent="0.25">
      <c r="A561" t="s">
        <v>6854</v>
      </c>
      <c r="B561" t="s">
        <v>1868</v>
      </c>
      <c r="C561" s="1" t="s">
        <v>4194</v>
      </c>
      <c r="D561" t="b">
        <v>0</v>
      </c>
      <c r="E561" t="b">
        <v>0</v>
      </c>
      <c r="F561" t="b">
        <v>0</v>
      </c>
      <c r="G561" t="b">
        <v>1</v>
      </c>
      <c r="H561" t="b">
        <v>1</v>
      </c>
      <c r="I561" t="b">
        <v>0</v>
      </c>
      <c r="J561" t="b">
        <v>0</v>
      </c>
      <c r="K561" t="b">
        <v>0</v>
      </c>
    </row>
    <row r="562" spans="1:11" x14ac:dyDescent="0.25">
      <c r="A562" t="s">
        <v>6855</v>
      </c>
      <c r="B562" t="s">
        <v>2154</v>
      </c>
      <c r="C562" s="1" t="s">
        <v>4099</v>
      </c>
      <c r="D562" t="b">
        <v>0</v>
      </c>
      <c r="E562" t="b">
        <v>0</v>
      </c>
      <c r="F562" t="b">
        <v>0</v>
      </c>
      <c r="G562" t="b">
        <v>1</v>
      </c>
      <c r="H562" t="b">
        <v>1</v>
      </c>
      <c r="I562" t="b">
        <v>1</v>
      </c>
      <c r="J562" t="b">
        <v>1</v>
      </c>
      <c r="K562" t="b">
        <v>1</v>
      </c>
    </row>
    <row r="563" spans="1:11" x14ac:dyDescent="0.25">
      <c r="A563" t="s">
        <v>6856</v>
      </c>
      <c r="B563" t="s">
        <v>2155</v>
      </c>
      <c r="C563" s="1" t="s">
        <v>4099</v>
      </c>
      <c r="D563" t="b">
        <v>0</v>
      </c>
      <c r="E563" t="b">
        <v>0</v>
      </c>
      <c r="F563" t="b">
        <v>0</v>
      </c>
      <c r="G563" t="b">
        <v>1</v>
      </c>
      <c r="H563" t="b">
        <v>1</v>
      </c>
      <c r="I563" t="b">
        <v>1</v>
      </c>
      <c r="J563" t="b">
        <v>1</v>
      </c>
      <c r="K563" t="b">
        <v>1</v>
      </c>
    </row>
    <row r="564" spans="1:11" x14ac:dyDescent="0.25">
      <c r="A564" t="s">
        <v>6857</v>
      </c>
      <c r="B564" t="s">
        <v>2156</v>
      </c>
      <c r="C564" s="1" t="s">
        <v>4099</v>
      </c>
      <c r="D564" t="b">
        <v>0</v>
      </c>
      <c r="E564" t="b">
        <v>0</v>
      </c>
      <c r="F564" t="b">
        <v>0</v>
      </c>
      <c r="G564" t="b">
        <v>1</v>
      </c>
      <c r="H564" t="b">
        <v>1</v>
      </c>
      <c r="I564" t="b">
        <v>1</v>
      </c>
      <c r="J564" t="b">
        <v>1</v>
      </c>
      <c r="K564" t="b">
        <v>1</v>
      </c>
    </row>
    <row r="565" spans="1:11" x14ac:dyDescent="0.25">
      <c r="A565" t="s">
        <v>6858</v>
      </c>
      <c r="B565" t="s">
        <v>1879</v>
      </c>
      <c r="C565" s="1" t="s">
        <v>4059</v>
      </c>
      <c r="D565" t="b">
        <v>0</v>
      </c>
      <c r="E565" t="b">
        <v>0</v>
      </c>
      <c r="F565" t="b">
        <v>0</v>
      </c>
      <c r="G565" t="b">
        <v>1</v>
      </c>
      <c r="H565" t="b">
        <v>1</v>
      </c>
      <c r="I565" t="b">
        <v>1</v>
      </c>
      <c r="J565" t="b">
        <v>1</v>
      </c>
      <c r="K565" t="b">
        <v>1</v>
      </c>
    </row>
    <row r="566" spans="1:11" x14ac:dyDescent="0.25">
      <c r="A566" t="s">
        <v>6859</v>
      </c>
      <c r="B566" t="s">
        <v>1880</v>
      </c>
      <c r="C566" s="1" t="s">
        <v>4059</v>
      </c>
      <c r="D566" t="b">
        <v>0</v>
      </c>
      <c r="E566" t="b">
        <v>0</v>
      </c>
      <c r="F566" t="b">
        <v>0</v>
      </c>
      <c r="G566" t="b">
        <v>1</v>
      </c>
      <c r="H566" t="b">
        <v>1</v>
      </c>
      <c r="I566" t="b">
        <v>1</v>
      </c>
      <c r="J566" t="b">
        <v>1</v>
      </c>
      <c r="K566" t="b">
        <v>1</v>
      </c>
    </row>
    <row r="567" spans="1:11" x14ac:dyDescent="0.25">
      <c r="A567" t="s">
        <v>6860</v>
      </c>
      <c r="B567" t="s">
        <v>1881</v>
      </c>
      <c r="C567" s="1" t="s">
        <v>4059</v>
      </c>
      <c r="D567" t="b">
        <v>0</v>
      </c>
      <c r="E567" t="b">
        <v>0</v>
      </c>
      <c r="F567" t="b">
        <v>0</v>
      </c>
      <c r="G567" t="b">
        <v>1</v>
      </c>
      <c r="H567" t="b">
        <v>1</v>
      </c>
      <c r="I567" t="b">
        <v>1</v>
      </c>
      <c r="J567" t="b">
        <v>1</v>
      </c>
      <c r="K567" t="b">
        <v>1</v>
      </c>
    </row>
    <row r="568" spans="1:11" x14ac:dyDescent="0.25">
      <c r="A568" t="s">
        <v>6861</v>
      </c>
      <c r="B568" t="s">
        <v>1882</v>
      </c>
      <c r="C568" s="1" t="s">
        <v>4059</v>
      </c>
      <c r="D568" t="b">
        <v>0</v>
      </c>
      <c r="E568" t="b">
        <v>0</v>
      </c>
      <c r="F568" t="b">
        <v>0</v>
      </c>
      <c r="G568" t="b">
        <v>1</v>
      </c>
      <c r="H568" t="b">
        <v>1</v>
      </c>
      <c r="I568" t="b">
        <v>1</v>
      </c>
      <c r="J568" t="b">
        <v>1</v>
      </c>
      <c r="K568" t="b">
        <v>1</v>
      </c>
    </row>
    <row r="569" spans="1:11" x14ac:dyDescent="0.25">
      <c r="A569" t="s">
        <v>6862</v>
      </c>
      <c r="B569" t="s">
        <v>1883</v>
      </c>
      <c r="C569" s="1" t="s">
        <v>4059</v>
      </c>
      <c r="D569" t="b">
        <v>0</v>
      </c>
      <c r="E569" t="b">
        <v>0</v>
      </c>
      <c r="F569" t="b">
        <v>0</v>
      </c>
      <c r="G569" t="b">
        <v>1</v>
      </c>
      <c r="H569" t="b">
        <v>1</v>
      </c>
      <c r="I569" t="b">
        <v>1</v>
      </c>
      <c r="J569" t="b">
        <v>1</v>
      </c>
      <c r="K569" t="b">
        <v>1</v>
      </c>
    </row>
    <row r="570" spans="1:11" x14ac:dyDescent="0.25">
      <c r="A570" t="s">
        <v>6863</v>
      </c>
      <c r="B570" t="s">
        <v>1884</v>
      </c>
      <c r="C570" s="1" t="s">
        <v>4060</v>
      </c>
      <c r="D570" t="b">
        <v>0</v>
      </c>
      <c r="E570" t="b">
        <v>0</v>
      </c>
      <c r="F570" t="b">
        <v>0</v>
      </c>
      <c r="G570" t="b">
        <v>1</v>
      </c>
      <c r="H570" t="b">
        <v>1</v>
      </c>
      <c r="I570" t="b">
        <v>1</v>
      </c>
      <c r="J570" t="b">
        <v>1</v>
      </c>
      <c r="K570" t="b">
        <v>1</v>
      </c>
    </row>
    <row r="571" spans="1:11" x14ac:dyDescent="0.25">
      <c r="A571" t="s">
        <v>6864</v>
      </c>
      <c r="B571" t="s">
        <v>1885</v>
      </c>
      <c r="C571" s="1" t="s">
        <v>4060</v>
      </c>
      <c r="D571" t="b">
        <v>0</v>
      </c>
      <c r="E571" t="b">
        <v>0</v>
      </c>
      <c r="F571" t="b">
        <v>0</v>
      </c>
      <c r="G571" t="b">
        <v>1</v>
      </c>
      <c r="H571" t="b">
        <v>1</v>
      </c>
      <c r="I571" t="b">
        <v>1</v>
      </c>
      <c r="J571" t="b">
        <v>1</v>
      </c>
      <c r="K571" t="b">
        <v>1</v>
      </c>
    </row>
    <row r="572" spans="1:11" x14ac:dyDescent="0.25">
      <c r="A572" t="s">
        <v>6865</v>
      </c>
      <c r="B572" t="s">
        <v>1886</v>
      </c>
      <c r="C572" s="1" t="s">
        <v>4060</v>
      </c>
      <c r="D572" t="b">
        <v>0</v>
      </c>
      <c r="E572" t="b">
        <v>0</v>
      </c>
      <c r="F572" t="b">
        <v>0</v>
      </c>
      <c r="G572" t="b">
        <v>1</v>
      </c>
      <c r="H572" t="b">
        <v>1</v>
      </c>
      <c r="I572" t="b">
        <v>1</v>
      </c>
      <c r="J572" t="b">
        <v>1</v>
      </c>
      <c r="K572" t="b">
        <v>1</v>
      </c>
    </row>
    <row r="573" spans="1:11" x14ac:dyDescent="0.25">
      <c r="A573" t="s">
        <v>6866</v>
      </c>
      <c r="B573" t="s">
        <v>1887</v>
      </c>
      <c r="C573" s="1" t="s">
        <v>4060</v>
      </c>
      <c r="D573" t="b">
        <v>0</v>
      </c>
      <c r="E573" t="b">
        <v>0</v>
      </c>
      <c r="F573" t="b">
        <v>0</v>
      </c>
      <c r="G573" t="b">
        <v>1</v>
      </c>
      <c r="H573" t="b">
        <v>1</v>
      </c>
      <c r="I573" t="b">
        <v>1</v>
      </c>
      <c r="J573" t="b">
        <v>1</v>
      </c>
      <c r="K573" t="b">
        <v>1</v>
      </c>
    </row>
    <row r="574" spans="1:11" x14ac:dyDescent="0.25">
      <c r="A574" t="s">
        <v>6867</v>
      </c>
      <c r="B574" t="s">
        <v>1888</v>
      </c>
      <c r="C574" s="1" t="s">
        <v>3886</v>
      </c>
      <c r="D574" t="b">
        <v>0</v>
      </c>
      <c r="E574" t="b">
        <v>0</v>
      </c>
      <c r="F574" t="b">
        <v>0</v>
      </c>
      <c r="G574" t="b">
        <v>1</v>
      </c>
      <c r="H574" t="b">
        <v>1</v>
      </c>
      <c r="I574" t="b">
        <v>1</v>
      </c>
      <c r="J574" t="b">
        <v>1</v>
      </c>
      <c r="K574" t="b">
        <v>1</v>
      </c>
    </row>
    <row r="575" spans="1:11" x14ac:dyDescent="0.25">
      <c r="A575" t="s">
        <v>6868</v>
      </c>
      <c r="B575" t="s">
        <v>1891</v>
      </c>
      <c r="C575" s="1" t="s">
        <v>3886</v>
      </c>
      <c r="D575" t="b">
        <v>0</v>
      </c>
      <c r="E575" t="b">
        <v>0</v>
      </c>
      <c r="F575" t="b">
        <v>0</v>
      </c>
      <c r="G575" t="b">
        <v>1</v>
      </c>
      <c r="H575" t="b">
        <v>1</v>
      </c>
      <c r="I575" t="b">
        <v>1</v>
      </c>
      <c r="J575" t="b">
        <v>1</v>
      </c>
      <c r="K575" t="b">
        <v>1</v>
      </c>
    </row>
    <row r="576" spans="1:11" x14ac:dyDescent="0.25">
      <c r="A576" t="s">
        <v>6869</v>
      </c>
      <c r="B576" t="s">
        <v>1892</v>
      </c>
      <c r="C576" s="1" t="s">
        <v>3886</v>
      </c>
      <c r="D576" t="b">
        <v>0</v>
      </c>
      <c r="E576" t="b">
        <v>0</v>
      </c>
      <c r="F576" t="b">
        <v>0</v>
      </c>
      <c r="G576" t="b">
        <v>1</v>
      </c>
      <c r="H576" t="b">
        <v>1</v>
      </c>
      <c r="I576" t="b">
        <v>1</v>
      </c>
      <c r="J576" t="b">
        <v>1</v>
      </c>
      <c r="K576" t="b">
        <v>1</v>
      </c>
    </row>
    <row r="577" spans="1:11" x14ac:dyDescent="0.25">
      <c r="A577" t="s">
        <v>6870</v>
      </c>
      <c r="B577" t="s">
        <v>1894</v>
      </c>
      <c r="C577" s="1" t="s">
        <v>3886</v>
      </c>
      <c r="D577" t="b">
        <v>0</v>
      </c>
      <c r="E577" t="b">
        <v>0</v>
      </c>
      <c r="F577" t="b">
        <v>0</v>
      </c>
      <c r="G577" t="b">
        <v>1</v>
      </c>
      <c r="H577" t="b">
        <v>1</v>
      </c>
      <c r="I577" t="b">
        <v>1</v>
      </c>
      <c r="J577" t="b">
        <v>1</v>
      </c>
      <c r="K577" t="b">
        <v>1</v>
      </c>
    </row>
    <row r="578" spans="1:11" x14ac:dyDescent="0.25">
      <c r="A578" t="s">
        <v>6871</v>
      </c>
      <c r="B578" t="s">
        <v>2028</v>
      </c>
      <c r="C578" s="1" t="s">
        <v>4081</v>
      </c>
      <c r="D578" t="b">
        <v>0</v>
      </c>
      <c r="E578" t="b">
        <v>0</v>
      </c>
      <c r="F578" t="b">
        <v>0</v>
      </c>
      <c r="G578" t="b">
        <v>1</v>
      </c>
      <c r="H578" t="b">
        <v>1</v>
      </c>
      <c r="I578" t="b">
        <v>1</v>
      </c>
      <c r="J578" t="b">
        <v>0</v>
      </c>
      <c r="K578" t="b">
        <v>0</v>
      </c>
    </row>
    <row r="579" spans="1:11" x14ac:dyDescent="0.25">
      <c r="A579" t="s">
        <v>6872</v>
      </c>
      <c r="B579" t="s">
        <v>2029</v>
      </c>
      <c r="C579" s="1" t="s">
        <v>4081</v>
      </c>
      <c r="D579" t="b">
        <v>0</v>
      </c>
      <c r="E579" t="b">
        <v>0</v>
      </c>
      <c r="F579" t="b">
        <v>0</v>
      </c>
      <c r="G579" t="b">
        <v>1</v>
      </c>
      <c r="H579" t="b">
        <v>1</v>
      </c>
      <c r="I579" t="b">
        <v>1</v>
      </c>
      <c r="J579" t="b">
        <v>0</v>
      </c>
      <c r="K579" t="b">
        <v>0</v>
      </c>
    </row>
    <row r="580" spans="1:11" x14ac:dyDescent="0.25">
      <c r="A580" t="s">
        <v>6873</v>
      </c>
      <c r="B580" t="s">
        <v>2030</v>
      </c>
      <c r="C580" s="1" t="s">
        <v>4081</v>
      </c>
      <c r="D580" t="b">
        <v>0</v>
      </c>
      <c r="E580" t="b">
        <v>0</v>
      </c>
      <c r="F580" t="b">
        <v>0</v>
      </c>
      <c r="G580" t="b">
        <v>1</v>
      </c>
      <c r="H580" t="b">
        <v>1</v>
      </c>
      <c r="I580" t="b">
        <v>1</v>
      </c>
      <c r="J580" t="b">
        <v>0</v>
      </c>
      <c r="K580" t="b">
        <v>0</v>
      </c>
    </row>
    <row r="581" spans="1:11" x14ac:dyDescent="0.25">
      <c r="A581" t="s">
        <v>6874</v>
      </c>
      <c r="B581" t="s">
        <v>2031</v>
      </c>
      <c r="C581" s="1" t="s">
        <v>4081</v>
      </c>
      <c r="D581" t="b">
        <v>0</v>
      </c>
      <c r="E581" t="b">
        <v>0</v>
      </c>
      <c r="F581" t="b">
        <v>0</v>
      </c>
      <c r="G581" t="b">
        <v>1</v>
      </c>
      <c r="H581" t="b">
        <v>1</v>
      </c>
      <c r="I581" t="b">
        <v>1</v>
      </c>
      <c r="J581" t="b">
        <v>0</v>
      </c>
      <c r="K581" t="b">
        <v>0</v>
      </c>
    </row>
    <row r="582" spans="1:11" x14ac:dyDescent="0.25">
      <c r="A582" t="s">
        <v>6875</v>
      </c>
      <c r="B582" t="s">
        <v>2032</v>
      </c>
      <c r="C582" s="1" t="s">
        <v>4081</v>
      </c>
      <c r="D582" t="b">
        <v>0</v>
      </c>
      <c r="E582" t="b">
        <v>0</v>
      </c>
      <c r="F582" t="b">
        <v>0</v>
      </c>
      <c r="G582" t="b">
        <v>1</v>
      </c>
      <c r="H582" t="b">
        <v>1</v>
      </c>
      <c r="I582" t="b">
        <v>1</v>
      </c>
      <c r="J582" t="b">
        <v>0</v>
      </c>
      <c r="K582" t="b">
        <v>0</v>
      </c>
    </row>
    <row r="583" spans="1:11" x14ac:dyDescent="0.25">
      <c r="A583" t="s">
        <v>6876</v>
      </c>
      <c r="B583" t="s">
        <v>2157</v>
      </c>
      <c r="C583" s="1" t="s">
        <v>4101</v>
      </c>
      <c r="D583" t="b">
        <v>0</v>
      </c>
      <c r="E583" t="b">
        <v>0</v>
      </c>
      <c r="F583" t="b">
        <v>0</v>
      </c>
      <c r="G583" t="b">
        <v>1</v>
      </c>
      <c r="H583" t="b">
        <v>1</v>
      </c>
      <c r="I583" t="b">
        <v>0</v>
      </c>
      <c r="J583" t="b">
        <v>0</v>
      </c>
      <c r="K583" t="b">
        <v>0</v>
      </c>
    </row>
    <row r="584" spans="1:11" x14ac:dyDescent="0.25">
      <c r="A584" t="s">
        <v>6877</v>
      </c>
      <c r="B584" t="s">
        <v>2158</v>
      </c>
      <c r="C584" s="1" t="s">
        <v>4101</v>
      </c>
      <c r="D584" t="b">
        <v>0</v>
      </c>
      <c r="E584" t="b">
        <v>0</v>
      </c>
      <c r="F584" t="b">
        <v>0</v>
      </c>
      <c r="G584" t="b">
        <v>1</v>
      </c>
      <c r="H584" t="b">
        <v>1</v>
      </c>
      <c r="I584" t="b">
        <v>0</v>
      </c>
      <c r="J584" t="b">
        <v>0</v>
      </c>
      <c r="K584" t="b">
        <v>0</v>
      </c>
    </row>
    <row r="585" spans="1:11" x14ac:dyDescent="0.25">
      <c r="A585" t="s">
        <v>6878</v>
      </c>
      <c r="B585" t="s">
        <v>2159</v>
      </c>
      <c r="C585" s="1" t="s">
        <v>4102</v>
      </c>
      <c r="D585" t="b">
        <v>0</v>
      </c>
      <c r="E585" t="b">
        <v>0</v>
      </c>
      <c r="F585" t="b">
        <v>0</v>
      </c>
      <c r="G585" t="b">
        <v>1</v>
      </c>
      <c r="H585" t="b">
        <v>1</v>
      </c>
      <c r="I585" t="b">
        <v>0</v>
      </c>
      <c r="J585" t="b">
        <v>0</v>
      </c>
      <c r="K585" t="b">
        <v>0</v>
      </c>
    </row>
    <row r="586" spans="1:11" x14ac:dyDescent="0.25">
      <c r="A586" t="s">
        <v>6879</v>
      </c>
      <c r="B586" t="s">
        <v>2160</v>
      </c>
      <c r="C586" s="1" t="s">
        <v>4101</v>
      </c>
      <c r="D586" t="b">
        <v>0</v>
      </c>
      <c r="E586" t="b">
        <v>0</v>
      </c>
      <c r="F586" t="b">
        <v>0</v>
      </c>
      <c r="G586" t="b">
        <v>1</v>
      </c>
      <c r="H586" t="b">
        <v>1</v>
      </c>
      <c r="I586" t="b">
        <v>0</v>
      </c>
      <c r="J586" t="b">
        <v>0</v>
      </c>
      <c r="K586" t="b">
        <v>0</v>
      </c>
    </row>
    <row r="587" spans="1:11" x14ac:dyDescent="0.25">
      <c r="A587" t="s">
        <v>6880</v>
      </c>
      <c r="B587" t="s">
        <v>2161</v>
      </c>
      <c r="C587" s="1" t="s">
        <v>4102</v>
      </c>
      <c r="D587" t="b">
        <v>0</v>
      </c>
      <c r="E587" t="b">
        <v>0</v>
      </c>
      <c r="F587" t="b">
        <v>0</v>
      </c>
      <c r="G587" t="b">
        <v>1</v>
      </c>
      <c r="H587" t="b">
        <v>1</v>
      </c>
      <c r="I587" t="b">
        <v>0</v>
      </c>
      <c r="J587" t="b">
        <v>0</v>
      </c>
      <c r="K587" t="b">
        <v>0</v>
      </c>
    </row>
    <row r="588" spans="1:11" x14ac:dyDescent="0.25">
      <c r="A588" t="s">
        <v>6881</v>
      </c>
      <c r="B588" t="s">
        <v>2162</v>
      </c>
      <c r="C588" s="1" t="s">
        <v>4101</v>
      </c>
      <c r="D588" t="b">
        <v>0</v>
      </c>
      <c r="E588" t="b">
        <v>0</v>
      </c>
      <c r="F588" t="b">
        <v>0</v>
      </c>
      <c r="G588" t="b">
        <v>1</v>
      </c>
      <c r="H588" t="b">
        <v>1</v>
      </c>
      <c r="I588" t="b">
        <v>0</v>
      </c>
      <c r="J588" t="b">
        <v>0</v>
      </c>
      <c r="K588" t="b">
        <v>0</v>
      </c>
    </row>
    <row r="589" spans="1:11" x14ac:dyDescent="0.25">
      <c r="A589" t="s">
        <v>6882</v>
      </c>
      <c r="B589" t="s">
        <v>2163</v>
      </c>
      <c r="C589" s="1" t="s">
        <v>4101</v>
      </c>
      <c r="D589" t="b">
        <v>0</v>
      </c>
      <c r="E589" t="b">
        <v>0</v>
      </c>
      <c r="F589" t="b">
        <v>0</v>
      </c>
      <c r="G589" t="b">
        <v>1</v>
      </c>
      <c r="H589" t="b">
        <v>1</v>
      </c>
      <c r="I589" t="b">
        <v>0</v>
      </c>
      <c r="J589" t="b">
        <v>0</v>
      </c>
      <c r="K589" t="b">
        <v>0</v>
      </c>
    </row>
    <row r="590" spans="1:11" x14ac:dyDescent="0.25">
      <c r="A590" t="s">
        <v>6883</v>
      </c>
      <c r="B590" t="s">
        <v>2164</v>
      </c>
      <c r="C590" s="1" t="s">
        <v>4102</v>
      </c>
      <c r="D590" t="b">
        <v>0</v>
      </c>
      <c r="E590" t="b">
        <v>0</v>
      </c>
      <c r="F590" t="b">
        <v>0</v>
      </c>
      <c r="G590" t="b">
        <v>1</v>
      </c>
      <c r="H590" t="b">
        <v>1</v>
      </c>
      <c r="I590" t="b">
        <v>0</v>
      </c>
      <c r="J590" t="b">
        <v>0</v>
      </c>
      <c r="K590" t="b">
        <v>0</v>
      </c>
    </row>
    <row r="591" spans="1:11" x14ac:dyDescent="0.25">
      <c r="A591" t="s">
        <v>6884</v>
      </c>
      <c r="B591" t="s">
        <v>2165</v>
      </c>
      <c r="C591" s="1" t="s">
        <v>4100</v>
      </c>
      <c r="D591" t="b">
        <v>0</v>
      </c>
      <c r="E591" t="b">
        <v>0</v>
      </c>
      <c r="F591" t="b">
        <v>0</v>
      </c>
      <c r="G591" t="b">
        <v>1</v>
      </c>
      <c r="H591" t="b">
        <v>1</v>
      </c>
      <c r="I591" t="b">
        <v>0</v>
      </c>
      <c r="J591" t="b">
        <v>0</v>
      </c>
      <c r="K591" t="b">
        <v>0</v>
      </c>
    </row>
    <row r="592" spans="1:11" x14ac:dyDescent="0.25">
      <c r="A592" t="s">
        <v>6885</v>
      </c>
      <c r="B592" t="s">
        <v>2166</v>
      </c>
      <c r="C592" s="1" t="s">
        <v>4101</v>
      </c>
      <c r="D592" t="b">
        <v>0</v>
      </c>
      <c r="E592" t="b">
        <v>0</v>
      </c>
      <c r="F592" t="b">
        <v>0</v>
      </c>
      <c r="G592" t="b">
        <v>1</v>
      </c>
      <c r="H592" t="b">
        <v>1</v>
      </c>
      <c r="I592" t="b">
        <v>0</v>
      </c>
      <c r="J592" t="b">
        <v>0</v>
      </c>
      <c r="K592" t="b">
        <v>0</v>
      </c>
    </row>
    <row r="593" spans="1:11" x14ac:dyDescent="0.25">
      <c r="A593" t="s">
        <v>6886</v>
      </c>
      <c r="B593" t="s">
        <v>1966</v>
      </c>
      <c r="C593" s="1" t="s">
        <v>4071</v>
      </c>
      <c r="D593" t="b">
        <v>0</v>
      </c>
      <c r="E593" t="b">
        <v>0</v>
      </c>
      <c r="F593" t="b">
        <v>0</v>
      </c>
      <c r="G593" t="b">
        <v>1</v>
      </c>
      <c r="H593" t="b">
        <v>1</v>
      </c>
      <c r="I593" t="b">
        <v>0</v>
      </c>
      <c r="J593" t="b">
        <v>0</v>
      </c>
      <c r="K593" t="b">
        <v>0</v>
      </c>
    </row>
    <row r="594" spans="1:11" x14ac:dyDescent="0.25">
      <c r="A594" t="s">
        <v>6887</v>
      </c>
      <c r="B594" t="s">
        <v>1967</v>
      </c>
      <c r="C594" s="1" t="s">
        <v>4071</v>
      </c>
      <c r="D594" t="b">
        <v>0</v>
      </c>
      <c r="E594" t="b">
        <v>0</v>
      </c>
      <c r="F594" t="b">
        <v>0</v>
      </c>
      <c r="G594" t="b">
        <v>1</v>
      </c>
      <c r="H594" t="b">
        <v>1</v>
      </c>
      <c r="I594" t="b">
        <v>0</v>
      </c>
      <c r="J594" t="b">
        <v>0</v>
      </c>
      <c r="K594" t="b">
        <v>0</v>
      </c>
    </row>
    <row r="595" spans="1:11" x14ac:dyDescent="0.25">
      <c r="A595" t="s">
        <v>6888</v>
      </c>
      <c r="B595" t="s">
        <v>1968</v>
      </c>
      <c r="C595" s="1" t="s">
        <v>4071</v>
      </c>
      <c r="D595" t="b">
        <v>0</v>
      </c>
      <c r="E595" t="b">
        <v>0</v>
      </c>
      <c r="F595" t="b">
        <v>0</v>
      </c>
      <c r="G595" t="b">
        <v>1</v>
      </c>
      <c r="H595" t="b">
        <v>1</v>
      </c>
      <c r="I595" t="b">
        <v>0</v>
      </c>
      <c r="J595" t="b">
        <v>0</v>
      </c>
      <c r="K595" t="b">
        <v>0</v>
      </c>
    </row>
    <row r="596" spans="1:11" x14ac:dyDescent="0.25">
      <c r="A596" t="s">
        <v>6889</v>
      </c>
      <c r="B596" t="s">
        <v>1969</v>
      </c>
      <c r="C596" s="1" t="s">
        <v>4071</v>
      </c>
      <c r="D596" t="b">
        <v>0</v>
      </c>
      <c r="E596" t="b">
        <v>0</v>
      </c>
      <c r="F596" t="b">
        <v>0</v>
      </c>
      <c r="G596" t="b">
        <v>1</v>
      </c>
      <c r="H596" t="b">
        <v>1</v>
      </c>
      <c r="I596" t="b">
        <v>0</v>
      </c>
      <c r="J596" t="b">
        <v>0</v>
      </c>
      <c r="K596" t="b">
        <v>0</v>
      </c>
    </row>
    <row r="597" spans="1:11" x14ac:dyDescent="0.25">
      <c r="A597" t="s">
        <v>6890</v>
      </c>
      <c r="B597" t="s">
        <v>1970</v>
      </c>
      <c r="C597" s="1" t="s">
        <v>4071</v>
      </c>
      <c r="D597" t="b">
        <v>0</v>
      </c>
      <c r="E597" t="b">
        <v>0</v>
      </c>
      <c r="F597" t="b">
        <v>0</v>
      </c>
      <c r="G597" t="b">
        <v>1</v>
      </c>
      <c r="H597" t="b">
        <v>1</v>
      </c>
      <c r="I597" t="b">
        <v>0</v>
      </c>
      <c r="J597" t="b">
        <v>0</v>
      </c>
      <c r="K597" t="b">
        <v>0</v>
      </c>
    </row>
    <row r="598" spans="1:11" x14ac:dyDescent="0.25">
      <c r="A598" t="s">
        <v>6891</v>
      </c>
      <c r="B598" t="s">
        <v>1971</v>
      </c>
      <c r="C598" s="1" t="s">
        <v>4071</v>
      </c>
      <c r="D598" t="b">
        <v>0</v>
      </c>
      <c r="E598" t="b">
        <v>0</v>
      </c>
      <c r="F598" t="b">
        <v>0</v>
      </c>
      <c r="G598" t="b">
        <v>1</v>
      </c>
      <c r="H598" t="b">
        <v>1</v>
      </c>
      <c r="I598" t="b">
        <v>0</v>
      </c>
      <c r="J598" t="b">
        <v>0</v>
      </c>
      <c r="K598" t="b">
        <v>0</v>
      </c>
    </row>
    <row r="599" spans="1:11" x14ac:dyDescent="0.25">
      <c r="A599" t="s">
        <v>6892</v>
      </c>
      <c r="B599" t="s">
        <v>1972</v>
      </c>
      <c r="C599" s="1" t="s">
        <v>4071</v>
      </c>
      <c r="D599" t="b">
        <v>0</v>
      </c>
      <c r="E599" t="b">
        <v>0</v>
      </c>
      <c r="F599" t="b">
        <v>0</v>
      </c>
      <c r="G599" t="b">
        <v>1</v>
      </c>
      <c r="H599" t="b">
        <v>1</v>
      </c>
      <c r="I599" t="b">
        <v>0</v>
      </c>
      <c r="J599" t="b">
        <v>0</v>
      </c>
      <c r="K599" t="b">
        <v>0</v>
      </c>
    </row>
    <row r="600" spans="1:11" x14ac:dyDescent="0.25">
      <c r="A600" t="s">
        <v>6893</v>
      </c>
      <c r="B600" t="s">
        <v>1973</v>
      </c>
      <c r="C600" s="1" t="s">
        <v>4071</v>
      </c>
      <c r="D600" t="b">
        <v>0</v>
      </c>
      <c r="E600" t="b">
        <v>0</v>
      </c>
      <c r="F600" t="b">
        <v>0</v>
      </c>
      <c r="G600" t="b">
        <v>1</v>
      </c>
      <c r="H600" t="b">
        <v>1</v>
      </c>
      <c r="I600" t="b">
        <v>0</v>
      </c>
      <c r="J600" t="b">
        <v>0</v>
      </c>
      <c r="K600" t="b">
        <v>0</v>
      </c>
    </row>
    <row r="601" spans="1:11" x14ac:dyDescent="0.25">
      <c r="A601" t="s">
        <v>6894</v>
      </c>
      <c r="B601" t="s">
        <v>1974</v>
      </c>
      <c r="C601" s="1" t="s">
        <v>4071</v>
      </c>
      <c r="D601" t="b">
        <v>0</v>
      </c>
      <c r="E601" t="b">
        <v>0</v>
      </c>
      <c r="F601" t="b">
        <v>0</v>
      </c>
      <c r="G601" t="b">
        <v>1</v>
      </c>
      <c r="H601" t="b">
        <v>1</v>
      </c>
      <c r="I601" t="b">
        <v>0</v>
      </c>
      <c r="J601" t="b">
        <v>0</v>
      </c>
      <c r="K601" t="b">
        <v>0</v>
      </c>
    </row>
    <row r="602" spans="1:11" x14ac:dyDescent="0.25">
      <c r="A602" t="s">
        <v>6895</v>
      </c>
      <c r="B602" t="s">
        <v>1975</v>
      </c>
      <c r="C602" s="1" t="s">
        <v>4071</v>
      </c>
      <c r="D602" t="b">
        <v>0</v>
      </c>
      <c r="E602" t="b">
        <v>0</v>
      </c>
      <c r="F602" t="b">
        <v>0</v>
      </c>
      <c r="G602" t="b">
        <v>1</v>
      </c>
      <c r="H602" t="b">
        <v>1</v>
      </c>
      <c r="I602" t="b">
        <v>0</v>
      </c>
      <c r="J602" t="b">
        <v>0</v>
      </c>
      <c r="K602" t="b">
        <v>0</v>
      </c>
    </row>
    <row r="603" spans="1:11" x14ac:dyDescent="0.25">
      <c r="A603" t="s">
        <v>6896</v>
      </c>
      <c r="B603" t="s">
        <v>1939</v>
      </c>
      <c r="C603" s="1" t="s">
        <v>4067</v>
      </c>
      <c r="D603" t="b">
        <v>0</v>
      </c>
      <c r="E603" t="b">
        <v>0</v>
      </c>
      <c r="F603" t="b">
        <v>0</v>
      </c>
      <c r="G603" t="b">
        <v>1</v>
      </c>
      <c r="H603" t="b">
        <v>1</v>
      </c>
      <c r="I603" t="b">
        <v>1</v>
      </c>
      <c r="J603" t="b">
        <v>1</v>
      </c>
      <c r="K603" t="b">
        <v>1</v>
      </c>
    </row>
    <row r="604" spans="1:11" x14ac:dyDescent="0.25">
      <c r="A604" t="s">
        <v>6897</v>
      </c>
      <c r="B604" t="s">
        <v>1940</v>
      </c>
      <c r="C604" s="1" t="s">
        <v>4067</v>
      </c>
      <c r="D604" t="b">
        <v>0</v>
      </c>
      <c r="E604" t="b">
        <v>0</v>
      </c>
      <c r="F604" t="b">
        <v>0</v>
      </c>
      <c r="G604" t="b">
        <v>1</v>
      </c>
      <c r="H604" t="b">
        <v>1</v>
      </c>
      <c r="I604" t="b">
        <v>1</v>
      </c>
      <c r="J604" t="b">
        <v>1</v>
      </c>
      <c r="K604" t="b">
        <v>1</v>
      </c>
    </row>
    <row r="605" spans="1:11" x14ac:dyDescent="0.25">
      <c r="A605" t="s">
        <v>6898</v>
      </c>
      <c r="B605" t="s">
        <v>1941</v>
      </c>
      <c r="C605" s="1" t="s">
        <v>4067</v>
      </c>
      <c r="D605" t="b">
        <v>0</v>
      </c>
      <c r="E605" t="b">
        <v>0</v>
      </c>
      <c r="F605" t="b">
        <v>0</v>
      </c>
      <c r="G605" t="b">
        <v>1</v>
      </c>
      <c r="H605" t="b">
        <v>1</v>
      </c>
      <c r="I605" t="b">
        <v>1</v>
      </c>
      <c r="J605" t="b">
        <v>1</v>
      </c>
      <c r="K605" t="b">
        <v>1</v>
      </c>
    </row>
    <row r="606" spans="1:11" x14ac:dyDescent="0.25">
      <c r="A606" t="s">
        <v>6899</v>
      </c>
      <c r="B606" t="s">
        <v>1942</v>
      </c>
      <c r="C606" s="1" t="s">
        <v>4067</v>
      </c>
      <c r="D606" t="b">
        <v>0</v>
      </c>
      <c r="E606" t="b">
        <v>0</v>
      </c>
      <c r="F606" t="b">
        <v>0</v>
      </c>
      <c r="G606" t="b">
        <v>1</v>
      </c>
      <c r="H606" t="b">
        <v>1</v>
      </c>
      <c r="I606" t="b">
        <v>1</v>
      </c>
      <c r="J606" t="b">
        <v>1</v>
      </c>
      <c r="K606" t="b">
        <v>1</v>
      </c>
    </row>
    <row r="607" spans="1:11" x14ac:dyDescent="0.25">
      <c r="A607" t="s">
        <v>6900</v>
      </c>
      <c r="B607" t="s">
        <v>1943</v>
      </c>
      <c r="C607" s="1" t="s">
        <v>4067</v>
      </c>
      <c r="D607" t="b">
        <v>0</v>
      </c>
      <c r="E607" t="b">
        <v>0</v>
      </c>
      <c r="F607" t="b">
        <v>0</v>
      </c>
      <c r="G607" t="b">
        <v>1</v>
      </c>
      <c r="H607" t="b">
        <v>1</v>
      </c>
      <c r="I607" t="b">
        <v>1</v>
      </c>
      <c r="J607" t="b">
        <v>1</v>
      </c>
      <c r="K607" t="b">
        <v>1</v>
      </c>
    </row>
    <row r="608" spans="1:11" x14ac:dyDescent="0.25">
      <c r="A608" t="s">
        <v>6901</v>
      </c>
      <c r="B608" t="s">
        <v>1979</v>
      </c>
      <c r="C608" s="1" t="s">
        <v>4076</v>
      </c>
      <c r="D608" t="b">
        <v>0</v>
      </c>
      <c r="E608" t="b">
        <v>0</v>
      </c>
      <c r="F608" t="b">
        <v>0</v>
      </c>
      <c r="G608" t="b">
        <v>1</v>
      </c>
      <c r="H608" t="b">
        <v>1</v>
      </c>
      <c r="I608" t="b">
        <v>0</v>
      </c>
      <c r="J608" t="b">
        <v>0</v>
      </c>
      <c r="K608" t="b">
        <v>0</v>
      </c>
    </row>
    <row r="609" spans="1:11" x14ac:dyDescent="0.25">
      <c r="A609" t="s">
        <v>6902</v>
      </c>
      <c r="B609" t="s">
        <v>2096</v>
      </c>
      <c r="C609" s="1" t="s">
        <v>4091</v>
      </c>
      <c r="D609" t="b">
        <v>0</v>
      </c>
      <c r="E609" t="b">
        <v>0</v>
      </c>
      <c r="F609" t="b">
        <v>0</v>
      </c>
      <c r="G609" t="b">
        <v>1</v>
      </c>
      <c r="H609" t="b">
        <v>1</v>
      </c>
      <c r="I609" t="b">
        <v>1</v>
      </c>
      <c r="J609" t="b">
        <v>0</v>
      </c>
      <c r="K609" t="b">
        <v>0</v>
      </c>
    </row>
    <row r="610" spans="1:11" x14ac:dyDescent="0.25">
      <c r="A610" t="s">
        <v>6903</v>
      </c>
      <c r="B610" t="s">
        <v>2097</v>
      </c>
      <c r="C610" s="1" t="s">
        <v>4091</v>
      </c>
      <c r="D610" t="b">
        <v>0</v>
      </c>
      <c r="E610" t="b">
        <v>0</v>
      </c>
      <c r="F610" t="b">
        <v>0</v>
      </c>
      <c r="G610" t="b">
        <v>1</v>
      </c>
      <c r="H610" t="b">
        <v>1</v>
      </c>
      <c r="I610" t="b">
        <v>1</v>
      </c>
      <c r="J610" t="b">
        <v>0</v>
      </c>
      <c r="K610" t="b">
        <v>0</v>
      </c>
    </row>
    <row r="611" spans="1:11" x14ac:dyDescent="0.25">
      <c r="A611" t="s">
        <v>6904</v>
      </c>
      <c r="B611" t="s">
        <v>2098</v>
      </c>
      <c r="C611" s="1" t="s">
        <v>4091</v>
      </c>
      <c r="D611" t="b">
        <v>0</v>
      </c>
      <c r="E611" t="b">
        <v>0</v>
      </c>
      <c r="F611" t="b">
        <v>0</v>
      </c>
      <c r="G611" t="b">
        <v>1</v>
      </c>
      <c r="H611" t="b">
        <v>1</v>
      </c>
      <c r="I611" t="b">
        <v>1</v>
      </c>
      <c r="J611" t="b">
        <v>0</v>
      </c>
      <c r="K611" t="b">
        <v>0</v>
      </c>
    </row>
    <row r="612" spans="1:11" x14ac:dyDescent="0.25">
      <c r="A612" t="s">
        <v>6905</v>
      </c>
      <c r="B612" t="s">
        <v>2099</v>
      </c>
      <c r="C612" s="1" t="s">
        <v>4091</v>
      </c>
      <c r="D612" t="b">
        <v>0</v>
      </c>
      <c r="E612" t="b">
        <v>0</v>
      </c>
      <c r="F612" t="b">
        <v>0</v>
      </c>
      <c r="G612" t="b">
        <v>1</v>
      </c>
      <c r="H612" t="b">
        <v>1</v>
      </c>
      <c r="I612" t="b">
        <v>1</v>
      </c>
      <c r="J612" t="b">
        <v>0</v>
      </c>
      <c r="K612" t="b">
        <v>0</v>
      </c>
    </row>
    <row r="613" spans="1:11" x14ac:dyDescent="0.25">
      <c r="A613" t="s">
        <v>6906</v>
      </c>
      <c r="B613" t="s">
        <v>2100</v>
      </c>
      <c r="C613" s="1" t="s">
        <v>4091</v>
      </c>
      <c r="D613" t="b">
        <v>0</v>
      </c>
      <c r="E613" t="b">
        <v>0</v>
      </c>
      <c r="F613" t="b">
        <v>0</v>
      </c>
      <c r="G613" t="b">
        <v>1</v>
      </c>
      <c r="H613" t="b">
        <v>1</v>
      </c>
      <c r="I613" t="b">
        <v>1</v>
      </c>
      <c r="J613" t="b">
        <v>0</v>
      </c>
      <c r="K613" t="b">
        <v>0</v>
      </c>
    </row>
    <row r="614" spans="1:11" x14ac:dyDescent="0.25">
      <c r="A614" t="s">
        <v>6907</v>
      </c>
      <c r="B614" t="s">
        <v>2101</v>
      </c>
      <c r="C614" s="1" t="s">
        <v>4094</v>
      </c>
      <c r="D614" t="b">
        <v>0</v>
      </c>
      <c r="E614" t="b">
        <v>0</v>
      </c>
      <c r="F614" t="b">
        <v>0</v>
      </c>
      <c r="G614" t="b">
        <v>1</v>
      </c>
      <c r="H614" t="b">
        <v>1</v>
      </c>
      <c r="I614" t="b">
        <v>1</v>
      </c>
      <c r="J614" t="b">
        <v>0</v>
      </c>
      <c r="K614" t="b">
        <v>0</v>
      </c>
    </row>
    <row r="615" spans="1:11" x14ac:dyDescent="0.25">
      <c r="A615" t="s">
        <v>6908</v>
      </c>
      <c r="B615" t="s">
        <v>2103</v>
      </c>
      <c r="C615" s="1" t="s">
        <v>4094</v>
      </c>
      <c r="D615" t="b">
        <v>0</v>
      </c>
      <c r="E615" t="b">
        <v>0</v>
      </c>
      <c r="F615" t="b">
        <v>0</v>
      </c>
      <c r="G615" t="b">
        <v>1</v>
      </c>
      <c r="H615" t="b">
        <v>1</v>
      </c>
      <c r="I615" t="b">
        <v>1</v>
      </c>
      <c r="J615" t="b">
        <v>0</v>
      </c>
      <c r="K615" t="b">
        <v>0</v>
      </c>
    </row>
    <row r="616" spans="1:11" x14ac:dyDescent="0.25">
      <c r="A616" t="s">
        <v>6909</v>
      </c>
      <c r="B616" t="s">
        <v>2105</v>
      </c>
      <c r="C616" s="1" t="s">
        <v>4094</v>
      </c>
      <c r="D616" t="b">
        <v>0</v>
      </c>
      <c r="E616" t="b">
        <v>0</v>
      </c>
      <c r="F616" t="b">
        <v>0</v>
      </c>
      <c r="G616" t="b">
        <v>1</v>
      </c>
      <c r="H616" t="b">
        <v>1</v>
      </c>
      <c r="I616" t="b">
        <v>1</v>
      </c>
      <c r="J616" t="b">
        <v>0</v>
      </c>
      <c r="K616" t="b">
        <v>0</v>
      </c>
    </row>
    <row r="617" spans="1:11" x14ac:dyDescent="0.25">
      <c r="A617" t="s">
        <v>6910</v>
      </c>
      <c r="B617" t="s">
        <v>2107</v>
      </c>
      <c r="C617" s="1" t="s">
        <v>4094</v>
      </c>
      <c r="D617" t="b">
        <v>0</v>
      </c>
      <c r="E617" t="b">
        <v>0</v>
      </c>
      <c r="F617" t="b">
        <v>0</v>
      </c>
      <c r="G617" t="b">
        <v>1</v>
      </c>
      <c r="H617" t="b">
        <v>1</v>
      </c>
      <c r="I617" t="b">
        <v>1</v>
      </c>
      <c r="J617" t="b">
        <v>0</v>
      </c>
      <c r="K617" t="b">
        <v>0</v>
      </c>
    </row>
    <row r="618" spans="1:11" x14ac:dyDescent="0.25">
      <c r="A618" t="s">
        <v>6911</v>
      </c>
      <c r="B618" t="s">
        <v>2109</v>
      </c>
      <c r="C618" s="1" t="s">
        <v>4094</v>
      </c>
      <c r="D618" t="b">
        <v>0</v>
      </c>
      <c r="E618" t="b">
        <v>0</v>
      </c>
      <c r="F618" t="b">
        <v>0</v>
      </c>
      <c r="G618" t="b">
        <v>1</v>
      </c>
      <c r="H618" t="b">
        <v>1</v>
      </c>
      <c r="I618" t="b">
        <v>1</v>
      </c>
      <c r="J618" t="b">
        <v>0</v>
      </c>
      <c r="K618" t="b">
        <v>0</v>
      </c>
    </row>
    <row r="619" spans="1:11" x14ac:dyDescent="0.25">
      <c r="A619" t="s">
        <v>6912</v>
      </c>
      <c r="B619" t="s">
        <v>2111</v>
      </c>
      <c r="C619" s="1" t="s">
        <v>4094</v>
      </c>
      <c r="D619" t="b">
        <v>0</v>
      </c>
      <c r="E619" t="b">
        <v>0</v>
      </c>
      <c r="F619" t="b">
        <v>0</v>
      </c>
      <c r="G619" t="b">
        <v>1</v>
      </c>
      <c r="H619" t="b">
        <v>1</v>
      </c>
      <c r="I619" t="b">
        <v>1</v>
      </c>
      <c r="J619" t="b">
        <v>0</v>
      </c>
      <c r="K619" t="b">
        <v>0</v>
      </c>
    </row>
    <row r="620" spans="1:11" x14ac:dyDescent="0.25">
      <c r="A620" t="s">
        <v>6219</v>
      </c>
      <c r="B620" t="s">
        <v>2176</v>
      </c>
      <c r="C620" s="1" t="s">
        <v>3885</v>
      </c>
      <c r="D620" t="b">
        <v>0</v>
      </c>
      <c r="E620" t="b">
        <v>0</v>
      </c>
      <c r="F620" t="b">
        <v>0</v>
      </c>
      <c r="G620" t="b">
        <v>1</v>
      </c>
      <c r="H620" t="b">
        <v>1</v>
      </c>
      <c r="I620" t="b">
        <v>1</v>
      </c>
      <c r="J620" t="b">
        <v>1</v>
      </c>
      <c r="K620" t="b">
        <v>1</v>
      </c>
    </row>
    <row r="621" spans="1:11" x14ac:dyDescent="0.25">
      <c r="A621" t="s">
        <v>6223</v>
      </c>
      <c r="B621" t="s">
        <v>2177</v>
      </c>
      <c r="C621" s="1" t="s">
        <v>3885</v>
      </c>
      <c r="D621" t="b">
        <v>0</v>
      </c>
      <c r="E621" t="b">
        <v>0</v>
      </c>
      <c r="F621" t="b">
        <v>0</v>
      </c>
      <c r="G621" t="b">
        <v>1</v>
      </c>
      <c r="H621" t="b">
        <v>1</v>
      </c>
      <c r="I621" t="b">
        <v>1</v>
      </c>
      <c r="J621" t="b">
        <v>1</v>
      </c>
      <c r="K621" t="b">
        <v>1</v>
      </c>
    </row>
    <row r="622" spans="1:11" x14ac:dyDescent="0.25">
      <c r="A622" t="s">
        <v>6913</v>
      </c>
      <c r="B622" t="s">
        <v>2178</v>
      </c>
      <c r="C622" s="1" t="s">
        <v>3885</v>
      </c>
      <c r="D622" t="b">
        <v>0</v>
      </c>
      <c r="E622" t="b">
        <v>0</v>
      </c>
      <c r="F622" t="b">
        <v>0</v>
      </c>
      <c r="G622" t="b">
        <v>1</v>
      </c>
      <c r="H622" t="b">
        <v>1</v>
      </c>
      <c r="I622" t="b">
        <v>1</v>
      </c>
      <c r="J622" t="b">
        <v>1</v>
      </c>
      <c r="K622" t="b">
        <v>1</v>
      </c>
    </row>
    <row r="623" spans="1:11" x14ac:dyDescent="0.25">
      <c r="A623" t="s">
        <v>6914</v>
      </c>
      <c r="B623" t="s">
        <v>2179</v>
      </c>
      <c r="C623" s="1" t="s">
        <v>3885</v>
      </c>
      <c r="D623" t="b">
        <v>0</v>
      </c>
      <c r="E623" t="b">
        <v>0</v>
      </c>
      <c r="F623" t="b">
        <v>0</v>
      </c>
      <c r="G623" t="b">
        <v>1</v>
      </c>
      <c r="H623" t="b">
        <v>1</v>
      </c>
      <c r="I623" t="b">
        <v>1</v>
      </c>
      <c r="J623" t="b">
        <v>1</v>
      </c>
      <c r="K623" t="b">
        <v>1</v>
      </c>
    </row>
    <row r="624" spans="1:11" x14ac:dyDescent="0.25">
      <c r="A624" t="s">
        <v>6915</v>
      </c>
      <c r="B624" t="s">
        <v>2180</v>
      </c>
      <c r="C624" s="1" t="s">
        <v>3885</v>
      </c>
      <c r="D624" t="b">
        <v>0</v>
      </c>
      <c r="E624" t="b">
        <v>0</v>
      </c>
      <c r="F624" t="b">
        <v>0</v>
      </c>
      <c r="G624" t="b">
        <v>1</v>
      </c>
      <c r="H624" t="b">
        <v>1</v>
      </c>
      <c r="I624" t="b">
        <v>1</v>
      </c>
      <c r="J624" t="b">
        <v>1</v>
      </c>
      <c r="K624" t="b">
        <v>1</v>
      </c>
    </row>
    <row r="625" spans="1:11" x14ac:dyDescent="0.25">
      <c r="A625" t="s">
        <v>6916</v>
      </c>
      <c r="B625" t="s">
        <v>2181</v>
      </c>
      <c r="C625" s="1" t="s">
        <v>3885</v>
      </c>
      <c r="D625" t="b">
        <v>0</v>
      </c>
      <c r="E625" t="b">
        <v>0</v>
      </c>
      <c r="F625" t="b">
        <v>0</v>
      </c>
      <c r="G625" t="b">
        <v>1</v>
      </c>
      <c r="H625" t="b">
        <v>1</v>
      </c>
      <c r="I625" t="b">
        <v>1</v>
      </c>
      <c r="J625" t="b">
        <v>1</v>
      </c>
      <c r="K625" t="b">
        <v>1</v>
      </c>
    </row>
    <row r="626" spans="1:11" x14ac:dyDescent="0.25">
      <c r="A626" t="s">
        <v>6917</v>
      </c>
      <c r="B626" t="s">
        <v>2196</v>
      </c>
      <c r="C626" s="1" t="s">
        <v>6385</v>
      </c>
      <c r="D626" t="b">
        <v>0</v>
      </c>
      <c r="E626" t="b">
        <v>0</v>
      </c>
      <c r="F626" t="b">
        <v>0</v>
      </c>
      <c r="G626" t="b">
        <v>1</v>
      </c>
      <c r="H626" t="b">
        <v>1</v>
      </c>
      <c r="I626" t="b">
        <v>1</v>
      </c>
      <c r="J626" t="b">
        <v>1</v>
      </c>
      <c r="K626" t="b">
        <v>1</v>
      </c>
    </row>
    <row r="627" spans="1:11" x14ac:dyDescent="0.25">
      <c r="A627" t="s">
        <v>6918</v>
      </c>
      <c r="B627" t="s">
        <v>2197</v>
      </c>
      <c r="C627" s="1" t="s">
        <v>6541</v>
      </c>
      <c r="D627" t="b">
        <v>0</v>
      </c>
      <c r="E627" t="b">
        <v>0</v>
      </c>
      <c r="F627" t="b">
        <v>0</v>
      </c>
      <c r="G627" t="b">
        <v>1</v>
      </c>
      <c r="H627" t="b">
        <v>0</v>
      </c>
      <c r="I627" t="b">
        <v>0</v>
      </c>
      <c r="J627" t="b">
        <v>0</v>
      </c>
      <c r="K627" t="b">
        <v>0</v>
      </c>
    </row>
    <row r="628" spans="1:11" x14ac:dyDescent="0.25">
      <c r="A628" t="s">
        <v>6919</v>
      </c>
      <c r="B628" t="s">
        <v>2198</v>
      </c>
      <c r="C628" s="1" t="s">
        <v>6920</v>
      </c>
      <c r="D628" t="b">
        <v>0</v>
      </c>
      <c r="E628" t="b">
        <v>0</v>
      </c>
      <c r="F628" t="b">
        <v>0</v>
      </c>
      <c r="G628" t="b">
        <v>1</v>
      </c>
      <c r="H628" t="b">
        <v>0</v>
      </c>
      <c r="I628" t="b">
        <v>0</v>
      </c>
      <c r="J628" t="b">
        <v>0</v>
      </c>
      <c r="K628" t="b">
        <v>0</v>
      </c>
    </row>
    <row r="629" spans="1:11" x14ac:dyDescent="0.25">
      <c r="A629" t="s">
        <v>6921</v>
      </c>
      <c r="B629" t="s">
        <v>2199</v>
      </c>
      <c r="C629" s="1" t="s">
        <v>6545</v>
      </c>
      <c r="D629" t="b">
        <v>0</v>
      </c>
      <c r="E629" t="b">
        <v>0</v>
      </c>
      <c r="F629" t="b">
        <v>0</v>
      </c>
      <c r="G629" t="b">
        <v>1</v>
      </c>
      <c r="H629" t="b">
        <v>0</v>
      </c>
      <c r="I629" t="b">
        <v>0</v>
      </c>
      <c r="J629" t="b">
        <v>0</v>
      </c>
      <c r="K629" t="b">
        <v>0</v>
      </c>
    </row>
    <row r="630" spans="1:11" x14ac:dyDescent="0.25">
      <c r="A630" t="s">
        <v>6922</v>
      </c>
      <c r="B630" t="s">
        <v>2200</v>
      </c>
      <c r="C630" s="1" t="s">
        <v>6923</v>
      </c>
      <c r="D630" t="b">
        <v>0</v>
      </c>
      <c r="E630" t="b">
        <v>0</v>
      </c>
      <c r="F630" t="b">
        <v>0</v>
      </c>
      <c r="G630" t="b">
        <v>1</v>
      </c>
      <c r="H630" t="b">
        <v>0</v>
      </c>
      <c r="I630" t="b">
        <v>0</v>
      </c>
      <c r="J630" t="b">
        <v>0</v>
      </c>
      <c r="K630" t="b">
        <v>0</v>
      </c>
    </row>
    <row r="631" spans="1:11" x14ac:dyDescent="0.25">
      <c r="A631" t="s">
        <v>6924</v>
      </c>
      <c r="B631" t="s">
        <v>2201</v>
      </c>
      <c r="C631" s="1" t="s">
        <v>6628</v>
      </c>
      <c r="D631" t="b">
        <v>0</v>
      </c>
      <c r="E631" t="b">
        <v>0</v>
      </c>
      <c r="F631" t="b">
        <v>0</v>
      </c>
      <c r="G631" t="b">
        <v>1</v>
      </c>
      <c r="H631" t="b">
        <v>0</v>
      </c>
      <c r="I631" t="b">
        <v>0</v>
      </c>
      <c r="J631" t="b">
        <v>0</v>
      </c>
      <c r="K631" t="b">
        <v>0</v>
      </c>
    </row>
    <row r="632" spans="1:11" x14ac:dyDescent="0.25">
      <c r="A632" t="s">
        <v>6925</v>
      </c>
      <c r="B632" t="s">
        <v>2202</v>
      </c>
      <c r="C632" s="1" t="s">
        <v>6533</v>
      </c>
      <c r="D632" t="b">
        <v>0</v>
      </c>
      <c r="E632" t="b">
        <v>0</v>
      </c>
      <c r="F632" t="b">
        <v>0</v>
      </c>
      <c r="G632" t="b">
        <v>1</v>
      </c>
      <c r="H632" t="b">
        <v>0</v>
      </c>
      <c r="I632" t="b">
        <v>0</v>
      </c>
      <c r="J632" t="b">
        <v>0</v>
      </c>
      <c r="K632" t="b">
        <v>0</v>
      </c>
    </row>
    <row r="633" spans="1:11" x14ac:dyDescent="0.25">
      <c r="A633" t="s">
        <v>6926</v>
      </c>
      <c r="B633" t="s">
        <v>2203</v>
      </c>
      <c r="C633" s="1" t="s">
        <v>6535</v>
      </c>
      <c r="D633" t="b">
        <v>0</v>
      </c>
      <c r="E633" t="b">
        <v>0</v>
      </c>
      <c r="F633" t="b">
        <v>0</v>
      </c>
      <c r="G633" t="b">
        <v>1</v>
      </c>
      <c r="H633" t="b">
        <v>0</v>
      </c>
      <c r="I633" t="b">
        <v>0</v>
      </c>
      <c r="J633" t="b">
        <v>0</v>
      </c>
      <c r="K633" t="b">
        <v>0</v>
      </c>
    </row>
    <row r="634" spans="1:11" x14ac:dyDescent="0.25">
      <c r="A634" t="s">
        <v>6927</v>
      </c>
      <c r="B634" t="s">
        <v>2204</v>
      </c>
      <c r="C634" s="1" t="s">
        <v>6928</v>
      </c>
      <c r="D634" t="b">
        <v>0</v>
      </c>
      <c r="E634" t="b">
        <v>0</v>
      </c>
      <c r="F634" t="b">
        <v>0</v>
      </c>
      <c r="G634" t="b">
        <v>1</v>
      </c>
      <c r="H634" t="b">
        <v>0</v>
      </c>
      <c r="I634" t="b">
        <v>0</v>
      </c>
      <c r="J634" t="b">
        <v>0</v>
      </c>
      <c r="K634" t="b">
        <v>0</v>
      </c>
    </row>
    <row r="635" spans="1:11" x14ac:dyDescent="0.25">
      <c r="A635" t="s">
        <v>6929</v>
      </c>
      <c r="B635" t="s">
        <v>2205</v>
      </c>
      <c r="C635" s="1" t="s">
        <v>6930</v>
      </c>
      <c r="D635" t="b">
        <v>0</v>
      </c>
      <c r="E635" t="b">
        <v>0</v>
      </c>
      <c r="F635" t="b">
        <v>0</v>
      </c>
      <c r="G635" t="b">
        <v>1</v>
      </c>
      <c r="H635" t="b">
        <v>0</v>
      </c>
      <c r="I635" t="b">
        <v>0</v>
      </c>
      <c r="J635" t="b">
        <v>0</v>
      </c>
      <c r="K635" t="b">
        <v>0</v>
      </c>
    </row>
    <row r="636" spans="1:11" x14ac:dyDescent="0.25">
      <c r="A636" t="s">
        <v>6931</v>
      </c>
      <c r="B636" t="s">
        <v>2206</v>
      </c>
      <c r="C636" s="1" t="s">
        <v>6932</v>
      </c>
      <c r="D636" t="b">
        <v>0</v>
      </c>
      <c r="E636" t="b">
        <v>0</v>
      </c>
      <c r="F636" t="b">
        <v>0</v>
      </c>
      <c r="G636" t="b">
        <v>1</v>
      </c>
      <c r="H636" t="b">
        <v>0</v>
      </c>
      <c r="I636" t="b">
        <v>0</v>
      </c>
      <c r="J636" t="b">
        <v>0</v>
      </c>
      <c r="K636" t="b">
        <v>0</v>
      </c>
    </row>
    <row r="637" spans="1:11" x14ac:dyDescent="0.25">
      <c r="A637" t="s">
        <v>6933</v>
      </c>
      <c r="B637" t="s">
        <v>2207</v>
      </c>
      <c r="C637" s="1" t="s">
        <v>6537</v>
      </c>
      <c r="D637" t="b">
        <v>0</v>
      </c>
      <c r="E637" t="b">
        <v>0</v>
      </c>
      <c r="F637" t="b">
        <v>0</v>
      </c>
      <c r="G637" t="b">
        <v>1</v>
      </c>
      <c r="H637" t="b">
        <v>0</v>
      </c>
      <c r="I637" t="b">
        <v>0</v>
      </c>
      <c r="J637" t="b">
        <v>0</v>
      </c>
      <c r="K637" t="b">
        <v>0</v>
      </c>
    </row>
    <row r="638" spans="1:11" x14ac:dyDescent="0.25">
      <c r="A638" t="s">
        <v>6934</v>
      </c>
      <c r="B638" t="s">
        <v>2208</v>
      </c>
      <c r="C638" s="1" t="s">
        <v>6935</v>
      </c>
      <c r="D638" t="b">
        <v>0</v>
      </c>
      <c r="E638" t="b">
        <v>0</v>
      </c>
      <c r="F638" t="b">
        <v>0</v>
      </c>
      <c r="G638" t="b">
        <v>1</v>
      </c>
      <c r="H638" t="b">
        <v>0</v>
      </c>
      <c r="I638" t="b">
        <v>0</v>
      </c>
      <c r="J638" t="b">
        <v>0</v>
      </c>
      <c r="K638" t="b">
        <v>0</v>
      </c>
    </row>
    <row r="639" spans="1:11" x14ac:dyDescent="0.25">
      <c r="A639" t="s">
        <v>6936</v>
      </c>
      <c r="B639" t="s">
        <v>2209</v>
      </c>
      <c r="C639" s="1" t="s">
        <v>4103</v>
      </c>
      <c r="D639" t="b">
        <v>0</v>
      </c>
      <c r="E639" t="b">
        <v>0</v>
      </c>
      <c r="F639" t="b">
        <v>0</v>
      </c>
      <c r="G639" t="b">
        <v>1</v>
      </c>
      <c r="H639" t="b">
        <v>1</v>
      </c>
      <c r="I639" t="b">
        <v>1</v>
      </c>
      <c r="J639" t="b">
        <v>0</v>
      </c>
      <c r="K639" t="b">
        <v>0</v>
      </c>
    </row>
    <row r="640" spans="1:11" x14ac:dyDescent="0.25">
      <c r="A640" t="s">
        <v>6937</v>
      </c>
      <c r="B640" t="s">
        <v>2210</v>
      </c>
      <c r="C640" s="1" t="s">
        <v>4103</v>
      </c>
      <c r="D640" t="b">
        <v>0</v>
      </c>
      <c r="E640" t="b">
        <v>0</v>
      </c>
      <c r="F640" t="b">
        <v>0</v>
      </c>
      <c r="G640" t="b">
        <v>1</v>
      </c>
      <c r="H640" t="b">
        <v>1</v>
      </c>
      <c r="I640" t="b">
        <v>1</v>
      </c>
      <c r="J640" t="b">
        <v>0</v>
      </c>
      <c r="K640" t="b">
        <v>0</v>
      </c>
    </row>
    <row r="641" spans="1:11" x14ac:dyDescent="0.25">
      <c r="A641" t="s">
        <v>6938</v>
      </c>
      <c r="B641" t="s">
        <v>2211</v>
      </c>
      <c r="C641" s="1" t="s">
        <v>4103</v>
      </c>
      <c r="D641" t="b">
        <v>0</v>
      </c>
      <c r="E641" t="b">
        <v>0</v>
      </c>
      <c r="F641" t="b">
        <v>0</v>
      </c>
      <c r="G641" t="b">
        <v>1</v>
      </c>
      <c r="H641" t="b">
        <v>1</v>
      </c>
      <c r="I641" t="b">
        <v>1</v>
      </c>
      <c r="J641" t="b">
        <v>0</v>
      </c>
      <c r="K641" t="b">
        <v>0</v>
      </c>
    </row>
    <row r="642" spans="1:11" x14ac:dyDescent="0.25">
      <c r="A642" t="s">
        <v>6939</v>
      </c>
      <c r="B642" t="s">
        <v>2212</v>
      </c>
      <c r="C642" s="1" t="s">
        <v>4069</v>
      </c>
      <c r="D642" t="b">
        <v>0</v>
      </c>
      <c r="E642" t="b">
        <v>0</v>
      </c>
      <c r="F642" t="b">
        <v>0</v>
      </c>
      <c r="G642" t="b">
        <v>1</v>
      </c>
      <c r="H642" t="b">
        <v>1</v>
      </c>
      <c r="I642" t="b">
        <v>1</v>
      </c>
      <c r="J642" t="b">
        <v>0</v>
      </c>
      <c r="K642" t="b">
        <v>0</v>
      </c>
    </row>
    <row r="643" spans="1:11" x14ac:dyDescent="0.25">
      <c r="A643" t="s">
        <v>6940</v>
      </c>
      <c r="B643" t="s">
        <v>2213</v>
      </c>
      <c r="C643" s="1" t="s">
        <v>4069</v>
      </c>
      <c r="D643" t="b">
        <v>0</v>
      </c>
      <c r="E643" t="b">
        <v>0</v>
      </c>
      <c r="F643" t="b">
        <v>0</v>
      </c>
      <c r="G643" t="b">
        <v>1</v>
      </c>
      <c r="H643" t="b">
        <v>1</v>
      </c>
      <c r="I643" t="b">
        <v>1</v>
      </c>
      <c r="J643" t="b">
        <v>0</v>
      </c>
      <c r="K643" t="b">
        <v>0</v>
      </c>
    </row>
    <row r="644" spans="1:11" x14ac:dyDescent="0.25">
      <c r="A644" t="s">
        <v>6941</v>
      </c>
      <c r="B644" t="s">
        <v>2214</v>
      </c>
      <c r="C644" s="1" t="s">
        <v>4069</v>
      </c>
      <c r="D644" t="b">
        <v>0</v>
      </c>
      <c r="E644" t="b">
        <v>0</v>
      </c>
      <c r="F644" t="b">
        <v>0</v>
      </c>
      <c r="G644" t="b">
        <v>1</v>
      </c>
      <c r="H644" t="b">
        <v>1</v>
      </c>
      <c r="I644" t="b">
        <v>1</v>
      </c>
      <c r="J644" t="b">
        <v>0</v>
      </c>
      <c r="K644" t="b">
        <v>0</v>
      </c>
    </row>
    <row r="645" spans="1:11" x14ac:dyDescent="0.25">
      <c r="A645" t="s">
        <v>6942</v>
      </c>
      <c r="B645" t="s">
        <v>2215</v>
      </c>
      <c r="C645" s="1" t="s">
        <v>4069</v>
      </c>
      <c r="D645" t="b">
        <v>0</v>
      </c>
      <c r="E645" t="b">
        <v>0</v>
      </c>
      <c r="F645" t="b">
        <v>0</v>
      </c>
      <c r="G645" t="b">
        <v>1</v>
      </c>
      <c r="H645" t="b">
        <v>1</v>
      </c>
      <c r="I645" t="b">
        <v>1</v>
      </c>
      <c r="J645" t="b">
        <v>0</v>
      </c>
      <c r="K645" t="b">
        <v>0</v>
      </c>
    </row>
    <row r="646" spans="1:11" x14ac:dyDescent="0.25">
      <c r="A646" t="s">
        <v>6943</v>
      </c>
      <c r="B646" t="s">
        <v>2216</v>
      </c>
      <c r="C646" s="1" t="s">
        <v>4069</v>
      </c>
      <c r="D646" t="b">
        <v>0</v>
      </c>
      <c r="E646" t="b">
        <v>0</v>
      </c>
      <c r="F646" t="b">
        <v>0</v>
      </c>
      <c r="G646" t="b">
        <v>1</v>
      </c>
      <c r="H646" t="b">
        <v>1</v>
      </c>
      <c r="I646" t="b">
        <v>1</v>
      </c>
      <c r="J646" t="b">
        <v>0</v>
      </c>
      <c r="K646" t="b">
        <v>0</v>
      </c>
    </row>
    <row r="647" spans="1:11" x14ac:dyDescent="0.25">
      <c r="A647" t="s">
        <v>6944</v>
      </c>
      <c r="B647" t="s">
        <v>2217</v>
      </c>
      <c r="C647" s="1" t="s">
        <v>4069</v>
      </c>
      <c r="D647" t="b">
        <v>0</v>
      </c>
      <c r="E647" t="b">
        <v>0</v>
      </c>
      <c r="F647" t="b">
        <v>0</v>
      </c>
      <c r="G647" t="b">
        <v>1</v>
      </c>
      <c r="H647" t="b">
        <v>1</v>
      </c>
      <c r="I647" t="b">
        <v>1</v>
      </c>
      <c r="J647" t="b">
        <v>0</v>
      </c>
      <c r="K647" t="b">
        <v>0</v>
      </c>
    </row>
    <row r="648" spans="1:11" x14ac:dyDescent="0.25">
      <c r="A648" t="s">
        <v>6945</v>
      </c>
      <c r="B648" t="s">
        <v>2218</v>
      </c>
      <c r="C648" s="1" t="s">
        <v>4069</v>
      </c>
      <c r="D648" t="b">
        <v>0</v>
      </c>
      <c r="E648" t="b">
        <v>0</v>
      </c>
      <c r="F648" t="b">
        <v>0</v>
      </c>
      <c r="G648" t="b">
        <v>1</v>
      </c>
      <c r="H648" t="b">
        <v>1</v>
      </c>
      <c r="I648" t="b">
        <v>1</v>
      </c>
      <c r="J648" t="b">
        <v>0</v>
      </c>
      <c r="K648" t="b">
        <v>0</v>
      </c>
    </row>
    <row r="649" spans="1:11" x14ac:dyDescent="0.25">
      <c r="A649" t="s">
        <v>6946</v>
      </c>
      <c r="B649" t="s">
        <v>2219</v>
      </c>
      <c r="C649" s="1" t="s">
        <v>6947</v>
      </c>
      <c r="D649" t="b">
        <v>0</v>
      </c>
      <c r="E649" t="b">
        <v>0</v>
      </c>
      <c r="F649" t="b">
        <v>0</v>
      </c>
      <c r="G649" t="b">
        <v>1</v>
      </c>
      <c r="H649" t="b">
        <v>1</v>
      </c>
      <c r="I649" t="b">
        <v>0</v>
      </c>
      <c r="J649" t="b">
        <v>0</v>
      </c>
      <c r="K649" t="b">
        <v>0</v>
      </c>
    </row>
    <row r="650" spans="1:11" x14ac:dyDescent="0.25">
      <c r="A650" t="s">
        <v>6948</v>
      </c>
      <c r="B650" t="s">
        <v>2220</v>
      </c>
      <c r="C650" s="1" t="s">
        <v>6949</v>
      </c>
      <c r="D650" t="b">
        <v>0</v>
      </c>
      <c r="E650" t="b">
        <v>0</v>
      </c>
      <c r="F650" t="b">
        <v>0</v>
      </c>
      <c r="G650" t="b">
        <v>1</v>
      </c>
      <c r="H650" t="b">
        <v>1</v>
      </c>
      <c r="I650" t="b">
        <v>0</v>
      </c>
      <c r="J650" t="b">
        <v>0</v>
      </c>
      <c r="K650" t="b">
        <v>0</v>
      </c>
    </row>
    <row r="651" spans="1:11" x14ac:dyDescent="0.25">
      <c r="A651" t="s">
        <v>6950</v>
      </c>
      <c r="B651" t="s">
        <v>2221</v>
      </c>
      <c r="C651" s="1" t="s">
        <v>6949</v>
      </c>
      <c r="D651" t="b">
        <v>0</v>
      </c>
      <c r="E651" t="b">
        <v>0</v>
      </c>
      <c r="F651" t="b">
        <v>0</v>
      </c>
      <c r="G651" t="b">
        <v>1</v>
      </c>
      <c r="H651" t="b">
        <v>1</v>
      </c>
      <c r="I651" t="b">
        <v>0</v>
      </c>
      <c r="J651" t="b">
        <v>0</v>
      </c>
      <c r="K651" t="b">
        <v>0</v>
      </c>
    </row>
    <row r="652" spans="1:11" x14ac:dyDescent="0.25">
      <c r="A652" t="s">
        <v>6951</v>
      </c>
      <c r="B652" t="s">
        <v>2222</v>
      </c>
      <c r="C652" s="1" t="s">
        <v>4214</v>
      </c>
      <c r="D652" t="b">
        <v>0</v>
      </c>
      <c r="E652" t="b">
        <v>0</v>
      </c>
      <c r="F652" t="b">
        <v>0</v>
      </c>
      <c r="G652" t="b">
        <v>1</v>
      </c>
      <c r="H652" t="b">
        <v>1</v>
      </c>
      <c r="I652" t="b">
        <v>1</v>
      </c>
      <c r="J652" t="b">
        <v>1</v>
      </c>
      <c r="K652" t="b">
        <v>1</v>
      </c>
    </row>
    <row r="653" spans="1:11" x14ac:dyDescent="0.25">
      <c r="A653" t="s">
        <v>6952</v>
      </c>
      <c r="B653" t="s">
        <v>2223</v>
      </c>
      <c r="C653" s="1" t="s">
        <v>4213</v>
      </c>
      <c r="D653" t="b">
        <v>0</v>
      </c>
      <c r="E653" t="b">
        <v>0</v>
      </c>
      <c r="F653" t="b">
        <v>0</v>
      </c>
      <c r="G653" t="b">
        <v>1</v>
      </c>
      <c r="H653" t="b">
        <v>1</v>
      </c>
      <c r="I653" t="b">
        <v>1</v>
      </c>
      <c r="J653" t="b">
        <v>1</v>
      </c>
      <c r="K653" t="b">
        <v>1</v>
      </c>
    </row>
    <row r="654" spans="1:11" x14ac:dyDescent="0.25">
      <c r="A654" t="s">
        <v>6953</v>
      </c>
      <c r="B654" t="s">
        <v>2224</v>
      </c>
      <c r="C654" s="1" t="s">
        <v>4214</v>
      </c>
      <c r="D654" t="b">
        <v>0</v>
      </c>
      <c r="E654" t="b">
        <v>0</v>
      </c>
      <c r="F654" t="b">
        <v>0</v>
      </c>
      <c r="G654" t="b">
        <v>1</v>
      </c>
      <c r="H654" t="b">
        <v>1</v>
      </c>
      <c r="I654" t="b">
        <v>1</v>
      </c>
      <c r="J654" t="b">
        <v>1</v>
      </c>
      <c r="K654" t="b">
        <v>1</v>
      </c>
    </row>
    <row r="655" spans="1:11" x14ac:dyDescent="0.25">
      <c r="A655" t="s">
        <v>6954</v>
      </c>
      <c r="B655" t="s">
        <v>1785</v>
      </c>
      <c r="C655" s="1" t="s">
        <v>6377</v>
      </c>
      <c r="D655" t="b">
        <v>0</v>
      </c>
      <c r="E655" t="b">
        <v>0</v>
      </c>
      <c r="F655" t="b">
        <v>0</v>
      </c>
      <c r="G655" t="b">
        <v>1</v>
      </c>
      <c r="H655" t="b">
        <v>1</v>
      </c>
      <c r="I655" t="b">
        <v>1</v>
      </c>
      <c r="J655" t="b">
        <v>0</v>
      </c>
      <c r="K655" t="b">
        <v>0</v>
      </c>
    </row>
    <row r="656" spans="1:11" x14ac:dyDescent="0.25">
      <c r="A656" t="s">
        <v>6955</v>
      </c>
      <c r="B656" t="s">
        <v>1786</v>
      </c>
      <c r="C656" s="1" t="s">
        <v>6377</v>
      </c>
      <c r="D656" t="b">
        <v>0</v>
      </c>
      <c r="E656" t="b">
        <v>0</v>
      </c>
      <c r="F656" t="b">
        <v>0</v>
      </c>
      <c r="G656" t="b">
        <v>1</v>
      </c>
      <c r="H656" t="b">
        <v>1</v>
      </c>
      <c r="I656" t="b">
        <v>1</v>
      </c>
      <c r="J656" t="b">
        <v>1</v>
      </c>
      <c r="K656" t="b">
        <v>0</v>
      </c>
    </row>
    <row r="657" spans="1:11" x14ac:dyDescent="0.25">
      <c r="A657" t="s">
        <v>6956</v>
      </c>
      <c r="B657" t="s">
        <v>1787</v>
      </c>
      <c r="C657" s="1" t="s">
        <v>1787</v>
      </c>
      <c r="D657" t="b">
        <v>0</v>
      </c>
      <c r="E657" t="b">
        <v>0</v>
      </c>
      <c r="F657" t="b">
        <v>0</v>
      </c>
      <c r="G657" t="b">
        <v>1</v>
      </c>
      <c r="H657" t="b">
        <v>1</v>
      </c>
      <c r="I657" t="b">
        <v>1</v>
      </c>
      <c r="J657" t="b">
        <v>1</v>
      </c>
      <c r="K657" t="b">
        <v>0</v>
      </c>
    </row>
    <row r="658" spans="1:11" x14ac:dyDescent="0.25">
      <c r="A658" t="s">
        <v>6957</v>
      </c>
      <c r="B658" t="s">
        <v>2119</v>
      </c>
      <c r="C658" s="1" t="s">
        <v>4095</v>
      </c>
      <c r="D658" t="b">
        <v>0</v>
      </c>
      <c r="E658" t="b">
        <v>0</v>
      </c>
      <c r="F658" t="b">
        <v>0</v>
      </c>
      <c r="G658" t="b">
        <v>1</v>
      </c>
      <c r="H658" t="b">
        <v>1</v>
      </c>
      <c r="I658" t="b">
        <v>1</v>
      </c>
      <c r="J658" t="b">
        <v>1</v>
      </c>
      <c r="K658" t="b">
        <v>0</v>
      </c>
    </row>
    <row r="659" spans="1:11" x14ac:dyDescent="0.25">
      <c r="A659" t="s">
        <v>6958</v>
      </c>
      <c r="B659" t="s">
        <v>1794</v>
      </c>
      <c r="C659" s="1" t="s">
        <v>3911</v>
      </c>
      <c r="D659" t="b">
        <v>0</v>
      </c>
      <c r="E659" t="b">
        <v>0</v>
      </c>
      <c r="F659" t="b">
        <v>0</v>
      </c>
      <c r="G659" t="b">
        <v>1</v>
      </c>
      <c r="H659" t="b">
        <v>1</v>
      </c>
      <c r="I659" t="b">
        <v>1</v>
      </c>
      <c r="J659" t="b">
        <v>1</v>
      </c>
      <c r="K659" t="b">
        <v>0</v>
      </c>
    </row>
    <row r="660" spans="1:11" x14ac:dyDescent="0.25">
      <c r="A660" t="s">
        <v>6959</v>
      </c>
      <c r="B660" t="s">
        <v>1795</v>
      </c>
      <c r="C660" s="1" t="s">
        <v>3911</v>
      </c>
      <c r="D660" t="b">
        <v>0</v>
      </c>
      <c r="E660" t="b">
        <v>0</v>
      </c>
      <c r="F660" t="b">
        <v>0</v>
      </c>
      <c r="G660" t="b">
        <v>1</v>
      </c>
      <c r="H660" t="b">
        <v>1</v>
      </c>
      <c r="I660" t="b">
        <v>1</v>
      </c>
      <c r="J660" t="b">
        <v>1</v>
      </c>
      <c r="K660" t="b">
        <v>0</v>
      </c>
    </row>
    <row r="661" spans="1:11" x14ac:dyDescent="0.25">
      <c r="A661" t="s">
        <v>6960</v>
      </c>
      <c r="B661" t="s">
        <v>1802</v>
      </c>
      <c r="C661" s="1" t="s">
        <v>3911</v>
      </c>
      <c r="D661" t="b">
        <v>0</v>
      </c>
      <c r="E661" t="b">
        <v>0</v>
      </c>
      <c r="F661" t="b">
        <v>0</v>
      </c>
      <c r="G661" t="b">
        <v>1</v>
      </c>
      <c r="H661" t="b">
        <v>1</v>
      </c>
      <c r="I661" t="b">
        <v>1</v>
      </c>
      <c r="J661" t="b">
        <v>1</v>
      </c>
      <c r="K661" t="b">
        <v>0</v>
      </c>
    </row>
    <row r="662" spans="1:11" x14ac:dyDescent="0.25">
      <c r="A662" t="s">
        <v>6961</v>
      </c>
      <c r="B662" t="s">
        <v>2120</v>
      </c>
      <c r="C662" s="1" t="s">
        <v>3911</v>
      </c>
      <c r="D662" t="b">
        <v>0</v>
      </c>
      <c r="E662" t="b">
        <v>0</v>
      </c>
      <c r="F662" t="b">
        <v>0</v>
      </c>
      <c r="G662" t="b">
        <v>1</v>
      </c>
      <c r="H662" t="b">
        <v>1</v>
      </c>
      <c r="I662" t="b">
        <v>1</v>
      </c>
      <c r="J662" t="b">
        <v>1</v>
      </c>
      <c r="K662" t="b">
        <v>0</v>
      </c>
    </row>
    <row r="663" spans="1:11" x14ac:dyDescent="0.25">
      <c r="A663" t="s">
        <v>6962</v>
      </c>
      <c r="B663" t="s">
        <v>2121</v>
      </c>
      <c r="C663" s="1" t="s">
        <v>3911</v>
      </c>
      <c r="D663" t="b">
        <v>0</v>
      </c>
      <c r="E663" t="b">
        <v>0</v>
      </c>
      <c r="F663" t="b">
        <v>0</v>
      </c>
      <c r="G663" t="b">
        <v>1</v>
      </c>
      <c r="H663" t="b">
        <v>1</v>
      </c>
      <c r="I663" t="b">
        <v>1</v>
      </c>
      <c r="J663" t="b">
        <v>1</v>
      </c>
      <c r="K663" t="b">
        <v>0</v>
      </c>
    </row>
    <row r="664" spans="1:11" x14ac:dyDescent="0.25">
      <c r="A664" t="s">
        <v>6963</v>
      </c>
      <c r="B664" t="s">
        <v>2122</v>
      </c>
      <c r="C664" s="1" t="s">
        <v>3911</v>
      </c>
      <c r="D664" t="b">
        <v>0</v>
      </c>
      <c r="E664" t="b">
        <v>0</v>
      </c>
      <c r="F664" t="b">
        <v>0</v>
      </c>
      <c r="G664" t="b">
        <v>1</v>
      </c>
      <c r="H664" t="b">
        <v>1</v>
      </c>
      <c r="I664" t="b">
        <v>1</v>
      </c>
      <c r="J664" t="b">
        <v>1</v>
      </c>
      <c r="K664" t="b">
        <v>0</v>
      </c>
    </row>
    <row r="665" spans="1:11" x14ac:dyDescent="0.25">
      <c r="A665" t="s">
        <v>6964</v>
      </c>
      <c r="B665" t="s">
        <v>1797</v>
      </c>
      <c r="C665" s="1" t="s">
        <v>3911</v>
      </c>
      <c r="D665" t="b">
        <v>0</v>
      </c>
      <c r="E665" t="b">
        <v>0</v>
      </c>
      <c r="F665" t="b">
        <v>0</v>
      </c>
      <c r="G665" t="b">
        <v>1</v>
      </c>
      <c r="H665" t="b">
        <v>1</v>
      </c>
      <c r="I665" t="b">
        <v>1</v>
      </c>
      <c r="J665" t="b">
        <v>1</v>
      </c>
      <c r="K665" t="b">
        <v>0</v>
      </c>
    </row>
    <row r="666" spans="1:11" x14ac:dyDescent="0.25">
      <c r="A666" t="s">
        <v>6965</v>
      </c>
      <c r="B666" t="s">
        <v>1798</v>
      </c>
      <c r="C666" s="1" t="s">
        <v>3911</v>
      </c>
      <c r="D666" t="b">
        <v>0</v>
      </c>
      <c r="E666" t="b">
        <v>0</v>
      </c>
      <c r="F666" t="b">
        <v>0</v>
      </c>
      <c r="G666" t="b">
        <v>1</v>
      </c>
      <c r="H666" t="b">
        <v>1</v>
      </c>
      <c r="I666" t="b">
        <v>1</v>
      </c>
      <c r="J666" t="b">
        <v>1</v>
      </c>
      <c r="K666" t="b">
        <v>0</v>
      </c>
    </row>
    <row r="667" spans="1:11" x14ac:dyDescent="0.25">
      <c r="A667" t="s">
        <v>6966</v>
      </c>
      <c r="B667" t="s">
        <v>1799</v>
      </c>
      <c r="C667" s="1" t="s">
        <v>3911</v>
      </c>
      <c r="D667" t="b">
        <v>0</v>
      </c>
      <c r="E667" t="b">
        <v>0</v>
      </c>
      <c r="F667" t="b">
        <v>0</v>
      </c>
      <c r="G667" t="b">
        <v>1</v>
      </c>
      <c r="H667" t="b">
        <v>1</v>
      </c>
      <c r="I667" t="b">
        <v>1</v>
      </c>
      <c r="J667" t="b">
        <v>1</v>
      </c>
      <c r="K667" t="b">
        <v>0</v>
      </c>
    </row>
    <row r="668" spans="1:11" x14ac:dyDescent="0.25">
      <c r="A668" t="s">
        <v>6967</v>
      </c>
      <c r="B668" t="s">
        <v>1800</v>
      </c>
      <c r="C668" s="1" t="s">
        <v>3911</v>
      </c>
      <c r="D668" t="b">
        <v>0</v>
      </c>
      <c r="E668" t="b">
        <v>0</v>
      </c>
      <c r="F668" t="b">
        <v>0</v>
      </c>
      <c r="G668" t="b">
        <v>1</v>
      </c>
      <c r="H668" t="b">
        <v>1</v>
      </c>
      <c r="I668" t="b">
        <v>1</v>
      </c>
      <c r="J668" t="b">
        <v>1</v>
      </c>
      <c r="K668" t="b">
        <v>0</v>
      </c>
    </row>
    <row r="669" spans="1:11" x14ac:dyDescent="0.25">
      <c r="A669" t="s">
        <v>6968</v>
      </c>
      <c r="B669" t="s">
        <v>2123</v>
      </c>
      <c r="C669" s="11" t="s">
        <v>3911</v>
      </c>
      <c r="D669" t="b">
        <v>0</v>
      </c>
      <c r="E669" t="b">
        <v>0</v>
      </c>
      <c r="F669" t="b">
        <v>0</v>
      </c>
      <c r="G669" t="b">
        <v>1</v>
      </c>
      <c r="H669" t="b">
        <v>1</v>
      </c>
      <c r="I669" t="b">
        <v>1</v>
      </c>
      <c r="J669" t="b">
        <v>1</v>
      </c>
      <c r="K669" t="b">
        <v>0</v>
      </c>
    </row>
    <row r="670" spans="1:11" x14ac:dyDescent="0.25">
      <c r="A670" t="s">
        <v>6969</v>
      </c>
      <c r="B670" t="s">
        <v>2124</v>
      </c>
      <c r="C670" s="11" t="s">
        <v>6379</v>
      </c>
      <c r="D670" t="b">
        <v>0</v>
      </c>
      <c r="E670" t="b">
        <v>0</v>
      </c>
      <c r="F670" t="b">
        <v>0</v>
      </c>
      <c r="G670" t="b">
        <v>1</v>
      </c>
      <c r="H670" t="b">
        <v>1</v>
      </c>
      <c r="I670" t="b">
        <v>1</v>
      </c>
      <c r="J670" t="b">
        <v>1</v>
      </c>
      <c r="K670" t="b">
        <v>0</v>
      </c>
    </row>
    <row r="671" spans="1:11" x14ac:dyDescent="0.25">
      <c r="A671" t="s">
        <v>6970</v>
      </c>
      <c r="B671" t="s">
        <v>1789</v>
      </c>
      <c r="C671" s="11" t="s">
        <v>3884</v>
      </c>
      <c r="D671" t="b">
        <v>0</v>
      </c>
      <c r="E671" t="b">
        <v>0</v>
      </c>
      <c r="F671" t="b">
        <v>0</v>
      </c>
      <c r="G671" t="b">
        <v>1</v>
      </c>
      <c r="H671" t="b">
        <v>1</v>
      </c>
      <c r="I671" t="b">
        <v>1</v>
      </c>
      <c r="J671" t="b">
        <v>1</v>
      </c>
      <c r="K671" t="b">
        <v>0</v>
      </c>
    </row>
    <row r="672" spans="1:11" x14ac:dyDescent="0.25">
      <c r="A672" t="s">
        <v>6971</v>
      </c>
      <c r="B672" t="s">
        <v>2125</v>
      </c>
      <c r="C672" s="11" t="s">
        <v>4073</v>
      </c>
      <c r="D672" t="b">
        <v>0</v>
      </c>
      <c r="E672" t="b">
        <v>0</v>
      </c>
      <c r="F672" t="b">
        <v>0</v>
      </c>
      <c r="G672" t="b">
        <v>1</v>
      </c>
      <c r="H672" t="b">
        <v>1</v>
      </c>
      <c r="I672" t="b">
        <v>1</v>
      </c>
      <c r="J672" t="b">
        <v>1</v>
      </c>
      <c r="K672" t="b">
        <v>0</v>
      </c>
    </row>
    <row r="673" spans="1:11" x14ac:dyDescent="0.25">
      <c r="A673" t="s">
        <v>6972</v>
      </c>
      <c r="B673" t="s">
        <v>2126</v>
      </c>
      <c r="C673" s="11" t="s">
        <v>4074</v>
      </c>
      <c r="D673" t="b">
        <v>0</v>
      </c>
      <c r="E673" t="b">
        <v>0</v>
      </c>
      <c r="F673" t="b">
        <v>0</v>
      </c>
      <c r="G673" t="b">
        <v>1</v>
      </c>
      <c r="H673" t="b">
        <v>1</v>
      </c>
      <c r="I673" t="b">
        <v>1</v>
      </c>
      <c r="J673" t="b">
        <v>1</v>
      </c>
      <c r="K673" t="b">
        <v>0</v>
      </c>
    </row>
    <row r="674" spans="1:11" x14ac:dyDescent="0.25">
      <c r="A674" t="s">
        <v>6973</v>
      </c>
      <c r="B674" t="s">
        <v>2127</v>
      </c>
      <c r="C674" s="11" t="s">
        <v>4074</v>
      </c>
      <c r="D674" t="b">
        <v>0</v>
      </c>
      <c r="E674" t="b">
        <v>0</v>
      </c>
      <c r="F674" t="b">
        <v>0</v>
      </c>
      <c r="G674" t="b">
        <v>1</v>
      </c>
      <c r="H674" t="b">
        <v>1</v>
      </c>
      <c r="I674" t="b">
        <v>1</v>
      </c>
      <c r="J674" t="b">
        <v>1</v>
      </c>
      <c r="K674" t="b">
        <v>0</v>
      </c>
    </row>
    <row r="675" spans="1:11" x14ac:dyDescent="0.25">
      <c r="A675" t="s">
        <v>6974</v>
      </c>
      <c r="B675" t="s">
        <v>2128</v>
      </c>
      <c r="C675" s="11" t="s">
        <v>4074</v>
      </c>
      <c r="D675" t="b">
        <v>0</v>
      </c>
      <c r="E675" t="b">
        <v>0</v>
      </c>
      <c r="F675" t="b">
        <v>0</v>
      </c>
      <c r="G675" t="b">
        <v>1</v>
      </c>
      <c r="H675" t="b">
        <v>1</v>
      </c>
      <c r="I675" t="b">
        <v>1</v>
      </c>
      <c r="J675" t="b">
        <v>1</v>
      </c>
      <c r="K675" t="b">
        <v>0</v>
      </c>
    </row>
    <row r="676" spans="1:11" x14ac:dyDescent="0.25">
      <c r="A676" t="s">
        <v>6975</v>
      </c>
      <c r="B676" t="s">
        <v>2129</v>
      </c>
      <c r="C676" s="11" t="s">
        <v>4120</v>
      </c>
      <c r="D676" t="b">
        <v>0</v>
      </c>
      <c r="E676" t="b">
        <v>0</v>
      </c>
      <c r="F676" t="b">
        <v>0</v>
      </c>
      <c r="G676" t="b">
        <v>1</v>
      </c>
      <c r="H676" t="b">
        <v>1</v>
      </c>
      <c r="I676" t="b">
        <v>0</v>
      </c>
      <c r="J676" t="b">
        <v>0</v>
      </c>
      <c r="K676" t="b">
        <v>0</v>
      </c>
    </row>
    <row r="677" spans="1:11" x14ac:dyDescent="0.25">
      <c r="A677" t="s">
        <v>6976</v>
      </c>
      <c r="B677" t="s">
        <v>2130</v>
      </c>
      <c r="C677" s="1" t="s">
        <v>4120</v>
      </c>
      <c r="D677" t="b">
        <v>0</v>
      </c>
      <c r="E677" t="b">
        <v>0</v>
      </c>
      <c r="F677" t="b">
        <v>0</v>
      </c>
      <c r="G677" t="b">
        <v>1</v>
      </c>
      <c r="H677" t="b">
        <v>1</v>
      </c>
      <c r="I677" t="b">
        <v>0</v>
      </c>
      <c r="J677" t="b">
        <v>0</v>
      </c>
      <c r="K677" t="b">
        <v>0</v>
      </c>
    </row>
    <row r="678" spans="1:11" x14ac:dyDescent="0.25">
      <c r="A678" t="s">
        <v>6229</v>
      </c>
      <c r="B678" t="s">
        <v>2131</v>
      </c>
      <c r="C678" s="1" t="s">
        <v>4047</v>
      </c>
      <c r="D678" t="b">
        <v>0</v>
      </c>
      <c r="E678" t="b">
        <v>0</v>
      </c>
      <c r="F678" t="b">
        <v>0</v>
      </c>
      <c r="G678" t="b">
        <v>1</v>
      </c>
      <c r="H678" t="b">
        <v>1</v>
      </c>
      <c r="I678" t="b">
        <v>1</v>
      </c>
      <c r="J678" t="b">
        <v>1</v>
      </c>
      <c r="K678" t="b">
        <v>0</v>
      </c>
    </row>
    <row r="679" spans="1:11" x14ac:dyDescent="0.25">
      <c r="A679" t="s">
        <v>6233</v>
      </c>
      <c r="B679" t="s">
        <v>2132</v>
      </c>
      <c r="C679" s="1" t="s">
        <v>4048</v>
      </c>
      <c r="D679" t="b">
        <v>0</v>
      </c>
      <c r="E679" t="b">
        <v>0</v>
      </c>
      <c r="F679" t="b">
        <v>0</v>
      </c>
      <c r="G679" t="b">
        <v>1</v>
      </c>
      <c r="H679" t="b">
        <v>1</v>
      </c>
      <c r="I679" t="b">
        <v>1</v>
      </c>
      <c r="J679" t="b">
        <v>1</v>
      </c>
      <c r="K679" t="b">
        <v>0</v>
      </c>
    </row>
    <row r="680" spans="1:11" x14ac:dyDescent="0.25">
      <c r="A680" t="s">
        <v>6291</v>
      </c>
      <c r="B680" t="s">
        <v>2133</v>
      </c>
      <c r="C680" s="1" t="s">
        <v>4048</v>
      </c>
      <c r="D680" t="b">
        <v>0</v>
      </c>
      <c r="E680" t="b">
        <v>0</v>
      </c>
      <c r="F680" t="b">
        <v>0</v>
      </c>
      <c r="G680" t="b">
        <v>1</v>
      </c>
      <c r="H680" t="b">
        <v>1</v>
      </c>
      <c r="I680" t="b">
        <v>1</v>
      </c>
      <c r="J680" t="b">
        <v>1</v>
      </c>
      <c r="K680" t="b">
        <v>0</v>
      </c>
    </row>
    <row r="681" spans="1:11" x14ac:dyDescent="0.25">
      <c r="A681" t="s">
        <v>6295</v>
      </c>
      <c r="B681" t="s">
        <v>2134</v>
      </c>
      <c r="C681" s="1" t="s">
        <v>4047</v>
      </c>
      <c r="D681" t="b">
        <v>0</v>
      </c>
      <c r="E681" t="b">
        <v>0</v>
      </c>
      <c r="F681" t="b">
        <v>0</v>
      </c>
      <c r="G681" t="b">
        <v>1</v>
      </c>
      <c r="H681" t="b">
        <v>1</v>
      </c>
      <c r="I681" t="b">
        <v>1</v>
      </c>
      <c r="J681" t="b">
        <v>1</v>
      </c>
      <c r="K681" t="b">
        <v>0</v>
      </c>
    </row>
    <row r="682" spans="1:11" x14ac:dyDescent="0.25">
      <c r="A682" t="s">
        <v>6977</v>
      </c>
      <c r="B682" t="s">
        <v>2135</v>
      </c>
      <c r="C682" s="1" t="s">
        <v>4047</v>
      </c>
      <c r="D682" t="b">
        <v>0</v>
      </c>
      <c r="E682" t="b">
        <v>0</v>
      </c>
      <c r="F682" t="b">
        <v>0</v>
      </c>
      <c r="G682" t="b">
        <v>1</v>
      </c>
      <c r="H682" t="b">
        <v>1</v>
      </c>
      <c r="I682" t="b">
        <v>1</v>
      </c>
      <c r="J682" t="b">
        <v>1</v>
      </c>
      <c r="K682" t="b">
        <v>0</v>
      </c>
    </row>
    <row r="683" spans="1:11" x14ac:dyDescent="0.25">
      <c r="A683" t="s">
        <v>6978</v>
      </c>
      <c r="B683" t="s">
        <v>2136</v>
      </c>
      <c r="C683" s="1" t="s">
        <v>4047</v>
      </c>
      <c r="D683" t="b">
        <v>0</v>
      </c>
      <c r="E683" t="b">
        <v>0</v>
      </c>
      <c r="F683" t="b">
        <v>0</v>
      </c>
      <c r="G683" t="b">
        <v>1</v>
      </c>
      <c r="H683" t="b">
        <v>1</v>
      </c>
      <c r="I683" t="b">
        <v>1</v>
      </c>
      <c r="J683" t="b">
        <v>1</v>
      </c>
      <c r="K683" t="b">
        <v>0</v>
      </c>
    </row>
    <row r="684" spans="1:11" x14ac:dyDescent="0.25">
      <c r="A684" t="s">
        <v>6252</v>
      </c>
      <c r="B684" t="s">
        <v>1843</v>
      </c>
      <c r="C684" s="1" t="s">
        <v>4052</v>
      </c>
      <c r="D684" t="b">
        <v>0</v>
      </c>
      <c r="E684" t="b">
        <v>0</v>
      </c>
      <c r="F684" t="b">
        <v>0</v>
      </c>
      <c r="G684" t="b">
        <v>1</v>
      </c>
      <c r="H684" t="b">
        <v>1</v>
      </c>
      <c r="I684" t="b">
        <v>1</v>
      </c>
      <c r="J684" t="b">
        <v>1</v>
      </c>
      <c r="K684" t="b">
        <v>0</v>
      </c>
    </row>
    <row r="685" spans="1:11" x14ac:dyDescent="0.25">
      <c r="A685" t="s">
        <v>6255</v>
      </c>
      <c r="B685" t="s">
        <v>1844</v>
      </c>
      <c r="C685" s="1" t="s">
        <v>4052</v>
      </c>
      <c r="D685" t="b">
        <v>0</v>
      </c>
      <c r="E685" t="b">
        <v>0</v>
      </c>
      <c r="F685" t="b">
        <v>0</v>
      </c>
      <c r="G685" t="b">
        <v>1</v>
      </c>
      <c r="H685" t="b">
        <v>1</v>
      </c>
      <c r="I685" t="b">
        <v>1</v>
      </c>
      <c r="J685" t="b">
        <v>1</v>
      </c>
      <c r="K685" t="b">
        <v>0</v>
      </c>
    </row>
    <row r="686" spans="1:11" x14ac:dyDescent="0.25">
      <c r="A686" t="s">
        <v>6258</v>
      </c>
      <c r="B686" t="s">
        <v>1845</v>
      </c>
      <c r="C686" s="1" t="s">
        <v>4052</v>
      </c>
      <c r="D686" t="b">
        <v>0</v>
      </c>
      <c r="E686" t="b">
        <v>0</v>
      </c>
      <c r="F686" t="b">
        <v>0</v>
      </c>
      <c r="G686" t="b">
        <v>1</v>
      </c>
      <c r="H686" t="b">
        <v>1</v>
      </c>
      <c r="I686" t="b">
        <v>1</v>
      </c>
      <c r="J686" t="b">
        <v>1</v>
      </c>
      <c r="K686" t="b">
        <v>0</v>
      </c>
    </row>
    <row r="687" spans="1:11" x14ac:dyDescent="0.25">
      <c r="A687" t="s">
        <v>6261</v>
      </c>
      <c r="B687" t="s">
        <v>1846</v>
      </c>
      <c r="C687" s="1" t="s">
        <v>4052</v>
      </c>
      <c r="D687" t="b">
        <v>0</v>
      </c>
      <c r="E687" t="b">
        <v>0</v>
      </c>
      <c r="F687" t="b">
        <v>0</v>
      </c>
      <c r="G687" t="b">
        <v>1</v>
      </c>
      <c r="H687" t="b">
        <v>1</v>
      </c>
      <c r="I687" t="b">
        <v>1</v>
      </c>
      <c r="J687" t="b">
        <v>1</v>
      </c>
      <c r="K687" t="b">
        <v>0</v>
      </c>
    </row>
    <row r="688" spans="1:11" x14ac:dyDescent="0.25">
      <c r="A688" t="s">
        <v>6264</v>
      </c>
      <c r="B688" t="s">
        <v>1847</v>
      </c>
      <c r="C688" s="1" t="s">
        <v>4052</v>
      </c>
      <c r="D688" t="b">
        <v>0</v>
      </c>
      <c r="E688" t="b">
        <v>0</v>
      </c>
      <c r="F688" t="b">
        <v>0</v>
      </c>
      <c r="G688" t="b">
        <v>1</v>
      </c>
      <c r="H688" t="b">
        <v>1</v>
      </c>
      <c r="I688" t="b">
        <v>1</v>
      </c>
      <c r="J688" t="b">
        <v>1</v>
      </c>
      <c r="K688" t="b">
        <v>0</v>
      </c>
    </row>
    <row r="689" spans="1:11" x14ac:dyDescent="0.25">
      <c r="A689" t="s">
        <v>6267</v>
      </c>
      <c r="B689" t="s">
        <v>1848</v>
      </c>
      <c r="C689" s="1" t="s">
        <v>4052</v>
      </c>
      <c r="D689" t="b">
        <v>0</v>
      </c>
      <c r="E689" t="b">
        <v>0</v>
      </c>
      <c r="F689" t="b">
        <v>0</v>
      </c>
      <c r="G689" t="b">
        <v>1</v>
      </c>
      <c r="H689" t="b">
        <v>1</v>
      </c>
      <c r="I689" t="b">
        <v>1</v>
      </c>
      <c r="J689" t="b">
        <v>1</v>
      </c>
      <c r="K689" t="b">
        <v>0</v>
      </c>
    </row>
    <row r="690" spans="1:11" x14ac:dyDescent="0.25">
      <c r="A690" t="s">
        <v>6271</v>
      </c>
      <c r="B690" t="s">
        <v>1849</v>
      </c>
      <c r="C690" s="1" t="s">
        <v>4052</v>
      </c>
      <c r="D690" t="b">
        <v>0</v>
      </c>
      <c r="E690" t="b">
        <v>0</v>
      </c>
      <c r="F690" t="b">
        <v>0</v>
      </c>
      <c r="G690" t="b">
        <v>1</v>
      </c>
      <c r="H690" t="b">
        <v>1</v>
      </c>
      <c r="I690" t="b">
        <v>1</v>
      </c>
      <c r="J690" t="b">
        <v>1</v>
      </c>
      <c r="K690" t="b">
        <v>0</v>
      </c>
    </row>
    <row r="691" spans="1:11" x14ac:dyDescent="0.25">
      <c r="A691" t="s">
        <v>6276</v>
      </c>
      <c r="B691" t="s">
        <v>1850</v>
      </c>
      <c r="C691" s="1" t="s">
        <v>4052</v>
      </c>
      <c r="D691" t="b">
        <v>0</v>
      </c>
      <c r="E691" t="b">
        <v>0</v>
      </c>
      <c r="F691" t="b">
        <v>0</v>
      </c>
      <c r="G691" t="b">
        <v>1</v>
      </c>
      <c r="H691" t="b">
        <v>1</v>
      </c>
      <c r="I691" t="b">
        <v>1</v>
      </c>
      <c r="J691" t="b">
        <v>1</v>
      </c>
      <c r="K691" t="b">
        <v>0</v>
      </c>
    </row>
    <row r="692" spans="1:11" x14ac:dyDescent="0.25">
      <c r="A692" t="s">
        <v>6979</v>
      </c>
      <c r="B692" t="s">
        <v>2137</v>
      </c>
      <c r="C692" s="1" t="s">
        <v>4121</v>
      </c>
      <c r="D692" t="b">
        <v>0</v>
      </c>
      <c r="E692" t="b">
        <v>0</v>
      </c>
      <c r="F692" t="b">
        <v>0</v>
      </c>
      <c r="G692" t="b">
        <v>1</v>
      </c>
      <c r="H692" t="b">
        <v>1</v>
      </c>
      <c r="I692" t="b">
        <v>0</v>
      </c>
      <c r="J692" t="b">
        <v>0</v>
      </c>
      <c r="K692" t="b">
        <v>0</v>
      </c>
    </row>
    <row r="693" spans="1:11" x14ac:dyDescent="0.25">
      <c r="A693" t="s">
        <v>6980</v>
      </c>
      <c r="B693" t="s">
        <v>2138</v>
      </c>
      <c r="C693" s="1" t="s">
        <v>4121</v>
      </c>
      <c r="D693" t="b">
        <v>0</v>
      </c>
      <c r="E693" t="b">
        <v>0</v>
      </c>
      <c r="F693" t="b">
        <v>0</v>
      </c>
      <c r="G693" t="b">
        <v>1</v>
      </c>
      <c r="H693" t="b">
        <v>1</v>
      </c>
      <c r="I693" t="b">
        <v>0</v>
      </c>
      <c r="J693" t="b">
        <v>0</v>
      </c>
      <c r="K693" t="b">
        <v>0</v>
      </c>
    </row>
    <row r="694" spans="1:11" x14ac:dyDescent="0.25">
      <c r="A694" t="s">
        <v>6981</v>
      </c>
      <c r="B694" t="s">
        <v>2139</v>
      </c>
      <c r="C694" s="1" t="s">
        <v>4121</v>
      </c>
      <c r="D694" t="b">
        <v>0</v>
      </c>
      <c r="E694" t="b">
        <v>0</v>
      </c>
      <c r="F694" t="b">
        <v>0</v>
      </c>
      <c r="G694" t="b">
        <v>1</v>
      </c>
      <c r="H694" t="b">
        <v>1</v>
      </c>
      <c r="I694" t="b">
        <v>0</v>
      </c>
      <c r="J694" t="b">
        <v>0</v>
      </c>
      <c r="K694" t="b">
        <v>0</v>
      </c>
    </row>
    <row r="695" spans="1:11" x14ac:dyDescent="0.25">
      <c r="A695" t="s">
        <v>6982</v>
      </c>
      <c r="B695" t="s">
        <v>2140</v>
      </c>
      <c r="C695" s="1" t="s">
        <v>4098</v>
      </c>
      <c r="D695" t="b">
        <v>0</v>
      </c>
      <c r="E695" t="b">
        <v>0</v>
      </c>
      <c r="F695" t="b">
        <v>0</v>
      </c>
      <c r="G695" t="b">
        <v>1</v>
      </c>
      <c r="H695" t="b">
        <v>1</v>
      </c>
      <c r="I695" t="b">
        <v>1</v>
      </c>
      <c r="J695" t="b">
        <v>0</v>
      </c>
      <c r="K695" t="b">
        <v>0</v>
      </c>
    </row>
    <row r="696" spans="1:11" x14ac:dyDescent="0.25">
      <c r="A696" t="s">
        <v>6983</v>
      </c>
      <c r="B696" t="s">
        <v>2141</v>
      </c>
      <c r="C696" s="1" t="s">
        <v>4098</v>
      </c>
      <c r="D696" t="b">
        <v>0</v>
      </c>
      <c r="E696" t="b">
        <v>0</v>
      </c>
      <c r="F696" t="b">
        <v>0</v>
      </c>
      <c r="G696" t="b">
        <v>1</v>
      </c>
      <c r="H696" t="b">
        <v>1</v>
      </c>
      <c r="I696" t="b">
        <v>1</v>
      </c>
      <c r="J696" t="b">
        <v>0</v>
      </c>
      <c r="K696" t="b">
        <v>0</v>
      </c>
    </row>
    <row r="697" spans="1:11" x14ac:dyDescent="0.25">
      <c r="A697" t="s">
        <v>6984</v>
      </c>
      <c r="B697" t="s">
        <v>2142</v>
      </c>
      <c r="C697" s="1" t="s">
        <v>4098</v>
      </c>
      <c r="D697" t="b">
        <v>0</v>
      </c>
      <c r="E697" t="b">
        <v>0</v>
      </c>
      <c r="F697" t="b">
        <v>0</v>
      </c>
      <c r="G697" t="b">
        <v>1</v>
      </c>
      <c r="H697" t="b">
        <v>1</v>
      </c>
      <c r="I697" t="b">
        <v>1</v>
      </c>
      <c r="J697" t="b">
        <v>0</v>
      </c>
      <c r="K697" t="b">
        <v>0</v>
      </c>
    </row>
    <row r="698" spans="1:11" x14ac:dyDescent="0.25">
      <c r="A698" t="s">
        <v>6985</v>
      </c>
      <c r="B698" t="s">
        <v>2143</v>
      </c>
      <c r="C698" s="1" t="s">
        <v>4098</v>
      </c>
      <c r="D698" t="b">
        <v>0</v>
      </c>
      <c r="E698" t="b">
        <v>0</v>
      </c>
      <c r="F698" t="b">
        <v>0</v>
      </c>
      <c r="G698" t="b">
        <v>1</v>
      </c>
      <c r="H698" t="b">
        <v>1</v>
      </c>
      <c r="I698" t="b">
        <v>1</v>
      </c>
      <c r="J698" t="b">
        <v>0</v>
      </c>
      <c r="K698" t="b">
        <v>0</v>
      </c>
    </row>
    <row r="699" spans="1:11" x14ac:dyDescent="0.25">
      <c r="A699" t="s">
        <v>6986</v>
      </c>
      <c r="B699" t="s">
        <v>2144</v>
      </c>
      <c r="C699" s="1" t="s">
        <v>4098</v>
      </c>
      <c r="D699" t="b">
        <v>0</v>
      </c>
      <c r="E699" t="b">
        <v>0</v>
      </c>
      <c r="F699" t="b">
        <v>0</v>
      </c>
      <c r="G699" t="b">
        <v>1</v>
      </c>
      <c r="H699" t="b">
        <v>1</v>
      </c>
      <c r="I699" t="b">
        <v>1</v>
      </c>
      <c r="J699" t="b">
        <v>0</v>
      </c>
      <c r="K699" t="b">
        <v>0</v>
      </c>
    </row>
    <row r="700" spans="1:11" x14ac:dyDescent="0.25">
      <c r="A700" t="s">
        <v>6987</v>
      </c>
      <c r="B700" t="s">
        <v>2145</v>
      </c>
      <c r="C700" s="1" t="s">
        <v>4098</v>
      </c>
      <c r="D700" t="b">
        <v>0</v>
      </c>
      <c r="E700" t="b">
        <v>0</v>
      </c>
      <c r="F700" t="b">
        <v>0</v>
      </c>
      <c r="G700" t="b">
        <v>1</v>
      </c>
      <c r="H700" t="b">
        <v>1</v>
      </c>
      <c r="I700" t="b">
        <v>1</v>
      </c>
      <c r="J700" t="b">
        <v>0</v>
      </c>
      <c r="K700" t="b">
        <v>0</v>
      </c>
    </row>
    <row r="701" spans="1:11" x14ac:dyDescent="0.25">
      <c r="A701" t="s">
        <v>6988</v>
      </c>
      <c r="B701" t="s">
        <v>2146</v>
      </c>
      <c r="C701" s="1" t="s">
        <v>4098</v>
      </c>
      <c r="D701" t="b">
        <v>0</v>
      </c>
      <c r="E701" t="b">
        <v>0</v>
      </c>
      <c r="F701" t="b">
        <v>0</v>
      </c>
      <c r="G701" t="b">
        <v>1</v>
      </c>
      <c r="H701" t="b">
        <v>1</v>
      </c>
      <c r="I701" t="b">
        <v>1</v>
      </c>
      <c r="J701" t="b">
        <v>0</v>
      </c>
      <c r="K701" t="b">
        <v>0</v>
      </c>
    </row>
    <row r="702" spans="1:11" x14ac:dyDescent="0.25">
      <c r="A702" t="s">
        <v>6989</v>
      </c>
      <c r="B702" t="s">
        <v>2147</v>
      </c>
      <c r="C702" s="1" t="s">
        <v>4098</v>
      </c>
      <c r="D702" t="b">
        <v>0</v>
      </c>
      <c r="E702" t="b">
        <v>0</v>
      </c>
      <c r="F702" t="b">
        <v>0</v>
      </c>
      <c r="G702" t="b">
        <v>1</v>
      </c>
      <c r="H702" t="b">
        <v>1</v>
      </c>
      <c r="I702" t="b">
        <v>1</v>
      </c>
      <c r="J702" t="b">
        <v>0</v>
      </c>
      <c r="K702" t="b">
        <v>0</v>
      </c>
    </row>
    <row r="703" spans="1:11" x14ac:dyDescent="0.25">
      <c r="A703" t="s">
        <v>6990</v>
      </c>
      <c r="B703" t="s">
        <v>2148</v>
      </c>
      <c r="C703" s="1" t="s">
        <v>4122</v>
      </c>
      <c r="D703" t="b">
        <v>0</v>
      </c>
      <c r="E703" t="b">
        <v>0</v>
      </c>
      <c r="F703" t="b">
        <v>0</v>
      </c>
      <c r="G703" t="b">
        <v>1</v>
      </c>
      <c r="H703" t="b">
        <v>1</v>
      </c>
      <c r="I703" t="b">
        <v>1</v>
      </c>
      <c r="J703" t="b">
        <v>0</v>
      </c>
      <c r="K703" t="b">
        <v>0</v>
      </c>
    </row>
    <row r="704" spans="1:11" x14ac:dyDescent="0.25">
      <c r="A704" t="s">
        <v>6991</v>
      </c>
      <c r="B704" t="s">
        <v>2149</v>
      </c>
      <c r="C704" s="1" t="s">
        <v>4122</v>
      </c>
      <c r="D704" t="b">
        <v>0</v>
      </c>
      <c r="E704" t="b">
        <v>0</v>
      </c>
      <c r="F704" t="b">
        <v>0</v>
      </c>
      <c r="G704" t="b">
        <v>1</v>
      </c>
      <c r="H704" t="b">
        <v>1</v>
      </c>
      <c r="I704" t="b">
        <v>1</v>
      </c>
      <c r="J704" t="b">
        <v>0</v>
      </c>
      <c r="K704" t="b">
        <v>0</v>
      </c>
    </row>
    <row r="705" spans="1:11" x14ac:dyDescent="0.25">
      <c r="A705" t="s">
        <v>6992</v>
      </c>
      <c r="B705" t="s">
        <v>2150</v>
      </c>
      <c r="C705" s="1" t="s">
        <v>4122</v>
      </c>
      <c r="D705" t="b">
        <v>0</v>
      </c>
      <c r="E705" t="b">
        <v>0</v>
      </c>
      <c r="F705" t="b">
        <v>0</v>
      </c>
      <c r="G705" t="b">
        <v>1</v>
      </c>
      <c r="H705" t="b">
        <v>1</v>
      </c>
      <c r="I705" t="b">
        <v>1</v>
      </c>
      <c r="J705" t="b">
        <v>1</v>
      </c>
      <c r="K705" t="b">
        <v>0</v>
      </c>
    </row>
    <row r="706" spans="1:11" x14ac:dyDescent="0.25">
      <c r="A706" t="s">
        <v>6993</v>
      </c>
      <c r="B706" t="s">
        <v>2151</v>
      </c>
      <c r="C706" s="1" t="s">
        <v>4122</v>
      </c>
      <c r="D706" t="b">
        <v>0</v>
      </c>
      <c r="E706" t="b">
        <v>0</v>
      </c>
      <c r="F706" t="b">
        <v>0</v>
      </c>
      <c r="G706" t="b">
        <v>1</v>
      </c>
      <c r="H706" t="b">
        <v>1</v>
      </c>
      <c r="I706" t="b">
        <v>1</v>
      </c>
      <c r="J706" t="b">
        <v>0</v>
      </c>
      <c r="K706" t="b">
        <v>0</v>
      </c>
    </row>
    <row r="707" spans="1:11" x14ac:dyDescent="0.25">
      <c r="A707" t="s">
        <v>6994</v>
      </c>
      <c r="B707" t="s">
        <v>2152</v>
      </c>
      <c r="C707" s="1" t="s">
        <v>4122</v>
      </c>
      <c r="D707" t="b">
        <v>0</v>
      </c>
      <c r="E707" t="b">
        <v>0</v>
      </c>
      <c r="F707" t="b">
        <v>0</v>
      </c>
      <c r="G707" t="b">
        <v>1</v>
      </c>
      <c r="H707" t="b">
        <v>1</v>
      </c>
      <c r="I707" t="b">
        <v>1</v>
      </c>
      <c r="J707" t="b">
        <v>0</v>
      </c>
      <c r="K707" t="b">
        <v>0</v>
      </c>
    </row>
    <row r="708" spans="1:11" x14ac:dyDescent="0.25">
      <c r="A708" t="s">
        <v>6995</v>
      </c>
      <c r="B708" t="s">
        <v>2153</v>
      </c>
      <c r="C708" s="1" t="s">
        <v>4122</v>
      </c>
      <c r="D708" t="b">
        <v>0</v>
      </c>
      <c r="E708" t="b">
        <v>0</v>
      </c>
      <c r="F708" t="b">
        <v>0</v>
      </c>
      <c r="G708" t="b">
        <v>1</v>
      </c>
      <c r="H708" t="b">
        <v>1</v>
      </c>
      <c r="I708" t="b">
        <v>1</v>
      </c>
      <c r="J708" t="b">
        <v>0</v>
      </c>
      <c r="K708" t="b">
        <v>0</v>
      </c>
    </row>
    <row r="709" spans="1:11" x14ac:dyDescent="0.25">
      <c r="A709" t="s">
        <v>6996</v>
      </c>
      <c r="B709" t="s">
        <v>1857</v>
      </c>
      <c r="C709" s="1" t="s">
        <v>4194</v>
      </c>
      <c r="D709" t="b">
        <v>0</v>
      </c>
      <c r="E709" t="b">
        <v>0</v>
      </c>
      <c r="F709" t="b">
        <v>0</v>
      </c>
      <c r="G709" t="b">
        <v>1</v>
      </c>
      <c r="H709" t="b">
        <v>1</v>
      </c>
      <c r="I709" t="b">
        <v>0</v>
      </c>
      <c r="J709" t="b">
        <v>0</v>
      </c>
      <c r="K709" t="b">
        <v>0</v>
      </c>
    </row>
    <row r="710" spans="1:11" x14ac:dyDescent="0.25">
      <c r="A710" t="s">
        <v>6997</v>
      </c>
      <c r="B710" t="s">
        <v>1858</v>
      </c>
      <c r="C710" s="1" t="s">
        <v>4194</v>
      </c>
      <c r="D710" t="b">
        <v>0</v>
      </c>
      <c r="E710" t="b">
        <v>0</v>
      </c>
      <c r="F710" t="b">
        <v>0</v>
      </c>
      <c r="G710" t="b">
        <v>1</v>
      </c>
      <c r="H710" t="b">
        <v>1</v>
      </c>
      <c r="I710" t="b">
        <v>0</v>
      </c>
      <c r="J710" t="b">
        <v>0</v>
      </c>
      <c r="K710" t="b">
        <v>0</v>
      </c>
    </row>
    <row r="711" spans="1:11" x14ac:dyDescent="0.25">
      <c r="A711" t="s">
        <v>6998</v>
      </c>
      <c r="B711" t="s">
        <v>1859</v>
      </c>
      <c r="C711" s="1" t="s">
        <v>4194</v>
      </c>
      <c r="D711" t="b">
        <v>0</v>
      </c>
      <c r="E711" t="b">
        <v>0</v>
      </c>
      <c r="F711" t="b">
        <v>0</v>
      </c>
      <c r="G711" t="b">
        <v>1</v>
      </c>
      <c r="H711" t="b">
        <v>1</v>
      </c>
      <c r="I711" t="b">
        <v>0</v>
      </c>
      <c r="J711" t="b">
        <v>0</v>
      </c>
      <c r="K711" t="b">
        <v>0</v>
      </c>
    </row>
    <row r="712" spans="1:11" x14ac:dyDescent="0.25">
      <c r="A712" t="s">
        <v>6999</v>
      </c>
      <c r="B712" t="s">
        <v>1860</v>
      </c>
      <c r="C712" s="1" t="s">
        <v>4194</v>
      </c>
      <c r="D712" t="b">
        <v>0</v>
      </c>
      <c r="E712" t="b">
        <v>0</v>
      </c>
      <c r="F712" t="b">
        <v>0</v>
      </c>
      <c r="G712" t="b">
        <v>1</v>
      </c>
      <c r="H712" t="b">
        <v>1</v>
      </c>
      <c r="I712" t="b">
        <v>0</v>
      </c>
      <c r="J712" t="b">
        <v>0</v>
      </c>
      <c r="K712" t="b">
        <v>0</v>
      </c>
    </row>
    <row r="713" spans="1:11" x14ac:dyDescent="0.25">
      <c r="A713" t="s">
        <v>7000</v>
      </c>
      <c r="B713" t="s">
        <v>1861</v>
      </c>
      <c r="C713" s="1" t="s">
        <v>4194</v>
      </c>
      <c r="D713" t="b">
        <v>0</v>
      </c>
      <c r="E713" t="b">
        <v>0</v>
      </c>
      <c r="F713" t="b">
        <v>0</v>
      </c>
      <c r="G713" t="b">
        <v>1</v>
      </c>
      <c r="H713" t="b">
        <v>1</v>
      </c>
      <c r="I713" t="b">
        <v>0</v>
      </c>
      <c r="J713" t="b">
        <v>0</v>
      </c>
      <c r="K713" t="b">
        <v>0</v>
      </c>
    </row>
    <row r="714" spans="1:11" x14ac:dyDescent="0.25">
      <c r="A714" t="s">
        <v>7001</v>
      </c>
      <c r="B714" t="s">
        <v>1862</v>
      </c>
      <c r="C714" s="1" t="s">
        <v>4194</v>
      </c>
      <c r="D714" t="b">
        <v>0</v>
      </c>
      <c r="E714" t="b">
        <v>0</v>
      </c>
      <c r="F714" t="b">
        <v>0</v>
      </c>
      <c r="G714" t="b">
        <v>1</v>
      </c>
      <c r="H714" t="b">
        <v>1</v>
      </c>
      <c r="I714" t="b">
        <v>0</v>
      </c>
      <c r="J714" t="b">
        <v>0</v>
      </c>
      <c r="K714" t="b">
        <v>0</v>
      </c>
    </row>
    <row r="715" spans="1:11" x14ac:dyDescent="0.25">
      <c r="A715" t="s">
        <v>7002</v>
      </c>
      <c r="B715" t="s">
        <v>1863</v>
      </c>
      <c r="C715" s="1" t="s">
        <v>4194</v>
      </c>
      <c r="D715" t="b">
        <v>0</v>
      </c>
      <c r="E715" t="b">
        <v>0</v>
      </c>
      <c r="F715" t="b">
        <v>0</v>
      </c>
      <c r="G715" t="b">
        <v>1</v>
      </c>
      <c r="H715" t="b">
        <v>1</v>
      </c>
      <c r="I715" t="b">
        <v>0</v>
      </c>
      <c r="J715" t="b">
        <v>0</v>
      </c>
      <c r="K715" t="b">
        <v>0</v>
      </c>
    </row>
    <row r="716" spans="1:11" x14ac:dyDescent="0.25">
      <c r="A716" t="s">
        <v>7003</v>
      </c>
      <c r="B716" t="s">
        <v>1864</v>
      </c>
      <c r="C716" s="1" t="s">
        <v>4194</v>
      </c>
      <c r="D716" t="b">
        <v>0</v>
      </c>
      <c r="E716" t="b">
        <v>0</v>
      </c>
      <c r="F716" t="b">
        <v>0</v>
      </c>
      <c r="G716" t="b">
        <v>1</v>
      </c>
      <c r="H716" t="b">
        <v>1</v>
      </c>
      <c r="I716" t="b">
        <v>0</v>
      </c>
      <c r="J716" t="b">
        <v>0</v>
      </c>
      <c r="K716" t="b">
        <v>0</v>
      </c>
    </row>
    <row r="717" spans="1:11" x14ac:dyDescent="0.25">
      <c r="A717" t="s">
        <v>7004</v>
      </c>
      <c r="B717" t="s">
        <v>1865</v>
      </c>
      <c r="C717" s="1" t="s">
        <v>4194</v>
      </c>
      <c r="D717" t="b">
        <v>0</v>
      </c>
      <c r="E717" t="b">
        <v>0</v>
      </c>
      <c r="F717" t="b">
        <v>0</v>
      </c>
      <c r="G717" t="b">
        <v>1</v>
      </c>
      <c r="H717" t="b">
        <v>1</v>
      </c>
      <c r="I717" t="b">
        <v>0</v>
      </c>
      <c r="J717" t="b">
        <v>0</v>
      </c>
      <c r="K717" t="b">
        <v>0</v>
      </c>
    </row>
    <row r="718" spans="1:11" x14ac:dyDescent="0.25">
      <c r="A718" t="s">
        <v>7005</v>
      </c>
      <c r="B718" t="s">
        <v>1866</v>
      </c>
      <c r="C718" s="1" t="s">
        <v>4194</v>
      </c>
      <c r="D718" t="b">
        <v>0</v>
      </c>
      <c r="E718" t="b">
        <v>0</v>
      </c>
      <c r="F718" t="b">
        <v>0</v>
      </c>
      <c r="G718" t="b">
        <v>1</v>
      </c>
      <c r="H718" t="b">
        <v>1</v>
      </c>
      <c r="I718" t="b">
        <v>0</v>
      </c>
      <c r="J718" t="b">
        <v>0</v>
      </c>
      <c r="K718" t="b">
        <v>0</v>
      </c>
    </row>
    <row r="719" spans="1:11" x14ac:dyDescent="0.25">
      <c r="A719" t="s">
        <v>7006</v>
      </c>
      <c r="B719" t="s">
        <v>1867</v>
      </c>
      <c r="C719" s="1" t="s">
        <v>4194</v>
      </c>
      <c r="D719" t="b">
        <v>0</v>
      </c>
      <c r="E719" t="b">
        <v>0</v>
      </c>
      <c r="F719" t="b">
        <v>0</v>
      </c>
      <c r="G719" t="b">
        <v>1</v>
      </c>
      <c r="H719" t="b">
        <v>1</v>
      </c>
      <c r="I719" t="b">
        <v>0</v>
      </c>
      <c r="J719" t="b">
        <v>0</v>
      </c>
      <c r="K719" t="b">
        <v>0</v>
      </c>
    </row>
    <row r="720" spans="1:11" x14ac:dyDescent="0.25">
      <c r="A720" t="s">
        <v>7007</v>
      </c>
      <c r="B720" t="s">
        <v>1868</v>
      </c>
      <c r="C720" s="1" t="s">
        <v>4194</v>
      </c>
      <c r="D720" t="b">
        <v>0</v>
      </c>
      <c r="E720" t="b">
        <v>0</v>
      </c>
      <c r="F720" t="b">
        <v>0</v>
      </c>
      <c r="G720" t="b">
        <v>1</v>
      </c>
      <c r="H720" t="b">
        <v>1</v>
      </c>
      <c r="I720" t="b">
        <v>0</v>
      </c>
      <c r="J720" t="b">
        <v>0</v>
      </c>
      <c r="K720" t="b">
        <v>0</v>
      </c>
    </row>
    <row r="721" spans="1:11" x14ac:dyDescent="0.25">
      <c r="A721" t="s">
        <v>7008</v>
      </c>
      <c r="B721" t="s">
        <v>2154</v>
      </c>
      <c r="C721" s="1" t="s">
        <v>4099</v>
      </c>
      <c r="D721" t="b">
        <v>0</v>
      </c>
      <c r="E721" t="b">
        <v>0</v>
      </c>
      <c r="F721" t="b">
        <v>0</v>
      </c>
      <c r="G721" t="b">
        <v>1</v>
      </c>
      <c r="H721" t="b">
        <v>1</v>
      </c>
      <c r="I721" t="b">
        <v>1</v>
      </c>
      <c r="J721" t="b">
        <v>1</v>
      </c>
      <c r="K721" t="b">
        <v>0</v>
      </c>
    </row>
    <row r="722" spans="1:11" x14ac:dyDescent="0.25">
      <c r="A722" t="s">
        <v>7009</v>
      </c>
      <c r="B722" t="s">
        <v>2155</v>
      </c>
      <c r="C722" s="1" t="s">
        <v>4099</v>
      </c>
      <c r="D722" t="b">
        <v>0</v>
      </c>
      <c r="E722" t="b">
        <v>0</v>
      </c>
      <c r="F722" t="b">
        <v>0</v>
      </c>
      <c r="G722" t="b">
        <v>1</v>
      </c>
      <c r="H722" t="b">
        <v>1</v>
      </c>
      <c r="I722" t="b">
        <v>1</v>
      </c>
      <c r="J722" t="b">
        <v>1</v>
      </c>
      <c r="K722" t="b">
        <v>0</v>
      </c>
    </row>
    <row r="723" spans="1:11" x14ac:dyDescent="0.25">
      <c r="A723" t="s">
        <v>7010</v>
      </c>
      <c r="B723" t="s">
        <v>2156</v>
      </c>
      <c r="C723" s="1" t="s">
        <v>4099</v>
      </c>
      <c r="D723" t="b">
        <v>0</v>
      </c>
      <c r="E723" t="b">
        <v>0</v>
      </c>
      <c r="F723" t="b">
        <v>0</v>
      </c>
      <c r="G723" t="b">
        <v>1</v>
      </c>
      <c r="H723" t="b">
        <v>1</v>
      </c>
      <c r="I723" t="b">
        <v>1</v>
      </c>
      <c r="J723" t="b">
        <v>1</v>
      </c>
      <c r="K723" t="b">
        <v>0</v>
      </c>
    </row>
    <row r="724" spans="1:11" x14ac:dyDescent="0.25">
      <c r="A724" t="s">
        <v>7011</v>
      </c>
      <c r="B724" t="s">
        <v>1879</v>
      </c>
      <c r="C724" s="1" t="s">
        <v>4059</v>
      </c>
      <c r="D724" t="b">
        <v>0</v>
      </c>
      <c r="E724" t="b">
        <v>0</v>
      </c>
      <c r="F724" t="b">
        <v>0</v>
      </c>
      <c r="G724" t="b">
        <v>1</v>
      </c>
      <c r="H724" t="b">
        <v>1</v>
      </c>
      <c r="I724" t="b">
        <v>1</v>
      </c>
      <c r="J724" t="b">
        <v>1</v>
      </c>
      <c r="K724" t="b">
        <v>0</v>
      </c>
    </row>
    <row r="725" spans="1:11" x14ac:dyDescent="0.25">
      <c r="A725" t="s">
        <v>7012</v>
      </c>
      <c r="B725" t="s">
        <v>1880</v>
      </c>
      <c r="C725" s="1" t="s">
        <v>4059</v>
      </c>
      <c r="D725" t="b">
        <v>0</v>
      </c>
      <c r="E725" t="b">
        <v>0</v>
      </c>
      <c r="F725" t="b">
        <v>0</v>
      </c>
      <c r="G725" t="b">
        <v>1</v>
      </c>
      <c r="H725" t="b">
        <v>1</v>
      </c>
      <c r="I725" t="b">
        <v>1</v>
      </c>
      <c r="J725" t="b">
        <v>1</v>
      </c>
      <c r="K725" t="b">
        <v>0</v>
      </c>
    </row>
    <row r="726" spans="1:11" x14ac:dyDescent="0.25">
      <c r="A726" t="s">
        <v>7013</v>
      </c>
      <c r="B726" t="s">
        <v>1881</v>
      </c>
      <c r="C726" s="1" t="s">
        <v>4059</v>
      </c>
      <c r="D726" t="b">
        <v>0</v>
      </c>
      <c r="E726" t="b">
        <v>0</v>
      </c>
      <c r="F726" t="b">
        <v>0</v>
      </c>
      <c r="G726" t="b">
        <v>1</v>
      </c>
      <c r="H726" t="b">
        <v>1</v>
      </c>
      <c r="I726" t="b">
        <v>1</v>
      </c>
      <c r="J726" t="b">
        <v>1</v>
      </c>
      <c r="K726" t="b">
        <v>0</v>
      </c>
    </row>
    <row r="727" spans="1:11" x14ac:dyDescent="0.25">
      <c r="A727" t="s">
        <v>7014</v>
      </c>
      <c r="B727" t="s">
        <v>1882</v>
      </c>
      <c r="C727" s="1" t="s">
        <v>4059</v>
      </c>
      <c r="D727" t="b">
        <v>0</v>
      </c>
      <c r="E727" t="b">
        <v>0</v>
      </c>
      <c r="F727" t="b">
        <v>0</v>
      </c>
      <c r="G727" t="b">
        <v>1</v>
      </c>
      <c r="H727" t="b">
        <v>1</v>
      </c>
      <c r="I727" t="b">
        <v>1</v>
      </c>
      <c r="J727" t="b">
        <v>1</v>
      </c>
      <c r="K727" t="b">
        <v>0</v>
      </c>
    </row>
    <row r="728" spans="1:11" x14ac:dyDescent="0.25">
      <c r="A728" t="s">
        <v>7015</v>
      </c>
      <c r="B728" t="s">
        <v>1883</v>
      </c>
      <c r="C728" s="1" t="s">
        <v>4059</v>
      </c>
      <c r="D728" t="b">
        <v>0</v>
      </c>
      <c r="E728" t="b">
        <v>0</v>
      </c>
      <c r="F728" t="b">
        <v>0</v>
      </c>
      <c r="G728" t="b">
        <v>1</v>
      </c>
      <c r="H728" t="b">
        <v>1</v>
      </c>
      <c r="I728" t="b">
        <v>1</v>
      </c>
      <c r="J728" t="b">
        <v>1</v>
      </c>
      <c r="K728" t="b">
        <v>0</v>
      </c>
    </row>
    <row r="729" spans="1:11" x14ac:dyDescent="0.25">
      <c r="A729" t="s">
        <v>6350</v>
      </c>
      <c r="B729" t="s">
        <v>1884</v>
      </c>
      <c r="C729" s="1" t="s">
        <v>4060</v>
      </c>
      <c r="D729" t="b">
        <v>0</v>
      </c>
      <c r="E729" t="b">
        <v>0</v>
      </c>
      <c r="F729" t="b">
        <v>0</v>
      </c>
      <c r="G729" t="b">
        <v>1</v>
      </c>
      <c r="H729" t="b">
        <v>1</v>
      </c>
      <c r="I729" t="b">
        <v>1</v>
      </c>
      <c r="J729" t="b">
        <v>1</v>
      </c>
      <c r="K729" t="b">
        <v>0</v>
      </c>
    </row>
    <row r="730" spans="1:11" x14ac:dyDescent="0.25">
      <c r="A730" t="s">
        <v>6352</v>
      </c>
      <c r="B730" t="s">
        <v>1885</v>
      </c>
      <c r="C730" s="1" t="s">
        <v>4060</v>
      </c>
      <c r="D730" t="b">
        <v>0</v>
      </c>
      <c r="E730" t="b">
        <v>0</v>
      </c>
      <c r="F730" t="b">
        <v>0</v>
      </c>
      <c r="G730" t="b">
        <v>1</v>
      </c>
      <c r="H730" t="b">
        <v>1</v>
      </c>
      <c r="I730" t="b">
        <v>1</v>
      </c>
      <c r="J730" t="b">
        <v>1</v>
      </c>
      <c r="K730" t="b">
        <v>0</v>
      </c>
    </row>
    <row r="731" spans="1:11" x14ac:dyDescent="0.25">
      <c r="A731" t="s">
        <v>6353</v>
      </c>
      <c r="B731" t="s">
        <v>1886</v>
      </c>
      <c r="C731" s="1" t="s">
        <v>4060</v>
      </c>
      <c r="D731" t="b">
        <v>0</v>
      </c>
      <c r="E731" t="b">
        <v>0</v>
      </c>
      <c r="F731" t="b">
        <v>0</v>
      </c>
      <c r="G731" t="b">
        <v>1</v>
      </c>
      <c r="H731" t="b">
        <v>1</v>
      </c>
      <c r="I731" t="b">
        <v>1</v>
      </c>
      <c r="J731" t="b">
        <v>1</v>
      </c>
      <c r="K731" t="b">
        <v>0</v>
      </c>
    </row>
    <row r="732" spans="1:11" x14ac:dyDescent="0.25">
      <c r="A732" t="s">
        <v>6354</v>
      </c>
      <c r="B732" t="s">
        <v>1887</v>
      </c>
      <c r="C732" s="1" t="s">
        <v>4060</v>
      </c>
      <c r="D732" t="b">
        <v>0</v>
      </c>
      <c r="E732" t="b">
        <v>0</v>
      </c>
      <c r="F732" t="b">
        <v>0</v>
      </c>
      <c r="G732" t="b">
        <v>1</v>
      </c>
      <c r="H732" t="b">
        <v>1</v>
      </c>
      <c r="I732" t="b">
        <v>1</v>
      </c>
      <c r="J732" t="b">
        <v>1</v>
      </c>
      <c r="K732" t="b">
        <v>0</v>
      </c>
    </row>
    <row r="733" spans="1:11" x14ac:dyDescent="0.25">
      <c r="A733" t="s">
        <v>7016</v>
      </c>
      <c r="B733" t="s">
        <v>1888</v>
      </c>
      <c r="C733" s="1" t="s">
        <v>3886</v>
      </c>
      <c r="D733" t="b">
        <v>0</v>
      </c>
      <c r="E733" t="b">
        <v>0</v>
      </c>
      <c r="F733" t="b">
        <v>0</v>
      </c>
      <c r="G733" t="b">
        <v>1</v>
      </c>
      <c r="H733" t="b">
        <v>1</v>
      </c>
      <c r="I733" t="b">
        <v>1</v>
      </c>
      <c r="J733" t="b">
        <v>1</v>
      </c>
      <c r="K733" t="b">
        <v>0</v>
      </c>
    </row>
    <row r="734" spans="1:11" x14ac:dyDescent="0.25">
      <c r="A734" t="s">
        <v>7017</v>
      </c>
      <c r="B734" t="s">
        <v>1891</v>
      </c>
      <c r="C734" s="1" t="s">
        <v>3886</v>
      </c>
      <c r="D734" t="b">
        <v>0</v>
      </c>
      <c r="E734" t="b">
        <v>0</v>
      </c>
      <c r="F734" t="b">
        <v>0</v>
      </c>
      <c r="G734" t="b">
        <v>1</v>
      </c>
      <c r="H734" t="b">
        <v>1</v>
      </c>
      <c r="I734" t="b">
        <v>1</v>
      </c>
      <c r="J734" t="b">
        <v>1</v>
      </c>
      <c r="K734" t="b">
        <v>0</v>
      </c>
    </row>
    <row r="735" spans="1:11" x14ac:dyDescent="0.25">
      <c r="A735" t="s">
        <v>7018</v>
      </c>
      <c r="B735" t="s">
        <v>1892</v>
      </c>
      <c r="C735" s="1" t="s">
        <v>3886</v>
      </c>
      <c r="D735" t="b">
        <v>0</v>
      </c>
      <c r="E735" t="b">
        <v>0</v>
      </c>
      <c r="F735" t="b">
        <v>0</v>
      </c>
      <c r="G735" t="b">
        <v>1</v>
      </c>
      <c r="H735" t="b">
        <v>1</v>
      </c>
      <c r="I735" t="b">
        <v>1</v>
      </c>
      <c r="J735" t="b">
        <v>1</v>
      </c>
      <c r="K735" t="b">
        <v>0</v>
      </c>
    </row>
    <row r="736" spans="1:11" x14ac:dyDescent="0.25">
      <c r="A736" t="s">
        <v>7019</v>
      </c>
      <c r="B736" t="s">
        <v>1894</v>
      </c>
      <c r="C736" s="1" t="s">
        <v>3886</v>
      </c>
      <c r="D736" t="b">
        <v>0</v>
      </c>
      <c r="E736" t="b">
        <v>0</v>
      </c>
      <c r="F736" t="b">
        <v>0</v>
      </c>
      <c r="G736" t="b">
        <v>1</v>
      </c>
      <c r="H736" t="b">
        <v>1</v>
      </c>
      <c r="I736" t="b">
        <v>1</v>
      </c>
      <c r="J736" t="b">
        <v>1</v>
      </c>
      <c r="K736" t="b">
        <v>0</v>
      </c>
    </row>
    <row r="737" spans="1:11" x14ac:dyDescent="0.25">
      <c r="A737" t="s">
        <v>7020</v>
      </c>
      <c r="B737" t="s">
        <v>2028</v>
      </c>
      <c r="C737" s="1" t="s">
        <v>4081</v>
      </c>
      <c r="D737" t="b">
        <v>0</v>
      </c>
      <c r="E737" t="b">
        <v>0</v>
      </c>
      <c r="F737" t="b">
        <v>0</v>
      </c>
      <c r="G737" t="b">
        <v>1</v>
      </c>
      <c r="H737" t="b">
        <v>1</v>
      </c>
      <c r="I737" t="b">
        <v>1</v>
      </c>
      <c r="J737" t="b">
        <v>0</v>
      </c>
      <c r="K737" t="b">
        <v>0</v>
      </c>
    </row>
    <row r="738" spans="1:11" x14ac:dyDescent="0.25">
      <c r="A738" t="s">
        <v>7021</v>
      </c>
      <c r="B738" t="s">
        <v>2029</v>
      </c>
      <c r="C738" s="1" t="s">
        <v>4081</v>
      </c>
      <c r="D738" t="b">
        <v>0</v>
      </c>
      <c r="E738" t="b">
        <v>0</v>
      </c>
      <c r="F738" t="b">
        <v>0</v>
      </c>
      <c r="G738" t="b">
        <v>1</v>
      </c>
      <c r="H738" t="b">
        <v>1</v>
      </c>
      <c r="I738" t="b">
        <v>1</v>
      </c>
      <c r="J738" t="b">
        <v>0</v>
      </c>
      <c r="K738" t="b">
        <v>0</v>
      </c>
    </row>
    <row r="739" spans="1:11" x14ac:dyDescent="0.25">
      <c r="A739" t="s">
        <v>7022</v>
      </c>
      <c r="B739" t="s">
        <v>2030</v>
      </c>
      <c r="C739" s="1" t="s">
        <v>4081</v>
      </c>
      <c r="D739" t="b">
        <v>0</v>
      </c>
      <c r="E739" t="b">
        <v>0</v>
      </c>
      <c r="F739" t="b">
        <v>0</v>
      </c>
      <c r="G739" t="b">
        <v>1</v>
      </c>
      <c r="H739" t="b">
        <v>1</v>
      </c>
      <c r="I739" t="b">
        <v>1</v>
      </c>
      <c r="J739" t="b">
        <v>0</v>
      </c>
      <c r="K739" t="b">
        <v>0</v>
      </c>
    </row>
    <row r="740" spans="1:11" x14ac:dyDescent="0.25">
      <c r="A740" t="s">
        <v>7023</v>
      </c>
      <c r="B740" t="s">
        <v>2031</v>
      </c>
      <c r="C740" s="1" t="s">
        <v>4081</v>
      </c>
      <c r="D740" t="b">
        <v>0</v>
      </c>
      <c r="E740" t="b">
        <v>0</v>
      </c>
      <c r="F740" t="b">
        <v>0</v>
      </c>
      <c r="G740" t="b">
        <v>1</v>
      </c>
      <c r="H740" t="b">
        <v>1</v>
      </c>
      <c r="I740" t="b">
        <v>1</v>
      </c>
      <c r="J740" t="b">
        <v>0</v>
      </c>
      <c r="K740" t="b">
        <v>0</v>
      </c>
    </row>
    <row r="741" spans="1:11" x14ac:dyDescent="0.25">
      <c r="A741" t="s">
        <v>7024</v>
      </c>
      <c r="B741" t="s">
        <v>2032</v>
      </c>
      <c r="C741" s="1" t="s">
        <v>4081</v>
      </c>
      <c r="D741" t="b">
        <v>0</v>
      </c>
      <c r="E741" t="b">
        <v>0</v>
      </c>
      <c r="F741" t="b">
        <v>0</v>
      </c>
      <c r="G741" t="b">
        <v>1</v>
      </c>
      <c r="H741" t="b">
        <v>1</v>
      </c>
      <c r="I741" t="b">
        <v>1</v>
      </c>
      <c r="J741" t="b">
        <v>0</v>
      </c>
      <c r="K741" t="b">
        <v>0</v>
      </c>
    </row>
    <row r="742" spans="1:11" x14ac:dyDescent="0.25">
      <c r="A742" t="s">
        <v>7025</v>
      </c>
      <c r="B742" t="s">
        <v>2157</v>
      </c>
      <c r="C742" s="1" t="s">
        <v>4101</v>
      </c>
      <c r="D742" t="b">
        <v>0</v>
      </c>
      <c r="E742" t="b">
        <v>0</v>
      </c>
      <c r="F742" t="b">
        <v>0</v>
      </c>
      <c r="G742" t="b">
        <v>1</v>
      </c>
      <c r="H742" t="b">
        <v>1</v>
      </c>
      <c r="I742" t="b">
        <v>0</v>
      </c>
      <c r="J742" t="b">
        <v>0</v>
      </c>
      <c r="K742" t="b">
        <v>0</v>
      </c>
    </row>
    <row r="743" spans="1:11" x14ac:dyDescent="0.25">
      <c r="A743" t="s">
        <v>7026</v>
      </c>
      <c r="B743" t="s">
        <v>2158</v>
      </c>
      <c r="C743" s="1" t="s">
        <v>4101</v>
      </c>
      <c r="D743" t="b">
        <v>0</v>
      </c>
      <c r="E743" t="b">
        <v>0</v>
      </c>
      <c r="F743" t="b">
        <v>0</v>
      </c>
      <c r="G743" t="b">
        <v>1</v>
      </c>
      <c r="H743" t="b">
        <v>1</v>
      </c>
      <c r="I743" t="b">
        <v>0</v>
      </c>
      <c r="J743" t="b">
        <v>0</v>
      </c>
      <c r="K743" t="b">
        <v>0</v>
      </c>
    </row>
    <row r="744" spans="1:11" x14ac:dyDescent="0.25">
      <c r="A744" t="s">
        <v>7027</v>
      </c>
      <c r="B744" t="s">
        <v>2159</v>
      </c>
      <c r="C744" s="1" t="s">
        <v>4102</v>
      </c>
      <c r="D744" t="b">
        <v>0</v>
      </c>
      <c r="E744" t="b">
        <v>0</v>
      </c>
      <c r="F744" t="b">
        <v>0</v>
      </c>
      <c r="G744" t="b">
        <v>1</v>
      </c>
      <c r="H744" t="b">
        <v>1</v>
      </c>
      <c r="I744" t="b">
        <v>0</v>
      </c>
      <c r="J744" t="b">
        <v>0</v>
      </c>
      <c r="K744" t="b">
        <v>0</v>
      </c>
    </row>
    <row r="745" spans="1:11" x14ac:dyDescent="0.25">
      <c r="A745" t="s">
        <v>7028</v>
      </c>
      <c r="B745" t="s">
        <v>2160</v>
      </c>
      <c r="C745" s="1" t="s">
        <v>4101</v>
      </c>
      <c r="D745" t="b">
        <v>0</v>
      </c>
      <c r="E745" t="b">
        <v>0</v>
      </c>
      <c r="F745" t="b">
        <v>0</v>
      </c>
      <c r="G745" t="b">
        <v>1</v>
      </c>
      <c r="H745" t="b">
        <v>1</v>
      </c>
      <c r="I745" t="b">
        <v>0</v>
      </c>
      <c r="J745" t="b">
        <v>0</v>
      </c>
      <c r="K745" t="b">
        <v>0</v>
      </c>
    </row>
    <row r="746" spans="1:11" x14ac:dyDescent="0.25">
      <c r="A746" t="s">
        <v>7029</v>
      </c>
      <c r="B746" t="s">
        <v>2161</v>
      </c>
      <c r="C746" s="1" t="s">
        <v>4102</v>
      </c>
      <c r="D746" t="b">
        <v>0</v>
      </c>
      <c r="E746" t="b">
        <v>0</v>
      </c>
      <c r="F746" t="b">
        <v>0</v>
      </c>
      <c r="G746" t="b">
        <v>1</v>
      </c>
      <c r="H746" t="b">
        <v>1</v>
      </c>
      <c r="I746" t="b">
        <v>0</v>
      </c>
      <c r="J746" t="b">
        <v>0</v>
      </c>
      <c r="K746" t="b">
        <v>0</v>
      </c>
    </row>
    <row r="747" spans="1:11" x14ac:dyDescent="0.25">
      <c r="A747" t="s">
        <v>7030</v>
      </c>
      <c r="B747" t="s">
        <v>2162</v>
      </c>
      <c r="C747" s="1" t="s">
        <v>4101</v>
      </c>
      <c r="D747" t="b">
        <v>0</v>
      </c>
      <c r="E747" t="b">
        <v>0</v>
      </c>
      <c r="F747" t="b">
        <v>0</v>
      </c>
      <c r="G747" t="b">
        <v>1</v>
      </c>
      <c r="H747" t="b">
        <v>1</v>
      </c>
      <c r="I747" t="b">
        <v>0</v>
      </c>
      <c r="J747" t="b">
        <v>0</v>
      </c>
      <c r="K747" t="b">
        <v>0</v>
      </c>
    </row>
    <row r="748" spans="1:11" x14ac:dyDescent="0.25">
      <c r="A748" t="s">
        <v>7031</v>
      </c>
      <c r="B748" t="s">
        <v>2163</v>
      </c>
      <c r="C748" s="1" t="s">
        <v>4101</v>
      </c>
      <c r="D748" t="b">
        <v>0</v>
      </c>
      <c r="E748" t="b">
        <v>0</v>
      </c>
      <c r="F748" t="b">
        <v>0</v>
      </c>
      <c r="G748" t="b">
        <v>1</v>
      </c>
      <c r="H748" t="b">
        <v>1</v>
      </c>
      <c r="I748" t="b">
        <v>0</v>
      </c>
      <c r="J748" t="b">
        <v>0</v>
      </c>
      <c r="K748" t="b">
        <v>0</v>
      </c>
    </row>
    <row r="749" spans="1:11" x14ac:dyDescent="0.25">
      <c r="A749" t="s">
        <v>7032</v>
      </c>
      <c r="B749" t="s">
        <v>2164</v>
      </c>
      <c r="C749" s="1" t="s">
        <v>4102</v>
      </c>
      <c r="D749" t="b">
        <v>0</v>
      </c>
      <c r="E749" t="b">
        <v>0</v>
      </c>
      <c r="F749" t="b">
        <v>0</v>
      </c>
      <c r="G749" t="b">
        <v>1</v>
      </c>
      <c r="H749" t="b">
        <v>1</v>
      </c>
      <c r="I749" t="b">
        <v>0</v>
      </c>
      <c r="J749" t="b">
        <v>0</v>
      </c>
      <c r="K749" t="b">
        <v>0</v>
      </c>
    </row>
    <row r="750" spans="1:11" x14ac:dyDescent="0.25">
      <c r="A750" t="s">
        <v>7033</v>
      </c>
      <c r="B750" t="s">
        <v>2165</v>
      </c>
      <c r="C750" s="1" t="s">
        <v>4100</v>
      </c>
      <c r="D750" t="b">
        <v>0</v>
      </c>
      <c r="E750" t="b">
        <v>0</v>
      </c>
      <c r="F750" t="b">
        <v>0</v>
      </c>
      <c r="G750" t="b">
        <v>1</v>
      </c>
      <c r="H750" t="b">
        <v>1</v>
      </c>
      <c r="I750" t="b">
        <v>0</v>
      </c>
      <c r="J750" t="b">
        <v>0</v>
      </c>
      <c r="K750" t="b">
        <v>0</v>
      </c>
    </row>
    <row r="751" spans="1:11" x14ac:dyDescent="0.25">
      <c r="A751" t="s">
        <v>7034</v>
      </c>
      <c r="B751" t="s">
        <v>2166</v>
      </c>
      <c r="C751" s="1" t="s">
        <v>4101</v>
      </c>
      <c r="D751" t="b">
        <v>0</v>
      </c>
      <c r="E751" t="b">
        <v>0</v>
      </c>
      <c r="F751" t="b">
        <v>0</v>
      </c>
      <c r="G751" t="b">
        <v>1</v>
      </c>
      <c r="H751" t="b">
        <v>1</v>
      </c>
      <c r="I751" t="b">
        <v>0</v>
      </c>
      <c r="J751" t="b">
        <v>0</v>
      </c>
      <c r="K751" t="b">
        <v>0</v>
      </c>
    </row>
    <row r="752" spans="1:11" x14ac:dyDescent="0.25">
      <c r="A752" t="s">
        <v>7035</v>
      </c>
      <c r="B752" t="s">
        <v>1966</v>
      </c>
      <c r="C752" s="1" t="s">
        <v>4071</v>
      </c>
      <c r="D752" t="b">
        <v>0</v>
      </c>
      <c r="E752" t="b">
        <v>0</v>
      </c>
      <c r="F752" t="b">
        <v>0</v>
      </c>
      <c r="G752" t="b">
        <v>1</v>
      </c>
      <c r="H752" t="b">
        <v>1</v>
      </c>
      <c r="I752" t="b">
        <v>0</v>
      </c>
      <c r="J752" t="b">
        <v>0</v>
      </c>
      <c r="K752" t="b">
        <v>0</v>
      </c>
    </row>
    <row r="753" spans="1:11" x14ac:dyDescent="0.25">
      <c r="A753" t="s">
        <v>7036</v>
      </c>
      <c r="B753" t="s">
        <v>1967</v>
      </c>
      <c r="C753" s="1" t="s">
        <v>4071</v>
      </c>
      <c r="D753" t="b">
        <v>0</v>
      </c>
      <c r="E753" t="b">
        <v>0</v>
      </c>
      <c r="F753" t="b">
        <v>0</v>
      </c>
      <c r="G753" t="b">
        <v>1</v>
      </c>
      <c r="H753" t="b">
        <v>1</v>
      </c>
      <c r="I753" t="b">
        <v>0</v>
      </c>
      <c r="J753" t="b">
        <v>0</v>
      </c>
      <c r="K753" t="b">
        <v>0</v>
      </c>
    </row>
    <row r="754" spans="1:11" x14ac:dyDescent="0.25">
      <c r="A754" t="s">
        <v>7037</v>
      </c>
      <c r="B754" t="s">
        <v>1968</v>
      </c>
      <c r="C754" s="1" t="s">
        <v>4071</v>
      </c>
      <c r="D754" t="b">
        <v>0</v>
      </c>
      <c r="E754" t="b">
        <v>0</v>
      </c>
      <c r="F754" t="b">
        <v>0</v>
      </c>
      <c r="G754" t="b">
        <v>1</v>
      </c>
      <c r="H754" t="b">
        <v>1</v>
      </c>
      <c r="I754" t="b">
        <v>0</v>
      </c>
      <c r="J754" t="b">
        <v>0</v>
      </c>
      <c r="K754" t="b">
        <v>0</v>
      </c>
    </row>
    <row r="755" spans="1:11" x14ac:dyDescent="0.25">
      <c r="A755" t="s">
        <v>7038</v>
      </c>
      <c r="B755" t="s">
        <v>1969</v>
      </c>
      <c r="C755" s="1" t="s">
        <v>4071</v>
      </c>
      <c r="D755" t="b">
        <v>0</v>
      </c>
      <c r="E755" t="b">
        <v>0</v>
      </c>
      <c r="F755" t="b">
        <v>0</v>
      </c>
      <c r="G755" t="b">
        <v>1</v>
      </c>
      <c r="H755" t="b">
        <v>1</v>
      </c>
      <c r="I755" t="b">
        <v>0</v>
      </c>
      <c r="J755" t="b">
        <v>0</v>
      </c>
      <c r="K755" t="b">
        <v>0</v>
      </c>
    </row>
    <row r="756" spans="1:11" x14ac:dyDescent="0.25">
      <c r="A756" t="s">
        <v>7039</v>
      </c>
      <c r="B756" t="s">
        <v>1970</v>
      </c>
      <c r="C756" s="1" t="s">
        <v>4071</v>
      </c>
      <c r="D756" t="b">
        <v>0</v>
      </c>
      <c r="E756" t="b">
        <v>0</v>
      </c>
      <c r="F756" t="b">
        <v>0</v>
      </c>
      <c r="G756" t="b">
        <v>1</v>
      </c>
      <c r="H756" t="b">
        <v>1</v>
      </c>
      <c r="I756" t="b">
        <v>0</v>
      </c>
      <c r="J756" t="b">
        <v>0</v>
      </c>
      <c r="K756" t="b">
        <v>0</v>
      </c>
    </row>
    <row r="757" spans="1:11" x14ac:dyDescent="0.25">
      <c r="A757" t="s">
        <v>7040</v>
      </c>
      <c r="B757" t="s">
        <v>1971</v>
      </c>
      <c r="C757" s="1" t="s">
        <v>4071</v>
      </c>
      <c r="D757" t="b">
        <v>0</v>
      </c>
      <c r="E757" t="b">
        <v>0</v>
      </c>
      <c r="F757" t="b">
        <v>0</v>
      </c>
      <c r="G757" t="b">
        <v>1</v>
      </c>
      <c r="H757" t="b">
        <v>1</v>
      </c>
      <c r="I757" t="b">
        <v>0</v>
      </c>
      <c r="J757" t="b">
        <v>0</v>
      </c>
      <c r="K757" t="b">
        <v>0</v>
      </c>
    </row>
    <row r="758" spans="1:11" x14ac:dyDescent="0.25">
      <c r="A758" t="s">
        <v>7041</v>
      </c>
      <c r="B758" t="s">
        <v>1972</v>
      </c>
      <c r="C758" s="1" t="s">
        <v>4071</v>
      </c>
      <c r="D758" t="b">
        <v>0</v>
      </c>
      <c r="E758" t="b">
        <v>0</v>
      </c>
      <c r="F758" t="b">
        <v>0</v>
      </c>
      <c r="G758" t="b">
        <v>1</v>
      </c>
      <c r="H758" t="b">
        <v>1</v>
      </c>
      <c r="I758" t="b">
        <v>0</v>
      </c>
      <c r="J758" t="b">
        <v>0</v>
      </c>
      <c r="K758" t="b">
        <v>0</v>
      </c>
    </row>
    <row r="759" spans="1:11" x14ac:dyDescent="0.25">
      <c r="A759" t="s">
        <v>7042</v>
      </c>
      <c r="B759" t="s">
        <v>1973</v>
      </c>
      <c r="C759" s="1" t="s">
        <v>4071</v>
      </c>
      <c r="D759" t="b">
        <v>0</v>
      </c>
      <c r="E759" t="b">
        <v>0</v>
      </c>
      <c r="F759" t="b">
        <v>0</v>
      </c>
      <c r="G759" t="b">
        <v>1</v>
      </c>
      <c r="H759" t="b">
        <v>1</v>
      </c>
      <c r="I759" t="b">
        <v>0</v>
      </c>
      <c r="J759" t="b">
        <v>0</v>
      </c>
      <c r="K759" t="b">
        <v>0</v>
      </c>
    </row>
    <row r="760" spans="1:11" x14ac:dyDescent="0.25">
      <c r="A760" t="s">
        <v>7043</v>
      </c>
      <c r="B760" t="s">
        <v>1974</v>
      </c>
      <c r="C760" s="1" t="s">
        <v>4071</v>
      </c>
      <c r="D760" t="b">
        <v>0</v>
      </c>
      <c r="E760" t="b">
        <v>0</v>
      </c>
      <c r="F760" t="b">
        <v>0</v>
      </c>
      <c r="G760" t="b">
        <v>1</v>
      </c>
      <c r="H760" t="b">
        <v>1</v>
      </c>
      <c r="I760" t="b">
        <v>0</v>
      </c>
      <c r="J760" t="b">
        <v>0</v>
      </c>
      <c r="K760" t="b">
        <v>0</v>
      </c>
    </row>
    <row r="761" spans="1:11" x14ac:dyDescent="0.25">
      <c r="A761" t="s">
        <v>7044</v>
      </c>
      <c r="B761" t="s">
        <v>1975</v>
      </c>
      <c r="C761" s="1" t="s">
        <v>4071</v>
      </c>
      <c r="D761" t="b">
        <v>0</v>
      </c>
      <c r="E761" t="b">
        <v>0</v>
      </c>
      <c r="F761" t="b">
        <v>0</v>
      </c>
      <c r="G761" t="b">
        <v>1</v>
      </c>
      <c r="H761" t="b">
        <v>1</v>
      </c>
      <c r="I761" t="b">
        <v>0</v>
      </c>
      <c r="J761" t="b">
        <v>0</v>
      </c>
      <c r="K761" t="b">
        <v>0</v>
      </c>
    </row>
    <row r="762" spans="1:11" x14ac:dyDescent="0.25">
      <c r="A762" t="s">
        <v>7045</v>
      </c>
      <c r="B762" t="s">
        <v>1939</v>
      </c>
      <c r="C762" s="1" t="s">
        <v>4067</v>
      </c>
      <c r="D762" t="b">
        <v>0</v>
      </c>
      <c r="E762" t="b">
        <v>0</v>
      </c>
      <c r="F762" t="b">
        <v>0</v>
      </c>
      <c r="G762" t="b">
        <v>1</v>
      </c>
      <c r="H762" t="b">
        <v>1</v>
      </c>
      <c r="I762" t="b">
        <v>1</v>
      </c>
      <c r="J762" t="b">
        <v>1</v>
      </c>
      <c r="K762" t="b">
        <v>0</v>
      </c>
    </row>
    <row r="763" spans="1:11" x14ac:dyDescent="0.25">
      <c r="A763" t="s">
        <v>7046</v>
      </c>
      <c r="B763" t="s">
        <v>1940</v>
      </c>
      <c r="C763" s="1" t="s">
        <v>4067</v>
      </c>
      <c r="D763" t="b">
        <v>0</v>
      </c>
      <c r="E763" t="b">
        <v>0</v>
      </c>
      <c r="F763" t="b">
        <v>0</v>
      </c>
      <c r="G763" t="b">
        <v>1</v>
      </c>
      <c r="H763" t="b">
        <v>1</v>
      </c>
      <c r="I763" t="b">
        <v>1</v>
      </c>
      <c r="J763" t="b">
        <v>1</v>
      </c>
      <c r="K763" t="b">
        <v>0</v>
      </c>
    </row>
    <row r="764" spans="1:11" x14ac:dyDescent="0.25">
      <c r="A764" t="s">
        <v>7047</v>
      </c>
      <c r="B764" t="s">
        <v>1941</v>
      </c>
      <c r="C764" s="1" t="s">
        <v>4067</v>
      </c>
      <c r="D764" t="b">
        <v>0</v>
      </c>
      <c r="E764" t="b">
        <v>0</v>
      </c>
      <c r="F764" t="b">
        <v>0</v>
      </c>
      <c r="G764" t="b">
        <v>1</v>
      </c>
      <c r="H764" t="b">
        <v>1</v>
      </c>
      <c r="I764" t="b">
        <v>1</v>
      </c>
      <c r="J764" t="b">
        <v>1</v>
      </c>
      <c r="K764" t="b">
        <v>0</v>
      </c>
    </row>
    <row r="765" spans="1:11" x14ac:dyDescent="0.25">
      <c r="A765" t="s">
        <v>7048</v>
      </c>
      <c r="B765" t="s">
        <v>1942</v>
      </c>
      <c r="C765" s="1" t="s">
        <v>4067</v>
      </c>
      <c r="D765" t="b">
        <v>0</v>
      </c>
      <c r="E765" t="b">
        <v>0</v>
      </c>
      <c r="F765" t="b">
        <v>0</v>
      </c>
      <c r="G765" t="b">
        <v>1</v>
      </c>
      <c r="H765" t="b">
        <v>1</v>
      </c>
      <c r="I765" t="b">
        <v>1</v>
      </c>
      <c r="J765" t="b">
        <v>1</v>
      </c>
      <c r="K765" t="b">
        <v>0</v>
      </c>
    </row>
    <row r="766" spans="1:11" x14ac:dyDescent="0.25">
      <c r="A766" t="s">
        <v>7049</v>
      </c>
      <c r="B766" t="s">
        <v>1943</v>
      </c>
      <c r="C766" s="1" t="s">
        <v>4067</v>
      </c>
      <c r="D766" t="b">
        <v>0</v>
      </c>
      <c r="E766" t="b">
        <v>0</v>
      </c>
      <c r="F766" t="b">
        <v>0</v>
      </c>
      <c r="G766" t="b">
        <v>1</v>
      </c>
      <c r="H766" t="b">
        <v>1</v>
      </c>
      <c r="I766" t="b">
        <v>1</v>
      </c>
      <c r="J766" t="b">
        <v>1</v>
      </c>
      <c r="K766" t="b">
        <v>0</v>
      </c>
    </row>
    <row r="767" spans="1:11" x14ac:dyDescent="0.25">
      <c r="A767" t="s">
        <v>7050</v>
      </c>
      <c r="B767" t="s">
        <v>1979</v>
      </c>
      <c r="C767" s="1" t="s">
        <v>4076</v>
      </c>
      <c r="D767" t="b">
        <v>0</v>
      </c>
      <c r="E767" t="b">
        <v>0</v>
      </c>
      <c r="F767" t="b">
        <v>0</v>
      </c>
      <c r="G767" t="b">
        <v>1</v>
      </c>
      <c r="H767" t="b">
        <v>1</v>
      </c>
      <c r="I767" t="b">
        <v>0</v>
      </c>
      <c r="J767" t="b">
        <v>0</v>
      </c>
      <c r="K767" t="b">
        <v>0</v>
      </c>
    </row>
    <row r="768" spans="1:11" x14ac:dyDescent="0.25">
      <c r="A768" t="s">
        <v>7051</v>
      </c>
      <c r="B768" t="s">
        <v>2096</v>
      </c>
      <c r="C768" s="1" t="s">
        <v>4091</v>
      </c>
      <c r="D768" t="b">
        <v>0</v>
      </c>
      <c r="E768" t="b">
        <v>0</v>
      </c>
      <c r="F768" t="b">
        <v>0</v>
      </c>
      <c r="G768" t="b">
        <v>1</v>
      </c>
      <c r="H768" t="b">
        <v>1</v>
      </c>
      <c r="I768" t="b">
        <v>1</v>
      </c>
      <c r="J768" t="b">
        <v>0</v>
      </c>
      <c r="K768" t="b">
        <v>0</v>
      </c>
    </row>
    <row r="769" spans="1:11" x14ac:dyDescent="0.25">
      <c r="A769" t="s">
        <v>7052</v>
      </c>
      <c r="B769" t="s">
        <v>2097</v>
      </c>
      <c r="C769" s="1" t="s">
        <v>4091</v>
      </c>
      <c r="D769" t="b">
        <v>0</v>
      </c>
      <c r="E769" t="b">
        <v>0</v>
      </c>
      <c r="F769" t="b">
        <v>0</v>
      </c>
      <c r="G769" t="b">
        <v>1</v>
      </c>
      <c r="H769" t="b">
        <v>1</v>
      </c>
      <c r="I769" t="b">
        <v>1</v>
      </c>
      <c r="J769" t="b">
        <v>0</v>
      </c>
      <c r="K769" t="b">
        <v>0</v>
      </c>
    </row>
    <row r="770" spans="1:11" x14ac:dyDescent="0.25">
      <c r="A770" t="s">
        <v>7053</v>
      </c>
      <c r="B770" t="s">
        <v>2098</v>
      </c>
      <c r="C770" s="1" t="s">
        <v>4091</v>
      </c>
      <c r="D770" t="b">
        <v>0</v>
      </c>
      <c r="E770" t="b">
        <v>0</v>
      </c>
      <c r="F770" t="b">
        <v>0</v>
      </c>
      <c r="G770" t="b">
        <v>1</v>
      </c>
      <c r="H770" t="b">
        <v>1</v>
      </c>
      <c r="I770" t="b">
        <v>1</v>
      </c>
      <c r="J770" t="b">
        <v>0</v>
      </c>
      <c r="K770" t="b">
        <v>0</v>
      </c>
    </row>
    <row r="771" spans="1:11" x14ac:dyDescent="0.25">
      <c r="A771" t="s">
        <v>7054</v>
      </c>
      <c r="B771" t="s">
        <v>2099</v>
      </c>
      <c r="C771" s="1" t="s">
        <v>4091</v>
      </c>
      <c r="D771" t="b">
        <v>0</v>
      </c>
      <c r="E771" t="b">
        <v>0</v>
      </c>
      <c r="F771" t="b">
        <v>0</v>
      </c>
      <c r="G771" t="b">
        <v>1</v>
      </c>
      <c r="H771" t="b">
        <v>1</v>
      </c>
      <c r="I771" t="b">
        <v>1</v>
      </c>
      <c r="J771" t="b">
        <v>0</v>
      </c>
      <c r="K771" t="b">
        <v>0</v>
      </c>
    </row>
    <row r="772" spans="1:11" x14ac:dyDescent="0.25">
      <c r="A772" t="s">
        <v>7055</v>
      </c>
      <c r="B772" t="s">
        <v>2100</v>
      </c>
      <c r="C772" s="1" t="s">
        <v>4091</v>
      </c>
      <c r="D772" t="b">
        <v>0</v>
      </c>
      <c r="E772" t="b">
        <v>0</v>
      </c>
      <c r="F772" t="b">
        <v>0</v>
      </c>
      <c r="G772" t="b">
        <v>1</v>
      </c>
      <c r="H772" t="b">
        <v>1</v>
      </c>
      <c r="I772" t="b">
        <v>1</v>
      </c>
      <c r="J772" t="b">
        <v>0</v>
      </c>
      <c r="K772" t="b">
        <v>0</v>
      </c>
    </row>
    <row r="773" spans="1:11" x14ac:dyDescent="0.25">
      <c r="A773" t="s">
        <v>7056</v>
      </c>
      <c r="B773" t="s">
        <v>2101</v>
      </c>
      <c r="C773" s="1" t="s">
        <v>4094</v>
      </c>
      <c r="D773" t="b">
        <v>0</v>
      </c>
      <c r="E773" t="b">
        <v>0</v>
      </c>
      <c r="F773" t="b">
        <v>0</v>
      </c>
      <c r="G773" t="b">
        <v>1</v>
      </c>
      <c r="H773" t="b">
        <v>1</v>
      </c>
      <c r="I773" t="b">
        <v>1</v>
      </c>
      <c r="J773" t="b">
        <v>0</v>
      </c>
      <c r="K773" t="b">
        <v>0</v>
      </c>
    </row>
    <row r="774" spans="1:11" x14ac:dyDescent="0.25">
      <c r="A774" t="s">
        <v>7057</v>
      </c>
      <c r="B774" t="s">
        <v>2103</v>
      </c>
      <c r="C774" s="1" t="s">
        <v>4094</v>
      </c>
      <c r="D774" t="b">
        <v>0</v>
      </c>
      <c r="E774" t="b">
        <v>0</v>
      </c>
      <c r="F774" t="b">
        <v>0</v>
      </c>
      <c r="G774" t="b">
        <v>1</v>
      </c>
      <c r="H774" t="b">
        <v>1</v>
      </c>
      <c r="I774" t="b">
        <v>1</v>
      </c>
      <c r="J774" t="b">
        <v>0</v>
      </c>
      <c r="K774" t="b">
        <v>0</v>
      </c>
    </row>
    <row r="775" spans="1:11" x14ac:dyDescent="0.25">
      <c r="A775" t="s">
        <v>7058</v>
      </c>
      <c r="B775" t="s">
        <v>2105</v>
      </c>
      <c r="C775" s="1" t="s">
        <v>4094</v>
      </c>
      <c r="D775" t="b">
        <v>0</v>
      </c>
      <c r="E775" t="b">
        <v>0</v>
      </c>
      <c r="F775" t="b">
        <v>0</v>
      </c>
      <c r="G775" t="b">
        <v>1</v>
      </c>
      <c r="H775" t="b">
        <v>1</v>
      </c>
      <c r="I775" t="b">
        <v>1</v>
      </c>
      <c r="J775" t="b">
        <v>0</v>
      </c>
      <c r="K775" t="b">
        <v>0</v>
      </c>
    </row>
    <row r="776" spans="1:11" x14ac:dyDescent="0.25">
      <c r="A776" t="s">
        <v>7059</v>
      </c>
      <c r="B776" t="s">
        <v>2107</v>
      </c>
      <c r="C776" s="1" t="s">
        <v>4094</v>
      </c>
      <c r="D776" t="b">
        <v>0</v>
      </c>
      <c r="E776" t="b">
        <v>0</v>
      </c>
      <c r="F776" t="b">
        <v>0</v>
      </c>
      <c r="G776" t="b">
        <v>1</v>
      </c>
      <c r="H776" t="b">
        <v>1</v>
      </c>
      <c r="I776" t="b">
        <v>1</v>
      </c>
      <c r="J776" t="b">
        <v>0</v>
      </c>
      <c r="K776" t="b">
        <v>0</v>
      </c>
    </row>
    <row r="777" spans="1:11" x14ac:dyDescent="0.25">
      <c r="A777" t="s">
        <v>7060</v>
      </c>
      <c r="B777" t="s">
        <v>2109</v>
      </c>
      <c r="C777" s="1" t="s">
        <v>4094</v>
      </c>
      <c r="D777" t="b">
        <v>0</v>
      </c>
      <c r="E777" t="b">
        <v>0</v>
      </c>
      <c r="F777" t="b">
        <v>0</v>
      </c>
      <c r="G777" t="b">
        <v>1</v>
      </c>
      <c r="H777" t="b">
        <v>1</v>
      </c>
      <c r="I777" t="b">
        <v>1</v>
      </c>
      <c r="J777" t="b">
        <v>0</v>
      </c>
      <c r="K777" t="b">
        <v>0</v>
      </c>
    </row>
    <row r="778" spans="1:11" x14ac:dyDescent="0.25">
      <c r="A778" t="s">
        <v>7061</v>
      </c>
      <c r="B778" t="s">
        <v>2111</v>
      </c>
      <c r="C778" s="1" t="s">
        <v>4094</v>
      </c>
      <c r="D778" t="b">
        <v>0</v>
      </c>
      <c r="E778" t="b">
        <v>0</v>
      </c>
      <c r="F778" t="b">
        <v>0</v>
      </c>
      <c r="G778" t="b">
        <v>1</v>
      </c>
      <c r="H778" t="b">
        <v>1</v>
      </c>
      <c r="I778" t="b">
        <v>1</v>
      </c>
      <c r="J778" t="b">
        <v>0</v>
      </c>
      <c r="K778" t="b">
        <v>0</v>
      </c>
    </row>
    <row r="779" spans="1:11" x14ac:dyDescent="0.25">
      <c r="A779" t="s">
        <v>7062</v>
      </c>
      <c r="B779" t="s">
        <v>2225</v>
      </c>
      <c r="C779" s="1" t="s">
        <v>3885</v>
      </c>
      <c r="D779" t="b">
        <v>0</v>
      </c>
      <c r="E779" t="b">
        <v>0</v>
      </c>
      <c r="F779" t="b">
        <v>0</v>
      </c>
      <c r="G779" t="b">
        <v>1</v>
      </c>
      <c r="H779" t="b">
        <v>1</v>
      </c>
      <c r="I779" t="b">
        <v>1</v>
      </c>
      <c r="J779" t="b">
        <v>1</v>
      </c>
      <c r="K779" t="b">
        <v>0</v>
      </c>
    </row>
    <row r="780" spans="1:11" x14ac:dyDescent="0.25">
      <c r="A780" t="s">
        <v>7063</v>
      </c>
      <c r="B780" t="s">
        <v>2226</v>
      </c>
      <c r="C780" s="1" t="s">
        <v>3885</v>
      </c>
      <c r="D780" t="b">
        <v>0</v>
      </c>
      <c r="E780" t="b">
        <v>0</v>
      </c>
      <c r="F780" t="b">
        <v>0</v>
      </c>
      <c r="G780" t="b">
        <v>1</v>
      </c>
      <c r="H780" t="b">
        <v>1</v>
      </c>
      <c r="I780" t="b">
        <v>1</v>
      </c>
      <c r="J780" t="b">
        <v>1</v>
      </c>
      <c r="K780" t="b">
        <v>0</v>
      </c>
    </row>
    <row r="781" spans="1:11" x14ac:dyDescent="0.25">
      <c r="A781" t="s">
        <v>7064</v>
      </c>
      <c r="B781" t="s">
        <v>2227</v>
      </c>
      <c r="C781" s="1" t="s">
        <v>3885</v>
      </c>
      <c r="D781" t="b">
        <v>0</v>
      </c>
      <c r="E781" t="b">
        <v>0</v>
      </c>
      <c r="F781" t="b">
        <v>0</v>
      </c>
      <c r="G781" t="b">
        <v>1</v>
      </c>
      <c r="H781" t="b">
        <v>1</v>
      </c>
      <c r="I781" t="b">
        <v>1</v>
      </c>
      <c r="J781" t="b">
        <v>1</v>
      </c>
      <c r="K781" t="b">
        <v>0</v>
      </c>
    </row>
    <row r="782" spans="1:11" x14ac:dyDescent="0.25">
      <c r="A782" t="s">
        <v>7065</v>
      </c>
      <c r="B782" t="s">
        <v>2228</v>
      </c>
      <c r="C782" s="1" t="s">
        <v>3885</v>
      </c>
      <c r="D782" t="b">
        <v>0</v>
      </c>
      <c r="E782" t="b">
        <v>0</v>
      </c>
      <c r="F782" t="b">
        <v>0</v>
      </c>
      <c r="G782" t="b">
        <v>1</v>
      </c>
      <c r="H782" t="b">
        <v>1</v>
      </c>
      <c r="I782" t="b">
        <v>1</v>
      </c>
      <c r="J782" t="b">
        <v>1</v>
      </c>
      <c r="K782" t="b">
        <v>0</v>
      </c>
    </row>
    <row r="783" spans="1:11" x14ac:dyDescent="0.25">
      <c r="A783" t="s">
        <v>7066</v>
      </c>
      <c r="B783" t="s">
        <v>2229</v>
      </c>
      <c r="C783" s="1" t="s">
        <v>3885</v>
      </c>
      <c r="D783" t="b">
        <v>0</v>
      </c>
      <c r="E783" t="b">
        <v>0</v>
      </c>
      <c r="F783" t="b">
        <v>0</v>
      </c>
      <c r="G783" t="b">
        <v>1</v>
      </c>
      <c r="H783" t="b">
        <v>1</v>
      </c>
      <c r="I783" t="b">
        <v>1</v>
      </c>
      <c r="J783" t="b">
        <v>1</v>
      </c>
      <c r="K783" t="b">
        <v>0</v>
      </c>
    </row>
    <row r="784" spans="1:11" x14ac:dyDescent="0.25">
      <c r="A784" t="s">
        <v>7067</v>
      </c>
      <c r="B784" t="s">
        <v>2230</v>
      </c>
      <c r="C784" s="1" t="s">
        <v>3885</v>
      </c>
      <c r="D784" t="b">
        <v>0</v>
      </c>
      <c r="E784" t="b">
        <v>0</v>
      </c>
      <c r="F784" t="b">
        <v>0</v>
      </c>
      <c r="G784" t="b">
        <v>1</v>
      </c>
      <c r="H784" t="b">
        <v>1</v>
      </c>
      <c r="I784" t="b">
        <v>1</v>
      </c>
      <c r="J784" t="b">
        <v>1</v>
      </c>
      <c r="K784" t="b">
        <v>0</v>
      </c>
    </row>
    <row r="785" spans="1:11" x14ac:dyDescent="0.25">
      <c r="A785" t="s">
        <v>7068</v>
      </c>
      <c r="B785" t="s">
        <v>2231</v>
      </c>
      <c r="C785" s="1" t="s">
        <v>6385</v>
      </c>
      <c r="D785" t="b">
        <v>0</v>
      </c>
      <c r="E785" t="b">
        <v>0</v>
      </c>
      <c r="F785" t="b">
        <v>0</v>
      </c>
      <c r="G785" t="b">
        <v>1</v>
      </c>
      <c r="H785" t="b">
        <v>1</v>
      </c>
      <c r="I785" t="b">
        <v>1</v>
      </c>
      <c r="J785" t="b">
        <v>1</v>
      </c>
      <c r="K785" t="b">
        <v>0</v>
      </c>
    </row>
    <row r="786" spans="1:11" x14ac:dyDescent="0.25">
      <c r="A786" t="s">
        <v>7069</v>
      </c>
      <c r="B786" t="s">
        <v>2232</v>
      </c>
      <c r="C786" s="1" t="s">
        <v>7070</v>
      </c>
      <c r="D786" t="b">
        <v>0</v>
      </c>
      <c r="E786" t="b">
        <v>0</v>
      </c>
      <c r="F786" t="b">
        <v>0</v>
      </c>
      <c r="G786" t="b">
        <v>1</v>
      </c>
      <c r="H786" t="b">
        <v>0</v>
      </c>
      <c r="I786" t="b">
        <v>0</v>
      </c>
      <c r="J786" t="b">
        <v>0</v>
      </c>
      <c r="K786" t="b">
        <v>0</v>
      </c>
    </row>
    <row r="787" spans="1:11" x14ac:dyDescent="0.25">
      <c r="A787" t="s">
        <v>7071</v>
      </c>
      <c r="B787" t="s">
        <v>2202</v>
      </c>
      <c r="C787" s="1" t="s">
        <v>6533</v>
      </c>
      <c r="D787" t="b">
        <v>0</v>
      </c>
      <c r="E787" t="b">
        <v>0</v>
      </c>
      <c r="F787" t="b">
        <v>0</v>
      </c>
      <c r="G787" t="b">
        <v>1</v>
      </c>
      <c r="H787" t="b">
        <v>0</v>
      </c>
      <c r="I787" t="b">
        <v>0</v>
      </c>
      <c r="J787" t="b">
        <v>0</v>
      </c>
      <c r="K787" t="b">
        <v>0</v>
      </c>
    </row>
    <row r="788" spans="1:11" x14ac:dyDescent="0.25">
      <c r="A788" t="s">
        <v>7072</v>
      </c>
      <c r="B788" t="s">
        <v>2203</v>
      </c>
      <c r="C788" s="1" t="s">
        <v>6535</v>
      </c>
      <c r="D788" t="b">
        <v>0</v>
      </c>
      <c r="E788" t="b">
        <v>0</v>
      </c>
      <c r="F788" t="b">
        <v>0</v>
      </c>
      <c r="G788" t="b">
        <v>1</v>
      </c>
      <c r="H788" t="b">
        <v>0</v>
      </c>
      <c r="I788" t="b">
        <v>0</v>
      </c>
      <c r="J788" t="b">
        <v>0</v>
      </c>
      <c r="K788" t="b">
        <v>0</v>
      </c>
    </row>
    <row r="789" spans="1:11" x14ac:dyDescent="0.25">
      <c r="A789" t="s">
        <v>7073</v>
      </c>
      <c r="B789" t="s">
        <v>2204</v>
      </c>
      <c r="C789" s="1" t="s">
        <v>6928</v>
      </c>
      <c r="D789" t="b">
        <v>0</v>
      </c>
      <c r="E789" t="b">
        <v>0</v>
      </c>
      <c r="F789" t="b">
        <v>0</v>
      </c>
      <c r="G789" t="b">
        <v>1</v>
      </c>
      <c r="H789" t="b">
        <v>0</v>
      </c>
      <c r="I789" t="b">
        <v>0</v>
      </c>
      <c r="J789" t="b">
        <v>0</v>
      </c>
      <c r="K789" t="b">
        <v>0</v>
      </c>
    </row>
    <row r="790" spans="1:11" x14ac:dyDescent="0.25">
      <c r="A790" t="s">
        <v>7074</v>
      </c>
      <c r="B790" t="s">
        <v>2205</v>
      </c>
      <c r="C790" s="1" t="s">
        <v>6930</v>
      </c>
      <c r="D790" t="b">
        <v>0</v>
      </c>
      <c r="E790" t="b">
        <v>0</v>
      </c>
      <c r="F790" t="b">
        <v>0</v>
      </c>
      <c r="G790" t="b">
        <v>1</v>
      </c>
      <c r="H790" t="b">
        <v>0</v>
      </c>
      <c r="I790" t="b">
        <v>0</v>
      </c>
      <c r="J790" t="b">
        <v>0</v>
      </c>
      <c r="K790" t="b">
        <v>0</v>
      </c>
    </row>
    <row r="791" spans="1:11" x14ac:dyDescent="0.25">
      <c r="A791" t="s">
        <v>7075</v>
      </c>
      <c r="B791" t="s">
        <v>2206</v>
      </c>
      <c r="C791" s="1" t="s">
        <v>6932</v>
      </c>
      <c r="D791" t="b">
        <v>0</v>
      </c>
      <c r="E791" t="b">
        <v>0</v>
      </c>
      <c r="F791" t="b">
        <v>0</v>
      </c>
      <c r="G791" t="b">
        <v>1</v>
      </c>
      <c r="H791" t="b">
        <v>0</v>
      </c>
      <c r="I791" t="b">
        <v>0</v>
      </c>
      <c r="J791" t="b">
        <v>0</v>
      </c>
      <c r="K791" t="b">
        <v>0</v>
      </c>
    </row>
    <row r="792" spans="1:11" x14ac:dyDescent="0.25">
      <c r="A792" t="s">
        <v>7076</v>
      </c>
      <c r="B792" t="s">
        <v>2233</v>
      </c>
      <c r="C792" s="1" t="s">
        <v>6539</v>
      </c>
      <c r="D792" t="b">
        <v>0</v>
      </c>
      <c r="E792" t="b">
        <v>0</v>
      </c>
      <c r="F792" t="b">
        <v>0</v>
      </c>
      <c r="G792" t="b">
        <v>1</v>
      </c>
      <c r="H792" t="b">
        <v>0</v>
      </c>
      <c r="I792" t="b">
        <v>0</v>
      </c>
      <c r="J792" t="b">
        <v>0</v>
      </c>
      <c r="K792" t="b">
        <v>0</v>
      </c>
    </row>
    <row r="793" spans="1:11" x14ac:dyDescent="0.25">
      <c r="A793" t="s">
        <v>7077</v>
      </c>
      <c r="B793" t="s">
        <v>2234</v>
      </c>
      <c r="C793" s="1" t="s">
        <v>7078</v>
      </c>
      <c r="D793" t="b">
        <v>0</v>
      </c>
      <c r="E793" t="b">
        <v>0</v>
      </c>
      <c r="F793" t="b">
        <v>0</v>
      </c>
      <c r="G793" t="b">
        <v>1</v>
      </c>
      <c r="H793" t="b">
        <v>0</v>
      </c>
      <c r="I793" t="b">
        <v>0</v>
      </c>
      <c r="J793" t="b">
        <v>0</v>
      </c>
      <c r="K793" t="b">
        <v>0</v>
      </c>
    </row>
    <row r="794" spans="1:11" x14ac:dyDescent="0.25">
      <c r="A794" t="s">
        <v>7079</v>
      </c>
      <c r="B794" t="s">
        <v>2235</v>
      </c>
      <c r="C794" s="1" t="s">
        <v>4103</v>
      </c>
      <c r="D794" t="b">
        <v>0</v>
      </c>
      <c r="E794" t="b">
        <v>0</v>
      </c>
      <c r="F794" t="b">
        <v>0</v>
      </c>
      <c r="G794" t="b">
        <v>1</v>
      </c>
      <c r="H794" t="b">
        <v>1</v>
      </c>
      <c r="I794" t="b">
        <v>1</v>
      </c>
      <c r="J794" t="b">
        <v>0</v>
      </c>
      <c r="K794" t="b">
        <v>0</v>
      </c>
    </row>
    <row r="795" spans="1:11" x14ac:dyDescent="0.25">
      <c r="A795" t="s">
        <v>7080</v>
      </c>
      <c r="B795" t="s">
        <v>2236</v>
      </c>
      <c r="C795" s="1" t="s">
        <v>4103</v>
      </c>
      <c r="D795" t="b">
        <v>0</v>
      </c>
      <c r="E795" t="b">
        <v>0</v>
      </c>
      <c r="F795" t="b">
        <v>0</v>
      </c>
      <c r="G795" t="b">
        <v>1</v>
      </c>
      <c r="H795" t="b">
        <v>1</v>
      </c>
      <c r="I795" t="b">
        <v>1</v>
      </c>
      <c r="J795" t="b">
        <v>0</v>
      </c>
      <c r="K795" t="b">
        <v>0</v>
      </c>
    </row>
    <row r="796" spans="1:11" x14ac:dyDescent="0.25">
      <c r="A796" t="s">
        <v>7081</v>
      </c>
      <c r="B796" t="s">
        <v>2237</v>
      </c>
      <c r="C796" s="1" t="s">
        <v>4103</v>
      </c>
      <c r="D796" t="b">
        <v>0</v>
      </c>
      <c r="E796" t="b">
        <v>0</v>
      </c>
      <c r="F796" t="b">
        <v>0</v>
      </c>
      <c r="G796" t="b">
        <v>1</v>
      </c>
      <c r="H796" t="b">
        <v>1</v>
      </c>
      <c r="I796" t="b">
        <v>1</v>
      </c>
      <c r="J796" t="b">
        <v>0</v>
      </c>
      <c r="K796" t="b">
        <v>0</v>
      </c>
    </row>
    <row r="797" spans="1:11" x14ac:dyDescent="0.25">
      <c r="A797" t="s">
        <v>7082</v>
      </c>
      <c r="B797" t="s">
        <v>2238</v>
      </c>
      <c r="C797" s="1" t="s">
        <v>4069</v>
      </c>
      <c r="D797" t="b">
        <v>0</v>
      </c>
      <c r="E797" t="b">
        <v>0</v>
      </c>
      <c r="F797" t="b">
        <v>0</v>
      </c>
      <c r="G797" t="b">
        <v>1</v>
      </c>
      <c r="H797" t="b">
        <v>1</v>
      </c>
      <c r="I797" t="b">
        <v>1</v>
      </c>
      <c r="J797" t="b">
        <v>0</v>
      </c>
      <c r="K797" t="b">
        <v>0</v>
      </c>
    </row>
    <row r="798" spans="1:11" x14ac:dyDescent="0.25">
      <c r="A798" t="s">
        <v>7083</v>
      </c>
      <c r="B798" t="s">
        <v>2239</v>
      </c>
      <c r="C798" s="1" t="s">
        <v>4069</v>
      </c>
      <c r="D798" t="b">
        <v>0</v>
      </c>
      <c r="E798" t="b">
        <v>0</v>
      </c>
      <c r="F798" t="b">
        <v>0</v>
      </c>
      <c r="G798" t="b">
        <v>1</v>
      </c>
      <c r="H798" t="b">
        <v>1</v>
      </c>
      <c r="I798" t="b">
        <v>1</v>
      </c>
      <c r="J798" t="b">
        <v>0</v>
      </c>
      <c r="K798" t="b">
        <v>0</v>
      </c>
    </row>
    <row r="799" spans="1:11" x14ac:dyDescent="0.25">
      <c r="A799" t="s">
        <v>7084</v>
      </c>
      <c r="B799" t="s">
        <v>2240</v>
      </c>
      <c r="C799" s="1" t="s">
        <v>4069</v>
      </c>
      <c r="D799" t="b">
        <v>0</v>
      </c>
      <c r="E799" t="b">
        <v>0</v>
      </c>
      <c r="F799" t="b">
        <v>0</v>
      </c>
      <c r="G799" t="b">
        <v>1</v>
      </c>
      <c r="H799" t="b">
        <v>1</v>
      </c>
      <c r="I799" t="b">
        <v>1</v>
      </c>
      <c r="J799" t="b">
        <v>0</v>
      </c>
      <c r="K799" t="b">
        <v>0</v>
      </c>
    </row>
    <row r="800" spans="1:11" x14ac:dyDescent="0.25">
      <c r="A800" t="s">
        <v>7085</v>
      </c>
      <c r="B800" t="s">
        <v>2241</v>
      </c>
      <c r="C800" s="1" t="s">
        <v>4069</v>
      </c>
      <c r="D800" t="b">
        <v>0</v>
      </c>
      <c r="E800" t="b">
        <v>0</v>
      </c>
      <c r="F800" t="b">
        <v>0</v>
      </c>
      <c r="G800" t="b">
        <v>1</v>
      </c>
      <c r="H800" t="b">
        <v>1</v>
      </c>
      <c r="I800" t="b">
        <v>1</v>
      </c>
      <c r="J800" t="b">
        <v>0</v>
      </c>
      <c r="K800" t="b">
        <v>0</v>
      </c>
    </row>
    <row r="801" spans="1:11" x14ac:dyDescent="0.25">
      <c r="A801" t="s">
        <v>7086</v>
      </c>
      <c r="B801" t="s">
        <v>2242</v>
      </c>
      <c r="C801" s="1" t="s">
        <v>4069</v>
      </c>
      <c r="D801" t="b">
        <v>0</v>
      </c>
      <c r="E801" t="b">
        <v>0</v>
      </c>
      <c r="F801" t="b">
        <v>0</v>
      </c>
      <c r="G801" t="b">
        <v>1</v>
      </c>
      <c r="H801" t="b">
        <v>1</v>
      </c>
      <c r="I801" t="b">
        <v>1</v>
      </c>
      <c r="J801" t="b">
        <v>0</v>
      </c>
      <c r="K801" t="b">
        <v>0</v>
      </c>
    </row>
    <row r="802" spans="1:11" x14ac:dyDescent="0.25">
      <c r="A802" t="s">
        <v>7087</v>
      </c>
      <c r="B802" t="s">
        <v>2243</v>
      </c>
      <c r="C802" s="1" t="s">
        <v>4069</v>
      </c>
      <c r="D802" t="b">
        <v>0</v>
      </c>
      <c r="E802" t="b">
        <v>0</v>
      </c>
      <c r="F802" t="b">
        <v>0</v>
      </c>
      <c r="G802" t="b">
        <v>1</v>
      </c>
      <c r="H802" t="b">
        <v>1</v>
      </c>
      <c r="I802" t="b">
        <v>1</v>
      </c>
      <c r="J802" t="b">
        <v>0</v>
      </c>
      <c r="K802" t="b">
        <v>0</v>
      </c>
    </row>
    <row r="803" spans="1:11" x14ac:dyDescent="0.25">
      <c r="A803" t="s">
        <v>7088</v>
      </c>
      <c r="B803" t="s">
        <v>2244</v>
      </c>
      <c r="C803" s="1" t="s">
        <v>4069</v>
      </c>
      <c r="D803" t="b">
        <v>0</v>
      </c>
      <c r="E803" t="b">
        <v>0</v>
      </c>
      <c r="F803" t="b">
        <v>0</v>
      </c>
      <c r="G803" t="b">
        <v>1</v>
      </c>
      <c r="H803" t="b">
        <v>1</v>
      </c>
      <c r="I803" t="b">
        <v>1</v>
      </c>
      <c r="J803" t="b">
        <v>0</v>
      </c>
      <c r="K803" t="b">
        <v>0</v>
      </c>
    </row>
    <row r="804" spans="1:11" x14ac:dyDescent="0.25">
      <c r="A804" t="s">
        <v>7089</v>
      </c>
      <c r="B804" t="s">
        <v>2245</v>
      </c>
      <c r="C804" s="1" t="s">
        <v>4214</v>
      </c>
      <c r="D804" t="b">
        <v>0</v>
      </c>
      <c r="E804" t="b">
        <v>0</v>
      </c>
      <c r="F804" t="b">
        <v>0</v>
      </c>
      <c r="G804" t="b">
        <v>1</v>
      </c>
      <c r="H804" t="b">
        <v>1</v>
      </c>
      <c r="I804" t="b">
        <v>1</v>
      </c>
      <c r="J804" t="b">
        <v>1</v>
      </c>
      <c r="K804" t="b">
        <v>0</v>
      </c>
    </row>
    <row r="805" spans="1:11" x14ac:dyDescent="0.25">
      <c r="A805" t="s">
        <v>7090</v>
      </c>
      <c r="B805" t="s">
        <v>2246</v>
      </c>
      <c r="C805" s="1" t="s">
        <v>4213</v>
      </c>
      <c r="D805" t="b">
        <v>0</v>
      </c>
      <c r="E805" t="b">
        <v>0</v>
      </c>
      <c r="F805" t="b">
        <v>0</v>
      </c>
      <c r="G805" t="b">
        <v>1</v>
      </c>
      <c r="H805" t="b">
        <v>1</v>
      </c>
      <c r="I805" t="b">
        <v>1</v>
      </c>
      <c r="J805" t="b">
        <v>1</v>
      </c>
      <c r="K805" t="b">
        <v>0</v>
      </c>
    </row>
    <row r="806" spans="1:11" x14ac:dyDescent="0.25">
      <c r="A806" t="s">
        <v>7091</v>
      </c>
      <c r="B806" t="s">
        <v>2247</v>
      </c>
      <c r="C806" s="1" t="s">
        <v>4214</v>
      </c>
      <c r="D806" t="b">
        <v>0</v>
      </c>
      <c r="E806" t="b">
        <v>0</v>
      </c>
      <c r="F806" t="b">
        <v>0</v>
      </c>
      <c r="G806" t="b">
        <v>1</v>
      </c>
      <c r="H806" t="b">
        <v>1</v>
      </c>
      <c r="I806" t="b">
        <v>1</v>
      </c>
      <c r="J806" t="b">
        <v>1</v>
      </c>
      <c r="K806" t="b">
        <v>0</v>
      </c>
    </row>
    <row r="807" spans="1:11" x14ac:dyDescent="0.25">
      <c r="A807" t="s">
        <v>7092</v>
      </c>
      <c r="B807" t="s">
        <v>1785</v>
      </c>
      <c r="C807" s="1" t="s">
        <v>6377</v>
      </c>
      <c r="D807" t="b">
        <v>0</v>
      </c>
      <c r="E807" t="b">
        <v>0</v>
      </c>
      <c r="F807" t="b">
        <v>0</v>
      </c>
      <c r="G807" t="b">
        <v>1</v>
      </c>
      <c r="H807" t="b">
        <v>1</v>
      </c>
      <c r="I807" t="b">
        <v>1</v>
      </c>
      <c r="J807" t="b">
        <v>0</v>
      </c>
      <c r="K807" t="b">
        <v>0</v>
      </c>
    </row>
    <row r="808" spans="1:11" x14ac:dyDescent="0.25">
      <c r="A808" t="s">
        <v>7093</v>
      </c>
      <c r="B808" t="s">
        <v>1786</v>
      </c>
      <c r="C808" s="1" t="s">
        <v>6377</v>
      </c>
      <c r="D808" t="b">
        <v>0</v>
      </c>
      <c r="E808" t="b">
        <v>0</v>
      </c>
      <c r="F808" t="b">
        <v>0</v>
      </c>
      <c r="G808" t="b">
        <v>1</v>
      </c>
      <c r="H808" t="b">
        <v>1</v>
      </c>
      <c r="I808" t="b">
        <v>1</v>
      </c>
      <c r="J808" t="b">
        <v>0</v>
      </c>
      <c r="K808" t="b">
        <v>0</v>
      </c>
    </row>
    <row r="809" spans="1:11" x14ac:dyDescent="0.25">
      <c r="A809" t="s">
        <v>7094</v>
      </c>
      <c r="B809" t="s">
        <v>1787</v>
      </c>
      <c r="C809" s="1" t="s">
        <v>1787</v>
      </c>
      <c r="D809" t="b">
        <v>0</v>
      </c>
      <c r="E809" t="b">
        <v>0</v>
      </c>
      <c r="F809" t="b">
        <v>0</v>
      </c>
      <c r="G809" t="b">
        <v>1</v>
      </c>
      <c r="H809" t="b">
        <v>1</v>
      </c>
      <c r="I809" t="b">
        <v>1</v>
      </c>
      <c r="J809" t="b">
        <v>0</v>
      </c>
      <c r="K809" t="b">
        <v>0</v>
      </c>
    </row>
    <row r="810" spans="1:11" x14ac:dyDescent="0.25">
      <c r="A810" t="s">
        <v>7095</v>
      </c>
      <c r="B810" t="s">
        <v>2119</v>
      </c>
      <c r="C810" s="1" t="s">
        <v>4095</v>
      </c>
      <c r="D810" t="b">
        <v>0</v>
      </c>
      <c r="E810" t="b">
        <v>0</v>
      </c>
      <c r="F810" t="b">
        <v>0</v>
      </c>
      <c r="G810" t="b">
        <v>1</v>
      </c>
      <c r="H810" t="b">
        <v>1</v>
      </c>
      <c r="I810" t="b">
        <v>1</v>
      </c>
      <c r="J810" t="b">
        <v>0</v>
      </c>
      <c r="K810" t="b">
        <v>0</v>
      </c>
    </row>
    <row r="811" spans="1:11" x14ac:dyDescent="0.25">
      <c r="A811" t="s">
        <v>7096</v>
      </c>
      <c r="B811" t="s">
        <v>1794</v>
      </c>
      <c r="C811" s="1" t="s">
        <v>3911</v>
      </c>
      <c r="D811" t="b">
        <v>0</v>
      </c>
      <c r="E811" t="b">
        <v>0</v>
      </c>
      <c r="F811" t="b">
        <v>0</v>
      </c>
      <c r="G811" t="b">
        <v>1</v>
      </c>
      <c r="H811" t="b">
        <v>1</v>
      </c>
      <c r="I811" t="b">
        <v>1</v>
      </c>
      <c r="J811" t="b">
        <v>0</v>
      </c>
      <c r="K811" t="b">
        <v>0</v>
      </c>
    </row>
    <row r="812" spans="1:11" x14ac:dyDescent="0.25">
      <c r="A812" t="s">
        <v>7097</v>
      </c>
      <c r="B812" t="s">
        <v>1795</v>
      </c>
      <c r="C812" s="1" t="s">
        <v>3911</v>
      </c>
      <c r="D812" t="b">
        <v>0</v>
      </c>
      <c r="E812" t="b">
        <v>0</v>
      </c>
      <c r="F812" t="b">
        <v>0</v>
      </c>
      <c r="G812" t="b">
        <v>1</v>
      </c>
      <c r="H812" t="b">
        <v>1</v>
      </c>
      <c r="I812" t="b">
        <v>1</v>
      </c>
      <c r="J812" t="b">
        <v>0</v>
      </c>
      <c r="K812" t="b">
        <v>0</v>
      </c>
    </row>
    <row r="813" spans="1:11" x14ac:dyDescent="0.25">
      <c r="A813" t="s">
        <v>7098</v>
      </c>
      <c r="B813" t="s">
        <v>1802</v>
      </c>
      <c r="C813" s="1" t="s">
        <v>3911</v>
      </c>
      <c r="D813" t="b">
        <v>0</v>
      </c>
      <c r="E813" t="b">
        <v>0</v>
      </c>
      <c r="F813" t="b">
        <v>0</v>
      </c>
      <c r="G813" t="b">
        <v>1</v>
      </c>
      <c r="H813" t="b">
        <v>1</v>
      </c>
      <c r="I813" t="b">
        <v>1</v>
      </c>
      <c r="J813" t="b">
        <v>0</v>
      </c>
      <c r="K813" t="b">
        <v>0</v>
      </c>
    </row>
    <row r="814" spans="1:11" x14ac:dyDescent="0.25">
      <c r="A814" t="s">
        <v>7099</v>
      </c>
      <c r="B814" t="s">
        <v>2120</v>
      </c>
      <c r="C814" s="1" t="s">
        <v>3911</v>
      </c>
      <c r="D814" t="b">
        <v>0</v>
      </c>
      <c r="E814" t="b">
        <v>0</v>
      </c>
      <c r="F814" t="b">
        <v>0</v>
      </c>
      <c r="G814" t="b">
        <v>1</v>
      </c>
      <c r="H814" t="b">
        <v>1</v>
      </c>
      <c r="I814" t="b">
        <v>1</v>
      </c>
      <c r="J814" t="b">
        <v>0</v>
      </c>
      <c r="K814" t="b">
        <v>0</v>
      </c>
    </row>
    <row r="815" spans="1:11" x14ac:dyDescent="0.25">
      <c r="A815" t="s">
        <v>7100</v>
      </c>
      <c r="B815" t="s">
        <v>2121</v>
      </c>
      <c r="C815" s="1" t="s">
        <v>3911</v>
      </c>
      <c r="D815" t="b">
        <v>0</v>
      </c>
      <c r="E815" t="b">
        <v>0</v>
      </c>
      <c r="F815" t="b">
        <v>0</v>
      </c>
      <c r="G815" t="b">
        <v>1</v>
      </c>
      <c r="H815" t="b">
        <v>1</v>
      </c>
      <c r="I815" t="b">
        <v>1</v>
      </c>
      <c r="J815" t="b">
        <v>0</v>
      </c>
      <c r="K815" t="b">
        <v>0</v>
      </c>
    </row>
    <row r="816" spans="1:11" x14ac:dyDescent="0.25">
      <c r="A816" t="s">
        <v>7101</v>
      </c>
      <c r="B816" t="s">
        <v>2122</v>
      </c>
      <c r="C816" s="1" t="s">
        <v>3911</v>
      </c>
      <c r="D816" t="b">
        <v>0</v>
      </c>
      <c r="E816" t="b">
        <v>0</v>
      </c>
      <c r="F816" t="b">
        <v>0</v>
      </c>
      <c r="G816" t="b">
        <v>1</v>
      </c>
      <c r="H816" t="b">
        <v>1</v>
      </c>
      <c r="I816" t="b">
        <v>1</v>
      </c>
      <c r="J816" t="b">
        <v>0</v>
      </c>
      <c r="K816" t="b">
        <v>0</v>
      </c>
    </row>
    <row r="817" spans="1:11" x14ac:dyDescent="0.25">
      <c r="A817" t="s">
        <v>7102</v>
      </c>
      <c r="B817" t="s">
        <v>1797</v>
      </c>
      <c r="C817" s="1" t="s">
        <v>3911</v>
      </c>
      <c r="D817" t="b">
        <v>0</v>
      </c>
      <c r="E817" t="b">
        <v>0</v>
      </c>
      <c r="F817" t="b">
        <v>0</v>
      </c>
      <c r="G817" t="b">
        <v>1</v>
      </c>
      <c r="H817" t="b">
        <v>1</v>
      </c>
      <c r="I817" t="b">
        <v>1</v>
      </c>
      <c r="J817" t="b">
        <v>0</v>
      </c>
      <c r="K817" t="b">
        <v>0</v>
      </c>
    </row>
    <row r="818" spans="1:11" x14ac:dyDescent="0.25">
      <c r="A818" t="s">
        <v>7103</v>
      </c>
      <c r="B818" t="s">
        <v>1798</v>
      </c>
      <c r="C818" s="1" t="s">
        <v>3911</v>
      </c>
      <c r="D818" t="b">
        <v>0</v>
      </c>
      <c r="E818" t="b">
        <v>0</v>
      </c>
      <c r="F818" t="b">
        <v>0</v>
      </c>
      <c r="G818" t="b">
        <v>1</v>
      </c>
      <c r="H818" t="b">
        <v>1</v>
      </c>
      <c r="I818" t="b">
        <v>1</v>
      </c>
      <c r="J818" t="b">
        <v>0</v>
      </c>
      <c r="K818" t="b">
        <v>0</v>
      </c>
    </row>
    <row r="819" spans="1:11" x14ac:dyDescent="0.25">
      <c r="A819" t="s">
        <v>7104</v>
      </c>
      <c r="B819" t="s">
        <v>1799</v>
      </c>
      <c r="C819" s="1" t="s">
        <v>3911</v>
      </c>
      <c r="D819" t="b">
        <v>0</v>
      </c>
      <c r="E819" t="b">
        <v>0</v>
      </c>
      <c r="F819" t="b">
        <v>0</v>
      </c>
      <c r="G819" t="b">
        <v>1</v>
      </c>
      <c r="H819" t="b">
        <v>1</v>
      </c>
      <c r="I819" t="b">
        <v>1</v>
      </c>
      <c r="J819" t="b">
        <v>0</v>
      </c>
      <c r="K819" t="b">
        <v>0</v>
      </c>
    </row>
    <row r="820" spans="1:11" x14ac:dyDescent="0.25">
      <c r="A820" t="s">
        <v>7105</v>
      </c>
      <c r="B820" t="s">
        <v>1800</v>
      </c>
      <c r="C820" s="1" t="s">
        <v>3911</v>
      </c>
      <c r="D820" t="b">
        <v>0</v>
      </c>
      <c r="E820" t="b">
        <v>0</v>
      </c>
      <c r="F820" t="b">
        <v>0</v>
      </c>
      <c r="G820" t="b">
        <v>1</v>
      </c>
      <c r="H820" t="b">
        <v>1</v>
      </c>
      <c r="I820" t="b">
        <v>1</v>
      </c>
      <c r="J820" t="b">
        <v>0</v>
      </c>
      <c r="K820" t="b">
        <v>0</v>
      </c>
    </row>
    <row r="821" spans="1:11" x14ac:dyDescent="0.25">
      <c r="A821" t="s">
        <v>7106</v>
      </c>
      <c r="B821" t="s">
        <v>2123</v>
      </c>
      <c r="C821" s="1" t="s">
        <v>3911</v>
      </c>
      <c r="D821" t="b">
        <v>0</v>
      </c>
      <c r="E821" t="b">
        <v>0</v>
      </c>
      <c r="F821" t="b">
        <v>0</v>
      </c>
      <c r="G821" t="b">
        <v>1</v>
      </c>
      <c r="H821" t="b">
        <v>1</v>
      </c>
      <c r="I821" t="b">
        <v>1</v>
      </c>
      <c r="J821" t="b">
        <v>0</v>
      </c>
      <c r="K821" t="b">
        <v>0</v>
      </c>
    </row>
    <row r="822" spans="1:11" x14ac:dyDescent="0.25">
      <c r="A822" t="s">
        <v>7107</v>
      </c>
      <c r="B822" t="s">
        <v>2124</v>
      </c>
      <c r="C822" s="1" t="s">
        <v>6379</v>
      </c>
      <c r="D822" t="b">
        <v>0</v>
      </c>
      <c r="E822" t="b">
        <v>0</v>
      </c>
      <c r="F822" t="b">
        <v>0</v>
      </c>
      <c r="G822" t="b">
        <v>1</v>
      </c>
      <c r="H822" t="b">
        <v>1</v>
      </c>
      <c r="I822" t="b">
        <v>1</v>
      </c>
      <c r="J822" t="b">
        <v>0</v>
      </c>
      <c r="K822" t="b">
        <v>0</v>
      </c>
    </row>
    <row r="823" spans="1:11" x14ac:dyDescent="0.25">
      <c r="A823" t="s">
        <v>7108</v>
      </c>
      <c r="B823" t="s">
        <v>1789</v>
      </c>
      <c r="C823" s="1" t="s">
        <v>3884</v>
      </c>
      <c r="D823" t="b">
        <v>0</v>
      </c>
      <c r="E823" t="b">
        <v>0</v>
      </c>
      <c r="F823" t="b">
        <v>0</v>
      </c>
      <c r="G823" t="b">
        <v>1</v>
      </c>
      <c r="H823" t="b">
        <v>1</v>
      </c>
      <c r="I823" t="b">
        <v>1</v>
      </c>
      <c r="J823" t="b">
        <v>0</v>
      </c>
      <c r="K823" t="b">
        <v>0</v>
      </c>
    </row>
    <row r="824" spans="1:11" x14ac:dyDescent="0.25">
      <c r="A824" t="s">
        <v>7109</v>
      </c>
      <c r="B824" t="s">
        <v>2125</v>
      </c>
      <c r="C824" s="1" t="s">
        <v>4073</v>
      </c>
      <c r="D824" t="b">
        <v>0</v>
      </c>
      <c r="E824" t="b">
        <v>0</v>
      </c>
      <c r="F824" t="b">
        <v>0</v>
      </c>
      <c r="G824" t="b">
        <v>1</v>
      </c>
      <c r="H824" t="b">
        <v>1</v>
      </c>
      <c r="I824" t="b">
        <v>1</v>
      </c>
      <c r="J824" t="b">
        <v>0</v>
      </c>
      <c r="K824" t="b">
        <v>0</v>
      </c>
    </row>
    <row r="825" spans="1:11" x14ac:dyDescent="0.25">
      <c r="A825" t="s">
        <v>7110</v>
      </c>
      <c r="B825" t="s">
        <v>2126</v>
      </c>
      <c r="C825" s="1" t="s">
        <v>4074</v>
      </c>
      <c r="D825" t="b">
        <v>0</v>
      </c>
      <c r="E825" t="b">
        <v>0</v>
      </c>
      <c r="F825" t="b">
        <v>0</v>
      </c>
      <c r="G825" t="b">
        <v>1</v>
      </c>
      <c r="H825" t="b">
        <v>1</v>
      </c>
      <c r="I825" t="b">
        <v>1</v>
      </c>
      <c r="J825" t="b">
        <v>0</v>
      </c>
      <c r="K825" t="b">
        <v>0</v>
      </c>
    </row>
    <row r="826" spans="1:11" x14ac:dyDescent="0.25">
      <c r="A826" t="s">
        <v>7111</v>
      </c>
      <c r="B826" t="s">
        <v>2127</v>
      </c>
      <c r="C826" s="1" t="s">
        <v>4074</v>
      </c>
      <c r="D826" t="b">
        <v>0</v>
      </c>
      <c r="E826" t="b">
        <v>0</v>
      </c>
      <c r="F826" t="b">
        <v>0</v>
      </c>
      <c r="G826" t="b">
        <v>1</v>
      </c>
      <c r="H826" t="b">
        <v>1</v>
      </c>
      <c r="I826" t="b">
        <v>1</v>
      </c>
      <c r="J826" t="b">
        <v>0</v>
      </c>
      <c r="K826" t="b">
        <v>0</v>
      </c>
    </row>
    <row r="827" spans="1:11" x14ac:dyDescent="0.25">
      <c r="A827" t="s">
        <v>7112</v>
      </c>
      <c r="B827" t="s">
        <v>2128</v>
      </c>
      <c r="C827" s="1" t="s">
        <v>4074</v>
      </c>
      <c r="D827" t="b">
        <v>0</v>
      </c>
      <c r="E827" t="b">
        <v>0</v>
      </c>
      <c r="F827" t="b">
        <v>0</v>
      </c>
      <c r="G827" t="b">
        <v>1</v>
      </c>
      <c r="H827" t="b">
        <v>1</v>
      </c>
      <c r="I827" t="b">
        <v>1</v>
      </c>
      <c r="J827" t="b">
        <v>0</v>
      </c>
      <c r="K827" t="b">
        <v>0</v>
      </c>
    </row>
    <row r="828" spans="1:11" x14ac:dyDescent="0.25">
      <c r="A828" t="s">
        <v>7113</v>
      </c>
      <c r="B828" t="s">
        <v>2129</v>
      </c>
      <c r="C828" s="1" t="s">
        <v>4120</v>
      </c>
      <c r="D828" t="b">
        <v>0</v>
      </c>
      <c r="E828" t="b">
        <v>0</v>
      </c>
      <c r="F828" t="b">
        <v>0</v>
      </c>
      <c r="G828" t="b">
        <v>1</v>
      </c>
      <c r="H828" t="b">
        <v>1</v>
      </c>
      <c r="I828" t="b">
        <v>0</v>
      </c>
      <c r="J828" t="b">
        <v>0</v>
      </c>
      <c r="K828" t="b">
        <v>0</v>
      </c>
    </row>
    <row r="829" spans="1:11" x14ac:dyDescent="0.25">
      <c r="A829" t="s">
        <v>7114</v>
      </c>
      <c r="B829" t="s">
        <v>2130</v>
      </c>
      <c r="C829" s="1" t="s">
        <v>4120</v>
      </c>
      <c r="D829" t="b">
        <v>0</v>
      </c>
      <c r="E829" t="b">
        <v>0</v>
      </c>
      <c r="F829" t="b">
        <v>0</v>
      </c>
      <c r="G829" t="b">
        <v>1</v>
      </c>
      <c r="H829" t="b">
        <v>1</v>
      </c>
      <c r="I829" t="b">
        <v>0</v>
      </c>
      <c r="J829" t="b">
        <v>0</v>
      </c>
      <c r="K829" t="b">
        <v>0</v>
      </c>
    </row>
    <row r="830" spans="1:11" x14ac:dyDescent="0.25">
      <c r="A830" t="s">
        <v>6230</v>
      </c>
      <c r="B830" t="s">
        <v>2131</v>
      </c>
      <c r="C830" s="1" t="s">
        <v>4047</v>
      </c>
      <c r="D830" t="b">
        <v>0</v>
      </c>
      <c r="E830" t="b">
        <v>0</v>
      </c>
      <c r="F830" t="b">
        <v>0</v>
      </c>
      <c r="G830" t="b">
        <v>1</v>
      </c>
      <c r="H830" t="b">
        <v>1</v>
      </c>
      <c r="I830" t="b">
        <v>1</v>
      </c>
      <c r="J830" t="b">
        <v>0</v>
      </c>
      <c r="K830" t="b">
        <v>0</v>
      </c>
    </row>
    <row r="831" spans="1:11" x14ac:dyDescent="0.25">
      <c r="A831" t="s">
        <v>6234</v>
      </c>
      <c r="B831" t="s">
        <v>2132</v>
      </c>
      <c r="C831" s="1" t="s">
        <v>4048</v>
      </c>
      <c r="D831" t="b">
        <v>0</v>
      </c>
      <c r="E831" t="b">
        <v>0</v>
      </c>
      <c r="F831" t="b">
        <v>0</v>
      </c>
      <c r="G831" t="b">
        <v>1</v>
      </c>
      <c r="H831" t="b">
        <v>1</v>
      </c>
      <c r="I831" t="b">
        <v>1</v>
      </c>
      <c r="J831" t="b">
        <v>0</v>
      </c>
      <c r="K831" t="b">
        <v>0</v>
      </c>
    </row>
    <row r="832" spans="1:11" x14ac:dyDescent="0.25">
      <c r="A832" t="s">
        <v>6292</v>
      </c>
      <c r="B832" t="s">
        <v>2133</v>
      </c>
      <c r="C832" s="1" t="s">
        <v>4048</v>
      </c>
      <c r="D832" t="b">
        <v>0</v>
      </c>
      <c r="E832" t="b">
        <v>0</v>
      </c>
      <c r="F832" t="b">
        <v>0</v>
      </c>
      <c r="G832" t="b">
        <v>1</v>
      </c>
      <c r="H832" t="b">
        <v>1</v>
      </c>
      <c r="I832" t="b">
        <v>1</v>
      </c>
      <c r="J832" t="b">
        <v>0</v>
      </c>
      <c r="K832" t="b">
        <v>0</v>
      </c>
    </row>
    <row r="833" spans="1:11" x14ac:dyDescent="0.25">
      <c r="A833" t="s">
        <v>6296</v>
      </c>
      <c r="B833" t="s">
        <v>2134</v>
      </c>
      <c r="C833" s="1" t="s">
        <v>4047</v>
      </c>
      <c r="D833" t="b">
        <v>0</v>
      </c>
      <c r="E833" t="b">
        <v>0</v>
      </c>
      <c r="F833" t="b">
        <v>0</v>
      </c>
      <c r="G833" t="b">
        <v>1</v>
      </c>
      <c r="H833" t="b">
        <v>1</v>
      </c>
      <c r="I833" t="b">
        <v>1</v>
      </c>
      <c r="J833" t="b">
        <v>0</v>
      </c>
      <c r="K833" t="b">
        <v>0</v>
      </c>
    </row>
    <row r="834" spans="1:11" x14ac:dyDescent="0.25">
      <c r="A834" t="s">
        <v>7115</v>
      </c>
      <c r="B834" t="s">
        <v>2135</v>
      </c>
      <c r="C834" s="1" t="s">
        <v>4047</v>
      </c>
      <c r="D834" t="b">
        <v>0</v>
      </c>
      <c r="E834" t="b">
        <v>0</v>
      </c>
      <c r="F834" t="b">
        <v>0</v>
      </c>
      <c r="G834" t="b">
        <v>1</v>
      </c>
      <c r="H834" t="b">
        <v>1</v>
      </c>
      <c r="I834" t="b">
        <v>1</v>
      </c>
      <c r="J834" t="b">
        <v>0</v>
      </c>
      <c r="K834" t="b">
        <v>0</v>
      </c>
    </row>
    <row r="835" spans="1:11" x14ac:dyDescent="0.25">
      <c r="A835" t="s">
        <v>7116</v>
      </c>
      <c r="B835" t="s">
        <v>2136</v>
      </c>
      <c r="C835" s="1" t="s">
        <v>4047</v>
      </c>
      <c r="D835" t="b">
        <v>0</v>
      </c>
      <c r="E835" t="b">
        <v>0</v>
      </c>
      <c r="F835" t="b">
        <v>0</v>
      </c>
      <c r="G835" t="b">
        <v>1</v>
      </c>
      <c r="H835" t="b">
        <v>1</v>
      </c>
      <c r="I835" t="b">
        <v>1</v>
      </c>
      <c r="J835" t="b">
        <v>0</v>
      </c>
      <c r="K835" t="b">
        <v>0</v>
      </c>
    </row>
    <row r="836" spans="1:11" x14ac:dyDescent="0.25">
      <c r="A836" t="s">
        <v>6253</v>
      </c>
      <c r="B836" t="s">
        <v>1843</v>
      </c>
      <c r="C836" s="1" t="s">
        <v>4052</v>
      </c>
      <c r="D836" t="b">
        <v>0</v>
      </c>
      <c r="E836" t="b">
        <v>0</v>
      </c>
      <c r="F836" t="b">
        <v>0</v>
      </c>
      <c r="G836" t="b">
        <v>1</v>
      </c>
      <c r="H836" t="b">
        <v>1</v>
      </c>
      <c r="I836" t="b">
        <v>1</v>
      </c>
      <c r="J836" t="b">
        <v>0</v>
      </c>
      <c r="K836" t="b">
        <v>0</v>
      </c>
    </row>
    <row r="837" spans="1:11" x14ac:dyDescent="0.25">
      <c r="A837" t="s">
        <v>6256</v>
      </c>
      <c r="B837" t="s">
        <v>1844</v>
      </c>
      <c r="C837" s="1" t="s">
        <v>4052</v>
      </c>
      <c r="D837" t="b">
        <v>0</v>
      </c>
      <c r="E837" t="b">
        <v>0</v>
      </c>
      <c r="F837" t="b">
        <v>0</v>
      </c>
      <c r="G837" t="b">
        <v>1</v>
      </c>
      <c r="H837" t="b">
        <v>1</v>
      </c>
      <c r="I837" t="b">
        <v>1</v>
      </c>
      <c r="J837" t="b">
        <v>0</v>
      </c>
      <c r="K837" t="b">
        <v>0</v>
      </c>
    </row>
    <row r="838" spans="1:11" x14ac:dyDescent="0.25">
      <c r="A838" t="s">
        <v>6259</v>
      </c>
      <c r="B838" t="s">
        <v>1845</v>
      </c>
      <c r="C838" s="1" t="s">
        <v>4052</v>
      </c>
      <c r="D838" t="b">
        <v>0</v>
      </c>
      <c r="E838" t="b">
        <v>0</v>
      </c>
      <c r="F838" t="b">
        <v>0</v>
      </c>
      <c r="G838" t="b">
        <v>1</v>
      </c>
      <c r="H838" t="b">
        <v>1</v>
      </c>
      <c r="I838" t="b">
        <v>1</v>
      </c>
      <c r="J838" t="b">
        <v>0</v>
      </c>
      <c r="K838" t="b">
        <v>0</v>
      </c>
    </row>
    <row r="839" spans="1:11" x14ac:dyDescent="0.25">
      <c r="A839" t="s">
        <v>6262</v>
      </c>
      <c r="B839" t="s">
        <v>1846</v>
      </c>
      <c r="C839" s="1" t="s">
        <v>4052</v>
      </c>
      <c r="D839" t="b">
        <v>0</v>
      </c>
      <c r="E839" t="b">
        <v>0</v>
      </c>
      <c r="F839" t="b">
        <v>0</v>
      </c>
      <c r="G839" t="b">
        <v>1</v>
      </c>
      <c r="H839" t="b">
        <v>1</v>
      </c>
      <c r="I839" t="b">
        <v>1</v>
      </c>
      <c r="J839" t="b">
        <v>0</v>
      </c>
      <c r="K839" t="b">
        <v>0</v>
      </c>
    </row>
    <row r="840" spans="1:11" x14ac:dyDescent="0.25">
      <c r="A840" t="s">
        <v>6265</v>
      </c>
      <c r="B840" t="s">
        <v>1847</v>
      </c>
      <c r="C840" s="1" t="s">
        <v>4052</v>
      </c>
      <c r="D840" t="b">
        <v>0</v>
      </c>
      <c r="E840" t="b">
        <v>0</v>
      </c>
      <c r="F840" t="b">
        <v>0</v>
      </c>
      <c r="G840" t="b">
        <v>1</v>
      </c>
      <c r="H840" t="b">
        <v>1</v>
      </c>
      <c r="I840" t="b">
        <v>1</v>
      </c>
      <c r="J840" t="b">
        <v>0</v>
      </c>
      <c r="K840" t="b">
        <v>0</v>
      </c>
    </row>
    <row r="841" spans="1:11" x14ac:dyDescent="0.25">
      <c r="A841" t="s">
        <v>6268</v>
      </c>
      <c r="B841" t="s">
        <v>1848</v>
      </c>
      <c r="C841" s="1" t="s">
        <v>4052</v>
      </c>
      <c r="D841" t="b">
        <v>0</v>
      </c>
      <c r="E841" t="b">
        <v>0</v>
      </c>
      <c r="F841" t="b">
        <v>0</v>
      </c>
      <c r="G841" t="b">
        <v>1</v>
      </c>
      <c r="H841" t="b">
        <v>1</v>
      </c>
      <c r="I841" t="b">
        <v>1</v>
      </c>
      <c r="J841" t="b">
        <v>0</v>
      </c>
      <c r="K841" t="b">
        <v>0</v>
      </c>
    </row>
    <row r="842" spans="1:11" x14ac:dyDescent="0.25">
      <c r="A842" t="s">
        <v>6273</v>
      </c>
      <c r="B842" t="s">
        <v>1849</v>
      </c>
      <c r="C842" s="1" t="s">
        <v>4052</v>
      </c>
      <c r="D842" t="b">
        <v>0</v>
      </c>
      <c r="E842" t="b">
        <v>0</v>
      </c>
      <c r="F842" t="b">
        <v>0</v>
      </c>
      <c r="G842" t="b">
        <v>1</v>
      </c>
      <c r="H842" t="b">
        <v>1</v>
      </c>
      <c r="I842" t="b">
        <v>1</v>
      </c>
      <c r="J842" t="b">
        <v>0</v>
      </c>
      <c r="K842" t="b">
        <v>0</v>
      </c>
    </row>
    <row r="843" spans="1:11" x14ac:dyDescent="0.25">
      <c r="A843" t="s">
        <v>6277</v>
      </c>
      <c r="B843" t="s">
        <v>1850</v>
      </c>
      <c r="C843" s="1" t="s">
        <v>4052</v>
      </c>
      <c r="D843" t="b">
        <v>0</v>
      </c>
      <c r="E843" t="b">
        <v>0</v>
      </c>
      <c r="F843" t="b">
        <v>0</v>
      </c>
      <c r="G843" t="b">
        <v>1</v>
      </c>
      <c r="H843" t="b">
        <v>1</v>
      </c>
      <c r="I843" t="b">
        <v>1</v>
      </c>
      <c r="J843" t="b">
        <v>0</v>
      </c>
      <c r="K843" t="b">
        <v>0</v>
      </c>
    </row>
    <row r="844" spans="1:11" x14ac:dyDescent="0.25">
      <c r="A844" t="s">
        <v>7117</v>
      </c>
      <c r="B844" t="s">
        <v>2137</v>
      </c>
      <c r="C844" s="1" t="s">
        <v>4121</v>
      </c>
      <c r="D844" t="b">
        <v>0</v>
      </c>
      <c r="E844" t="b">
        <v>0</v>
      </c>
      <c r="F844" t="b">
        <v>0</v>
      </c>
      <c r="G844" t="b">
        <v>1</v>
      </c>
      <c r="H844" t="b">
        <v>1</v>
      </c>
      <c r="I844" t="b">
        <v>0</v>
      </c>
      <c r="J844" t="b">
        <v>0</v>
      </c>
      <c r="K844" t="b">
        <v>0</v>
      </c>
    </row>
    <row r="845" spans="1:11" x14ac:dyDescent="0.25">
      <c r="A845" t="s">
        <v>7118</v>
      </c>
      <c r="B845" t="s">
        <v>2138</v>
      </c>
      <c r="C845" s="1" t="s">
        <v>4121</v>
      </c>
      <c r="D845" t="b">
        <v>0</v>
      </c>
      <c r="E845" t="b">
        <v>0</v>
      </c>
      <c r="F845" t="b">
        <v>0</v>
      </c>
      <c r="G845" t="b">
        <v>1</v>
      </c>
      <c r="H845" t="b">
        <v>1</v>
      </c>
      <c r="I845" t="b">
        <v>0</v>
      </c>
      <c r="J845" t="b">
        <v>0</v>
      </c>
      <c r="K845" t="b">
        <v>0</v>
      </c>
    </row>
    <row r="846" spans="1:11" x14ac:dyDescent="0.25">
      <c r="A846" t="s">
        <v>7119</v>
      </c>
      <c r="B846" t="s">
        <v>2139</v>
      </c>
      <c r="C846" s="1" t="s">
        <v>4121</v>
      </c>
      <c r="D846" t="b">
        <v>0</v>
      </c>
      <c r="E846" t="b">
        <v>0</v>
      </c>
      <c r="F846" t="b">
        <v>0</v>
      </c>
      <c r="G846" t="b">
        <v>1</v>
      </c>
      <c r="H846" t="b">
        <v>1</v>
      </c>
      <c r="I846" t="b">
        <v>0</v>
      </c>
      <c r="J846" t="b">
        <v>0</v>
      </c>
      <c r="K846" t="b">
        <v>0</v>
      </c>
    </row>
    <row r="847" spans="1:11" x14ac:dyDescent="0.25">
      <c r="A847" t="s">
        <v>7120</v>
      </c>
      <c r="B847" t="s">
        <v>2140</v>
      </c>
      <c r="C847" s="1" t="s">
        <v>4098</v>
      </c>
      <c r="D847" t="b">
        <v>0</v>
      </c>
      <c r="E847" t="b">
        <v>0</v>
      </c>
      <c r="F847" t="b">
        <v>0</v>
      </c>
      <c r="G847" t="b">
        <v>1</v>
      </c>
      <c r="H847" t="b">
        <v>1</v>
      </c>
      <c r="I847" t="b">
        <v>1</v>
      </c>
      <c r="J847" t="b">
        <v>0</v>
      </c>
      <c r="K847" t="b">
        <v>0</v>
      </c>
    </row>
    <row r="848" spans="1:11" x14ac:dyDescent="0.25">
      <c r="A848" t="s">
        <v>7121</v>
      </c>
      <c r="B848" t="s">
        <v>2141</v>
      </c>
      <c r="C848" s="1" t="s">
        <v>4098</v>
      </c>
      <c r="D848" t="b">
        <v>0</v>
      </c>
      <c r="E848" t="b">
        <v>0</v>
      </c>
      <c r="F848" t="b">
        <v>0</v>
      </c>
      <c r="G848" t="b">
        <v>1</v>
      </c>
      <c r="H848" t="b">
        <v>1</v>
      </c>
      <c r="I848" t="b">
        <v>1</v>
      </c>
      <c r="J848" t="b">
        <v>0</v>
      </c>
      <c r="K848" t="b">
        <v>0</v>
      </c>
    </row>
    <row r="849" spans="1:11" x14ac:dyDescent="0.25">
      <c r="A849" t="s">
        <v>7122</v>
      </c>
      <c r="B849" t="s">
        <v>2142</v>
      </c>
      <c r="C849" s="1" t="s">
        <v>4098</v>
      </c>
      <c r="D849" t="b">
        <v>0</v>
      </c>
      <c r="E849" t="b">
        <v>0</v>
      </c>
      <c r="F849" t="b">
        <v>0</v>
      </c>
      <c r="G849" t="b">
        <v>1</v>
      </c>
      <c r="H849" t="b">
        <v>1</v>
      </c>
      <c r="I849" t="b">
        <v>1</v>
      </c>
      <c r="J849" t="b">
        <v>0</v>
      </c>
      <c r="K849" t="b">
        <v>0</v>
      </c>
    </row>
    <row r="850" spans="1:11" x14ac:dyDescent="0.25">
      <c r="A850" t="s">
        <v>7123</v>
      </c>
      <c r="B850" t="s">
        <v>2143</v>
      </c>
      <c r="C850" s="1" t="s">
        <v>4098</v>
      </c>
      <c r="D850" t="b">
        <v>0</v>
      </c>
      <c r="E850" t="b">
        <v>0</v>
      </c>
      <c r="F850" t="b">
        <v>0</v>
      </c>
      <c r="G850" t="b">
        <v>1</v>
      </c>
      <c r="H850" t="b">
        <v>1</v>
      </c>
      <c r="I850" t="b">
        <v>1</v>
      </c>
      <c r="J850" t="b">
        <v>0</v>
      </c>
      <c r="K850" t="b">
        <v>0</v>
      </c>
    </row>
    <row r="851" spans="1:11" x14ac:dyDescent="0.25">
      <c r="A851" t="s">
        <v>7124</v>
      </c>
      <c r="B851" t="s">
        <v>2144</v>
      </c>
      <c r="C851" s="1" t="s">
        <v>4098</v>
      </c>
      <c r="D851" t="b">
        <v>0</v>
      </c>
      <c r="E851" t="b">
        <v>0</v>
      </c>
      <c r="F851" t="b">
        <v>0</v>
      </c>
      <c r="G851" t="b">
        <v>1</v>
      </c>
      <c r="H851" t="b">
        <v>1</v>
      </c>
      <c r="I851" t="b">
        <v>1</v>
      </c>
      <c r="J851" t="b">
        <v>0</v>
      </c>
      <c r="K851" t="b">
        <v>0</v>
      </c>
    </row>
    <row r="852" spans="1:11" x14ac:dyDescent="0.25">
      <c r="A852" t="s">
        <v>7125</v>
      </c>
      <c r="B852" t="s">
        <v>2145</v>
      </c>
      <c r="C852" s="1" t="s">
        <v>4098</v>
      </c>
      <c r="D852" t="b">
        <v>0</v>
      </c>
      <c r="E852" t="b">
        <v>0</v>
      </c>
      <c r="F852" t="b">
        <v>0</v>
      </c>
      <c r="G852" t="b">
        <v>1</v>
      </c>
      <c r="H852" t="b">
        <v>1</v>
      </c>
      <c r="I852" t="b">
        <v>1</v>
      </c>
      <c r="J852" t="b">
        <v>0</v>
      </c>
      <c r="K852" t="b">
        <v>0</v>
      </c>
    </row>
    <row r="853" spans="1:11" x14ac:dyDescent="0.25">
      <c r="A853" t="s">
        <v>7126</v>
      </c>
      <c r="B853" t="s">
        <v>2146</v>
      </c>
      <c r="C853" s="1" t="s">
        <v>4098</v>
      </c>
      <c r="D853" t="b">
        <v>0</v>
      </c>
      <c r="E853" t="b">
        <v>0</v>
      </c>
      <c r="F853" t="b">
        <v>0</v>
      </c>
      <c r="G853" t="b">
        <v>1</v>
      </c>
      <c r="H853" t="b">
        <v>1</v>
      </c>
      <c r="I853" t="b">
        <v>1</v>
      </c>
      <c r="J853" t="b">
        <v>0</v>
      </c>
      <c r="K853" t="b">
        <v>0</v>
      </c>
    </row>
    <row r="854" spans="1:11" x14ac:dyDescent="0.25">
      <c r="A854" t="s">
        <v>7127</v>
      </c>
      <c r="B854" t="s">
        <v>2147</v>
      </c>
      <c r="C854" s="1" t="s">
        <v>4098</v>
      </c>
      <c r="D854" t="b">
        <v>0</v>
      </c>
      <c r="E854" t="b">
        <v>0</v>
      </c>
      <c r="F854" t="b">
        <v>0</v>
      </c>
      <c r="G854" t="b">
        <v>1</v>
      </c>
      <c r="H854" t="b">
        <v>1</v>
      </c>
      <c r="I854" t="b">
        <v>1</v>
      </c>
      <c r="J854" t="b">
        <v>0</v>
      </c>
      <c r="K854" t="b">
        <v>0</v>
      </c>
    </row>
    <row r="855" spans="1:11" x14ac:dyDescent="0.25">
      <c r="A855" t="s">
        <v>7128</v>
      </c>
      <c r="B855" t="s">
        <v>2148</v>
      </c>
      <c r="C855" s="1" t="s">
        <v>4122</v>
      </c>
      <c r="D855" t="b">
        <v>0</v>
      </c>
      <c r="E855" t="b">
        <v>0</v>
      </c>
      <c r="F855" t="b">
        <v>0</v>
      </c>
      <c r="G855" t="b">
        <v>1</v>
      </c>
      <c r="H855" t="b">
        <v>1</v>
      </c>
      <c r="I855" t="b">
        <v>1</v>
      </c>
      <c r="J855" t="b">
        <v>0</v>
      </c>
      <c r="K855" t="b">
        <v>0</v>
      </c>
    </row>
    <row r="856" spans="1:11" x14ac:dyDescent="0.25">
      <c r="A856" t="s">
        <v>7129</v>
      </c>
      <c r="B856" t="s">
        <v>2149</v>
      </c>
      <c r="C856" s="1" t="s">
        <v>4122</v>
      </c>
      <c r="D856" t="b">
        <v>0</v>
      </c>
      <c r="E856" t="b">
        <v>0</v>
      </c>
      <c r="F856" t="b">
        <v>0</v>
      </c>
      <c r="G856" t="b">
        <v>1</v>
      </c>
      <c r="H856" t="b">
        <v>1</v>
      </c>
      <c r="I856" t="b">
        <v>1</v>
      </c>
      <c r="J856" t="b">
        <v>0</v>
      </c>
      <c r="K856" t="b">
        <v>0</v>
      </c>
    </row>
    <row r="857" spans="1:11" x14ac:dyDescent="0.25">
      <c r="A857" t="s">
        <v>7130</v>
      </c>
      <c r="B857" t="s">
        <v>2150</v>
      </c>
      <c r="C857" s="1" t="s">
        <v>4122</v>
      </c>
      <c r="D857" t="b">
        <v>0</v>
      </c>
      <c r="E857" t="b">
        <v>0</v>
      </c>
      <c r="F857" t="b">
        <v>0</v>
      </c>
      <c r="G857" t="b">
        <v>1</v>
      </c>
      <c r="H857" t="b">
        <v>1</v>
      </c>
      <c r="I857" t="b">
        <v>1</v>
      </c>
      <c r="J857" t="b">
        <v>0</v>
      </c>
      <c r="K857" t="b">
        <v>0</v>
      </c>
    </row>
    <row r="858" spans="1:11" x14ac:dyDescent="0.25">
      <c r="A858" t="s">
        <v>7131</v>
      </c>
      <c r="B858" t="s">
        <v>2151</v>
      </c>
      <c r="C858" s="1" t="s">
        <v>4122</v>
      </c>
      <c r="D858" t="b">
        <v>0</v>
      </c>
      <c r="E858" t="b">
        <v>0</v>
      </c>
      <c r="F858" t="b">
        <v>0</v>
      </c>
      <c r="G858" t="b">
        <v>1</v>
      </c>
      <c r="H858" t="b">
        <v>1</v>
      </c>
      <c r="I858" t="b">
        <v>1</v>
      </c>
      <c r="J858" t="b">
        <v>0</v>
      </c>
      <c r="K858" t="b">
        <v>0</v>
      </c>
    </row>
    <row r="859" spans="1:11" x14ac:dyDescent="0.25">
      <c r="A859" t="s">
        <v>7132</v>
      </c>
      <c r="B859" t="s">
        <v>2152</v>
      </c>
      <c r="C859" s="1" t="s">
        <v>4122</v>
      </c>
      <c r="D859" t="b">
        <v>0</v>
      </c>
      <c r="E859" t="b">
        <v>0</v>
      </c>
      <c r="F859" t="b">
        <v>0</v>
      </c>
      <c r="G859" t="b">
        <v>1</v>
      </c>
      <c r="H859" t="b">
        <v>1</v>
      </c>
      <c r="I859" t="b">
        <v>1</v>
      </c>
      <c r="J859" t="b">
        <v>0</v>
      </c>
      <c r="K859" t="b">
        <v>0</v>
      </c>
    </row>
    <row r="860" spans="1:11" x14ac:dyDescent="0.25">
      <c r="A860" t="s">
        <v>7133</v>
      </c>
      <c r="B860" t="s">
        <v>2153</v>
      </c>
      <c r="C860" s="1" t="s">
        <v>4122</v>
      </c>
      <c r="D860" t="b">
        <v>0</v>
      </c>
      <c r="E860" t="b">
        <v>0</v>
      </c>
      <c r="F860" t="b">
        <v>0</v>
      </c>
      <c r="G860" t="b">
        <v>1</v>
      </c>
      <c r="H860" t="b">
        <v>1</v>
      </c>
      <c r="I860" t="b">
        <v>1</v>
      </c>
      <c r="J860" t="b">
        <v>0</v>
      </c>
      <c r="K860" t="b">
        <v>0</v>
      </c>
    </row>
    <row r="861" spans="1:11" x14ac:dyDescent="0.25">
      <c r="A861" t="s">
        <v>7134</v>
      </c>
      <c r="B861" t="s">
        <v>1857</v>
      </c>
      <c r="C861" s="1" t="s">
        <v>4194</v>
      </c>
      <c r="D861" t="b">
        <v>0</v>
      </c>
      <c r="E861" t="b">
        <v>0</v>
      </c>
      <c r="F861" t="b">
        <v>0</v>
      </c>
      <c r="G861" t="b">
        <v>1</v>
      </c>
      <c r="H861" t="b">
        <v>1</v>
      </c>
      <c r="I861" t="b">
        <v>0</v>
      </c>
      <c r="J861" t="b">
        <v>0</v>
      </c>
      <c r="K861" t="b">
        <v>0</v>
      </c>
    </row>
    <row r="862" spans="1:11" x14ac:dyDescent="0.25">
      <c r="A862" t="s">
        <v>7135</v>
      </c>
      <c r="B862" t="s">
        <v>1858</v>
      </c>
      <c r="C862" s="1" t="s">
        <v>4194</v>
      </c>
      <c r="D862" t="b">
        <v>0</v>
      </c>
      <c r="E862" t="b">
        <v>0</v>
      </c>
      <c r="F862" t="b">
        <v>0</v>
      </c>
      <c r="G862" t="b">
        <v>1</v>
      </c>
      <c r="H862" t="b">
        <v>1</v>
      </c>
      <c r="I862" t="b">
        <v>0</v>
      </c>
      <c r="J862" t="b">
        <v>0</v>
      </c>
      <c r="K862" t="b">
        <v>0</v>
      </c>
    </row>
    <row r="863" spans="1:11" x14ac:dyDescent="0.25">
      <c r="A863" t="s">
        <v>7136</v>
      </c>
      <c r="B863" t="s">
        <v>1859</v>
      </c>
      <c r="C863" s="1" t="s">
        <v>4194</v>
      </c>
      <c r="D863" t="b">
        <v>0</v>
      </c>
      <c r="E863" t="b">
        <v>0</v>
      </c>
      <c r="F863" t="b">
        <v>0</v>
      </c>
      <c r="G863" t="b">
        <v>1</v>
      </c>
      <c r="H863" t="b">
        <v>1</v>
      </c>
      <c r="I863" t="b">
        <v>0</v>
      </c>
      <c r="J863" t="b">
        <v>0</v>
      </c>
      <c r="K863" t="b">
        <v>0</v>
      </c>
    </row>
    <row r="864" spans="1:11" x14ac:dyDescent="0.25">
      <c r="A864" t="s">
        <v>7137</v>
      </c>
      <c r="B864" t="s">
        <v>1860</v>
      </c>
      <c r="C864" s="1" t="s">
        <v>4194</v>
      </c>
      <c r="D864" t="b">
        <v>0</v>
      </c>
      <c r="E864" t="b">
        <v>0</v>
      </c>
      <c r="F864" t="b">
        <v>0</v>
      </c>
      <c r="G864" t="b">
        <v>1</v>
      </c>
      <c r="H864" t="b">
        <v>1</v>
      </c>
      <c r="I864" t="b">
        <v>0</v>
      </c>
      <c r="J864" t="b">
        <v>0</v>
      </c>
      <c r="K864" t="b">
        <v>0</v>
      </c>
    </row>
    <row r="865" spans="1:11" x14ac:dyDescent="0.25">
      <c r="A865" t="s">
        <v>7138</v>
      </c>
      <c r="B865" t="s">
        <v>1861</v>
      </c>
      <c r="C865" s="1" t="s">
        <v>4194</v>
      </c>
      <c r="D865" t="b">
        <v>0</v>
      </c>
      <c r="E865" t="b">
        <v>0</v>
      </c>
      <c r="F865" t="b">
        <v>0</v>
      </c>
      <c r="G865" t="b">
        <v>1</v>
      </c>
      <c r="H865" t="b">
        <v>1</v>
      </c>
      <c r="I865" t="b">
        <v>0</v>
      </c>
      <c r="J865" t="b">
        <v>0</v>
      </c>
      <c r="K865" t="b">
        <v>0</v>
      </c>
    </row>
    <row r="866" spans="1:11" x14ac:dyDescent="0.25">
      <c r="A866" t="s">
        <v>7139</v>
      </c>
      <c r="B866" t="s">
        <v>1862</v>
      </c>
      <c r="C866" s="1" t="s">
        <v>4194</v>
      </c>
      <c r="D866" t="b">
        <v>0</v>
      </c>
      <c r="E866" t="b">
        <v>0</v>
      </c>
      <c r="F866" t="b">
        <v>0</v>
      </c>
      <c r="G866" t="b">
        <v>1</v>
      </c>
      <c r="H866" t="b">
        <v>1</v>
      </c>
      <c r="I866" t="b">
        <v>0</v>
      </c>
      <c r="J866" t="b">
        <v>0</v>
      </c>
      <c r="K866" t="b">
        <v>0</v>
      </c>
    </row>
    <row r="867" spans="1:11" x14ac:dyDescent="0.25">
      <c r="A867" t="s">
        <v>7140</v>
      </c>
      <c r="B867" t="s">
        <v>1863</v>
      </c>
      <c r="C867" s="1" t="s">
        <v>4194</v>
      </c>
      <c r="D867" t="b">
        <v>0</v>
      </c>
      <c r="E867" t="b">
        <v>0</v>
      </c>
      <c r="F867" t="b">
        <v>0</v>
      </c>
      <c r="G867" t="b">
        <v>1</v>
      </c>
      <c r="H867" t="b">
        <v>1</v>
      </c>
      <c r="I867" t="b">
        <v>0</v>
      </c>
      <c r="J867" t="b">
        <v>0</v>
      </c>
      <c r="K867" t="b">
        <v>0</v>
      </c>
    </row>
    <row r="868" spans="1:11" x14ac:dyDescent="0.25">
      <c r="A868" t="s">
        <v>7141</v>
      </c>
      <c r="B868" t="s">
        <v>1864</v>
      </c>
      <c r="C868" s="1" t="s">
        <v>4194</v>
      </c>
      <c r="D868" t="b">
        <v>0</v>
      </c>
      <c r="E868" t="b">
        <v>0</v>
      </c>
      <c r="F868" t="b">
        <v>0</v>
      </c>
      <c r="G868" t="b">
        <v>1</v>
      </c>
      <c r="H868" t="b">
        <v>1</v>
      </c>
      <c r="I868" t="b">
        <v>0</v>
      </c>
      <c r="J868" t="b">
        <v>0</v>
      </c>
      <c r="K868" t="b">
        <v>0</v>
      </c>
    </row>
    <row r="869" spans="1:11" x14ac:dyDescent="0.25">
      <c r="A869" t="s">
        <v>7142</v>
      </c>
      <c r="B869" t="s">
        <v>1865</v>
      </c>
      <c r="C869" s="1" t="s">
        <v>4194</v>
      </c>
      <c r="D869" t="b">
        <v>0</v>
      </c>
      <c r="E869" t="b">
        <v>0</v>
      </c>
      <c r="F869" t="b">
        <v>0</v>
      </c>
      <c r="G869" t="b">
        <v>1</v>
      </c>
      <c r="H869" t="b">
        <v>1</v>
      </c>
      <c r="I869" t="b">
        <v>0</v>
      </c>
      <c r="J869" t="b">
        <v>0</v>
      </c>
      <c r="K869" t="b">
        <v>0</v>
      </c>
    </row>
    <row r="870" spans="1:11" x14ac:dyDescent="0.25">
      <c r="A870" t="s">
        <v>7143</v>
      </c>
      <c r="B870" t="s">
        <v>1866</v>
      </c>
      <c r="C870" s="1" t="s">
        <v>4194</v>
      </c>
      <c r="D870" t="b">
        <v>0</v>
      </c>
      <c r="E870" t="b">
        <v>0</v>
      </c>
      <c r="F870" t="b">
        <v>0</v>
      </c>
      <c r="G870" t="b">
        <v>1</v>
      </c>
      <c r="H870" t="b">
        <v>1</v>
      </c>
      <c r="I870" t="b">
        <v>0</v>
      </c>
      <c r="J870" t="b">
        <v>0</v>
      </c>
      <c r="K870" t="b">
        <v>0</v>
      </c>
    </row>
    <row r="871" spans="1:11" x14ac:dyDescent="0.25">
      <c r="A871" t="s">
        <v>7144</v>
      </c>
      <c r="B871" t="s">
        <v>1867</v>
      </c>
      <c r="C871" s="1" t="s">
        <v>4194</v>
      </c>
      <c r="D871" t="b">
        <v>0</v>
      </c>
      <c r="E871" t="b">
        <v>0</v>
      </c>
      <c r="F871" t="b">
        <v>0</v>
      </c>
      <c r="G871" t="b">
        <v>1</v>
      </c>
      <c r="H871" t="b">
        <v>1</v>
      </c>
      <c r="I871" t="b">
        <v>0</v>
      </c>
      <c r="J871" t="b">
        <v>0</v>
      </c>
      <c r="K871" t="b">
        <v>0</v>
      </c>
    </row>
    <row r="872" spans="1:11" x14ac:dyDescent="0.25">
      <c r="A872" t="s">
        <v>7145</v>
      </c>
      <c r="B872" t="s">
        <v>1868</v>
      </c>
      <c r="C872" s="1" t="s">
        <v>4194</v>
      </c>
      <c r="D872" t="b">
        <v>0</v>
      </c>
      <c r="E872" t="b">
        <v>0</v>
      </c>
      <c r="F872" t="b">
        <v>0</v>
      </c>
      <c r="G872" t="b">
        <v>1</v>
      </c>
      <c r="H872" t="b">
        <v>1</v>
      </c>
      <c r="I872" t="b">
        <v>0</v>
      </c>
      <c r="J872" t="b">
        <v>0</v>
      </c>
      <c r="K872" t="b">
        <v>0</v>
      </c>
    </row>
    <row r="873" spans="1:11" x14ac:dyDescent="0.25">
      <c r="A873" t="s">
        <v>7146</v>
      </c>
      <c r="B873" t="s">
        <v>2154</v>
      </c>
      <c r="C873" s="1" t="s">
        <v>4099</v>
      </c>
      <c r="D873" t="b">
        <v>0</v>
      </c>
      <c r="E873" t="b">
        <v>0</v>
      </c>
      <c r="F873" t="b">
        <v>0</v>
      </c>
      <c r="G873" t="b">
        <v>1</v>
      </c>
      <c r="H873" t="b">
        <v>1</v>
      </c>
      <c r="I873" t="b">
        <v>1</v>
      </c>
      <c r="J873" t="b">
        <v>0</v>
      </c>
      <c r="K873" t="b">
        <v>0</v>
      </c>
    </row>
    <row r="874" spans="1:11" x14ac:dyDescent="0.25">
      <c r="A874" t="s">
        <v>7147</v>
      </c>
      <c r="B874" t="s">
        <v>2155</v>
      </c>
      <c r="C874" s="1" t="s">
        <v>4099</v>
      </c>
      <c r="D874" t="b">
        <v>0</v>
      </c>
      <c r="E874" t="b">
        <v>0</v>
      </c>
      <c r="F874" t="b">
        <v>0</v>
      </c>
      <c r="G874" t="b">
        <v>1</v>
      </c>
      <c r="H874" t="b">
        <v>1</v>
      </c>
      <c r="I874" t="b">
        <v>1</v>
      </c>
      <c r="J874" t="b">
        <v>0</v>
      </c>
      <c r="K874" t="b">
        <v>0</v>
      </c>
    </row>
    <row r="875" spans="1:11" x14ac:dyDescent="0.25">
      <c r="A875" t="s">
        <v>7148</v>
      </c>
      <c r="B875" t="s">
        <v>2156</v>
      </c>
      <c r="C875" s="1" t="s">
        <v>4099</v>
      </c>
      <c r="D875" t="b">
        <v>0</v>
      </c>
      <c r="E875" t="b">
        <v>0</v>
      </c>
      <c r="F875" t="b">
        <v>0</v>
      </c>
      <c r="G875" t="b">
        <v>1</v>
      </c>
      <c r="H875" t="b">
        <v>1</v>
      </c>
      <c r="I875" t="b">
        <v>1</v>
      </c>
      <c r="J875" t="b">
        <v>0</v>
      </c>
      <c r="K875" t="b">
        <v>0</v>
      </c>
    </row>
    <row r="876" spans="1:11" x14ac:dyDescent="0.25">
      <c r="A876" t="s">
        <v>7149</v>
      </c>
      <c r="B876" t="s">
        <v>1879</v>
      </c>
      <c r="C876" s="1" t="s">
        <v>4059</v>
      </c>
      <c r="D876" t="b">
        <v>0</v>
      </c>
      <c r="E876" t="b">
        <v>0</v>
      </c>
      <c r="F876" t="b">
        <v>0</v>
      </c>
      <c r="G876" t="b">
        <v>1</v>
      </c>
      <c r="H876" t="b">
        <v>1</v>
      </c>
      <c r="I876" t="b">
        <v>1</v>
      </c>
      <c r="J876" t="b">
        <v>0</v>
      </c>
      <c r="K876" t="b">
        <v>0</v>
      </c>
    </row>
    <row r="877" spans="1:11" x14ac:dyDescent="0.25">
      <c r="A877" t="s">
        <v>7150</v>
      </c>
      <c r="B877" t="s">
        <v>1880</v>
      </c>
      <c r="C877" s="1" t="s">
        <v>4059</v>
      </c>
      <c r="D877" t="b">
        <v>0</v>
      </c>
      <c r="E877" t="b">
        <v>0</v>
      </c>
      <c r="F877" t="b">
        <v>0</v>
      </c>
      <c r="G877" t="b">
        <v>1</v>
      </c>
      <c r="H877" t="b">
        <v>1</v>
      </c>
      <c r="I877" t="b">
        <v>1</v>
      </c>
      <c r="J877" t="b">
        <v>0</v>
      </c>
      <c r="K877" t="b">
        <v>0</v>
      </c>
    </row>
    <row r="878" spans="1:11" x14ac:dyDescent="0.25">
      <c r="A878" t="s">
        <v>7151</v>
      </c>
      <c r="B878" t="s">
        <v>1881</v>
      </c>
      <c r="C878" s="1" t="s">
        <v>4059</v>
      </c>
      <c r="D878" t="b">
        <v>0</v>
      </c>
      <c r="E878" t="b">
        <v>0</v>
      </c>
      <c r="F878" t="b">
        <v>0</v>
      </c>
      <c r="G878" t="b">
        <v>1</v>
      </c>
      <c r="H878" t="b">
        <v>1</v>
      </c>
      <c r="I878" t="b">
        <v>1</v>
      </c>
      <c r="J878" t="b">
        <v>0</v>
      </c>
      <c r="K878" t="b">
        <v>0</v>
      </c>
    </row>
    <row r="879" spans="1:11" x14ac:dyDescent="0.25">
      <c r="A879" t="s">
        <v>7152</v>
      </c>
      <c r="B879" t="s">
        <v>1882</v>
      </c>
      <c r="C879" s="1" t="s">
        <v>4059</v>
      </c>
      <c r="D879" t="b">
        <v>0</v>
      </c>
      <c r="E879" t="b">
        <v>0</v>
      </c>
      <c r="F879" t="b">
        <v>0</v>
      </c>
      <c r="G879" t="b">
        <v>1</v>
      </c>
      <c r="H879" t="b">
        <v>1</v>
      </c>
      <c r="I879" t="b">
        <v>1</v>
      </c>
      <c r="J879" t="b">
        <v>0</v>
      </c>
      <c r="K879" t="b">
        <v>0</v>
      </c>
    </row>
    <row r="880" spans="1:11" x14ac:dyDescent="0.25">
      <c r="A880" t="s">
        <v>7153</v>
      </c>
      <c r="B880" t="s">
        <v>1883</v>
      </c>
      <c r="C880" s="1" t="s">
        <v>4059</v>
      </c>
      <c r="D880" t="b">
        <v>0</v>
      </c>
      <c r="E880" t="b">
        <v>0</v>
      </c>
      <c r="F880" t="b">
        <v>0</v>
      </c>
      <c r="G880" t="b">
        <v>1</v>
      </c>
      <c r="H880" t="b">
        <v>1</v>
      </c>
      <c r="I880" t="b">
        <v>1</v>
      </c>
      <c r="J880" t="b">
        <v>0</v>
      </c>
      <c r="K880" t="b">
        <v>0</v>
      </c>
    </row>
    <row r="881" spans="1:11" x14ac:dyDescent="0.25">
      <c r="A881" t="s">
        <v>7154</v>
      </c>
      <c r="B881" t="s">
        <v>1884</v>
      </c>
      <c r="C881" s="1" t="s">
        <v>4060</v>
      </c>
      <c r="D881" t="b">
        <v>0</v>
      </c>
      <c r="E881" t="b">
        <v>0</v>
      </c>
      <c r="F881" t="b">
        <v>0</v>
      </c>
      <c r="G881" t="b">
        <v>1</v>
      </c>
      <c r="H881" t="b">
        <v>1</v>
      </c>
      <c r="I881" t="b">
        <v>1</v>
      </c>
      <c r="J881" t="b">
        <v>0</v>
      </c>
      <c r="K881" t="b">
        <v>0</v>
      </c>
    </row>
    <row r="882" spans="1:11" x14ac:dyDescent="0.25">
      <c r="A882" t="s">
        <v>7155</v>
      </c>
      <c r="B882" t="s">
        <v>1885</v>
      </c>
      <c r="C882" s="1" t="s">
        <v>4060</v>
      </c>
      <c r="D882" t="b">
        <v>0</v>
      </c>
      <c r="E882" t="b">
        <v>0</v>
      </c>
      <c r="F882" t="b">
        <v>0</v>
      </c>
      <c r="G882" t="b">
        <v>1</v>
      </c>
      <c r="H882" t="b">
        <v>1</v>
      </c>
      <c r="I882" t="b">
        <v>1</v>
      </c>
      <c r="J882" t="b">
        <v>0</v>
      </c>
      <c r="K882" t="b">
        <v>0</v>
      </c>
    </row>
    <row r="883" spans="1:11" x14ac:dyDescent="0.25">
      <c r="A883" t="s">
        <v>7156</v>
      </c>
      <c r="B883" t="s">
        <v>1886</v>
      </c>
      <c r="C883" s="1" t="s">
        <v>4060</v>
      </c>
      <c r="D883" t="b">
        <v>0</v>
      </c>
      <c r="E883" t="b">
        <v>0</v>
      </c>
      <c r="F883" t="b">
        <v>0</v>
      </c>
      <c r="G883" t="b">
        <v>1</v>
      </c>
      <c r="H883" t="b">
        <v>1</v>
      </c>
      <c r="I883" t="b">
        <v>1</v>
      </c>
      <c r="J883" t="b">
        <v>0</v>
      </c>
      <c r="K883" t="b">
        <v>0</v>
      </c>
    </row>
    <row r="884" spans="1:11" x14ac:dyDescent="0.25">
      <c r="A884" t="s">
        <v>7157</v>
      </c>
      <c r="B884" t="s">
        <v>1887</v>
      </c>
      <c r="C884" s="1" t="s">
        <v>4060</v>
      </c>
      <c r="D884" t="b">
        <v>0</v>
      </c>
      <c r="E884" t="b">
        <v>0</v>
      </c>
      <c r="F884" t="b">
        <v>0</v>
      </c>
      <c r="G884" t="b">
        <v>1</v>
      </c>
      <c r="H884" t="b">
        <v>1</v>
      </c>
      <c r="I884" t="b">
        <v>1</v>
      </c>
      <c r="J884" t="b">
        <v>0</v>
      </c>
      <c r="K884" t="b">
        <v>0</v>
      </c>
    </row>
    <row r="885" spans="1:11" x14ac:dyDescent="0.25">
      <c r="A885" t="s">
        <v>7158</v>
      </c>
      <c r="B885" t="s">
        <v>1888</v>
      </c>
      <c r="C885" s="1" t="s">
        <v>3886</v>
      </c>
      <c r="D885" t="b">
        <v>0</v>
      </c>
      <c r="E885" t="b">
        <v>0</v>
      </c>
      <c r="F885" t="b">
        <v>0</v>
      </c>
      <c r="G885" t="b">
        <v>1</v>
      </c>
      <c r="H885" t="b">
        <v>1</v>
      </c>
      <c r="I885" t="b">
        <v>1</v>
      </c>
      <c r="J885" t="b">
        <v>0</v>
      </c>
      <c r="K885" t="b">
        <v>0</v>
      </c>
    </row>
    <row r="886" spans="1:11" x14ac:dyDescent="0.25">
      <c r="A886" t="s">
        <v>7159</v>
      </c>
      <c r="B886" t="s">
        <v>1891</v>
      </c>
      <c r="C886" s="1" t="s">
        <v>3886</v>
      </c>
      <c r="D886" t="b">
        <v>0</v>
      </c>
      <c r="E886" t="b">
        <v>0</v>
      </c>
      <c r="F886" t="b">
        <v>0</v>
      </c>
      <c r="G886" t="b">
        <v>1</v>
      </c>
      <c r="H886" t="b">
        <v>1</v>
      </c>
      <c r="I886" t="b">
        <v>1</v>
      </c>
      <c r="J886" t="b">
        <v>0</v>
      </c>
      <c r="K886" t="b">
        <v>0</v>
      </c>
    </row>
    <row r="887" spans="1:11" x14ac:dyDescent="0.25">
      <c r="A887" t="s">
        <v>7160</v>
      </c>
      <c r="B887" t="s">
        <v>1892</v>
      </c>
      <c r="C887" s="1" t="s">
        <v>3886</v>
      </c>
      <c r="D887" t="b">
        <v>0</v>
      </c>
      <c r="E887" t="b">
        <v>0</v>
      </c>
      <c r="F887" t="b">
        <v>0</v>
      </c>
      <c r="G887" t="b">
        <v>1</v>
      </c>
      <c r="H887" t="b">
        <v>1</v>
      </c>
      <c r="I887" t="b">
        <v>1</v>
      </c>
      <c r="J887" t="b">
        <v>0</v>
      </c>
      <c r="K887" t="b">
        <v>0</v>
      </c>
    </row>
    <row r="888" spans="1:11" x14ac:dyDescent="0.25">
      <c r="A888" t="s">
        <v>7161</v>
      </c>
      <c r="B888" t="s">
        <v>1894</v>
      </c>
      <c r="C888" s="1" t="s">
        <v>3886</v>
      </c>
      <c r="D888" t="b">
        <v>0</v>
      </c>
      <c r="E888" t="b">
        <v>0</v>
      </c>
      <c r="F888" t="b">
        <v>0</v>
      </c>
      <c r="G888" t="b">
        <v>1</v>
      </c>
      <c r="H888" t="b">
        <v>1</v>
      </c>
      <c r="I888" t="b">
        <v>1</v>
      </c>
      <c r="J888" t="b">
        <v>0</v>
      </c>
      <c r="K888" t="b">
        <v>0</v>
      </c>
    </row>
    <row r="889" spans="1:11" x14ac:dyDescent="0.25">
      <c r="A889" t="s">
        <v>7162</v>
      </c>
      <c r="B889" t="s">
        <v>2028</v>
      </c>
      <c r="C889" s="1" t="s">
        <v>4081</v>
      </c>
      <c r="D889" t="b">
        <v>0</v>
      </c>
      <c r="E889" t="b">
        <v>0</v>
      </c>
      <c r="F889" t="b">
        <v>0</v>
      </c>
      <c r="G889" t="b">
        <v>1</v>
      </c>
      <c r="H889" t="b">
        <v>1</v>
      </c>
      <c r="I889" t="b">
        <v>1</v>
      </c>
      <c r="J889" t="b">
        <v>0</v>
      </c>
      <c r="K889" t="b">
        <v>0</v>
      </c>
    </row>
    <row r="890" spans="1:11" x14ac:dyDescent="0.25">
      <c r="A890" t="s">
        <v>7163</v>
      </c>
      <c r="B890" t="s">
        <v>2029</v>
      </c>
      <c r="C890" s="1" t="s">
        <v>4081</v>
      </c>
      <c r="D890" t="b">
        <v>0</v>
      </c>
      <c r="E890" t="b">
        <v>0</v>
      </c>
      <c r="F890" t="b">
        <v>0</v>
      </c>
      <c r="G890" t="b">
        <v>1</v>
      </c>
      <c r="H890" t="b">
        <v>1</v>
      </c>
      <c r="I890" t="b">
        <v>1</v>
      </c>
      <c r="J890" t="b">
        <v>0</v>
      </c>
      <c r="K890" t="b">
        <v>0</v>
      </c>
    </row>
    <row r="891" spans="1:11" x14ac:dyDescent="0.25">
      <c r="A891" t="s">
        <v>7164</v>
      </c>
      <c r="B891" t="s">
        <v>2030</v>
      </c>
      <c r="C891" s="1" t="s">
        <v>4081</v>
      </c>
      <c r="D891" t="b">
        <v>0</v>
      </c>
      <c r="E891" t="b">
        <v>0</v>
      </c>
      <c r="F891" t="b">
        <v>0</v>
      </c>
      <c r="G891" t="b">
        <v>1</v>
      </c>
      <c r="H891" t="b">
        <v>1</v>
      </c>
      <c r="I891" t="b">
        <v>1</v>
      </c>
      <c r="J891" t="b">
        <v>0</v>
      </c>
      <c r="K891" t="b">
        <v>0</v>
      </c>
    </row>
    <row r="892" spans="1:11" x14ac:dyDescent="0.25">
      <c r="A892" t="s">
        <v>7165</v>
      </c>
      <c r="B892" t="s">
        <v>2031</v>
      </c>
      <c r="C892" s="1" t="s">
        <v>4081</v>
      </c>
      <c r="D892" t="b">
        <v>0</v>
      </c>
      <c r="E892" t="b">
        <v>0</v>
      </c>
      <c r="F892" t="b">
        <v>0</v>
      </c>
      <c r="G892" t="b">
        <v>1</v>
      </c>
      <c r="H892" t="b">
        <v>1</v>
      </c>
      <c r="I892" t="b">
        <v>1</v>
      </c>
      <c r="J892" t="b">
        <v>0</v>
      </c>
      <c r="K892" t="b">
        <v>0</v>
      </c>
    </row>
    <row r="893" spans="1:11" x14ac:dyDescent="0.25">
      <c r="A893" t="s">
        <v>7166</v>
      </c>
      <c r="B893" t="s">
        <v>2032</v>
      </c>
      <c r="C893" s="1" t="s">
        <v>4081</v>
      </c>
      <c r="D893" t="b">
        <v>0</v>
      </c>
      <c r="E893" t="b">
        <v>0</v>
      </c>
      <c r="F893" t="b">
        <v>0</v>
      </c>
      <c r="G893" t="b">
        <v>1</v>
      </c>
      <c r="H893" t="b">
        <v>1</v>
      </c>
      <c r="I893" t="b">
        <v>1</v>
      </c>
      <c r="J893" t="b">
        <v>0</v>
      </c>
      <c r="K893" t="b">
        <v>0</v>
      </c>
    </row>
    <row r="894" spans="1:11" x14ac:dyDescent="0.25">
      <c r="A894" t="s">
        <v>7167</v>
      </c>
      <c r="B894" t="s">
        <v>2157</v>
      </c>
      <c r="C894" s="1" t="s">
        <v>4101</v>
      </c>
      <c r="D894" t="b">
        <v>0</v>
      </c>
      <c r="E894" t="b">
        <v>0</v>
      </c>
      <c r="F894" t="b">
        <v>0</v>
      </c>
      <c r="G894" t="b">
        <v>1</v>
      </c>
      <c r="H894" t="b">
        <v>1</v>
      </c>
      <c r="I894" t="b">
        <v>0</v>
      </c>
      <c r="J894" t="b">
        <v>0</v>
      </c>
      <c r="K894" t="b">
        <v>0</v>
      </c>
    </row>
    <row r="895" spans="1:11" x14ac:dyDescent="0.25">
      <c r="A895" t="s">
        <v>7168</v>
      </c>
      <c r="B895" t="s">
        <v>2158</v>
      </c>
      <c r="C895" s="1" t="s">
        <v>4101</v>
      </c>
      <c r="D895" t="b">
        <v>0</v>
      </c>
      <c r="E895" t="b">
        <v>0</v>
      </c>
      <c r="F895" t="b">
        <v>0</v>
      </c>
      <c r="G895" t="b">
        <v>1</v>
      </c>
      <c r="H895" t="b">
        <v>1</v>
      </c>
      <c r="I895" t="b">
        <v>0</v>
      </c>
      <c r="J895" t="b">
        <v>0</v>
      </c>
      <c r="K895" t="b">
        <v>0</v>
      </c>
    </row>
    <row r="896" spans="1:11" x14ac:dyDescent="0.25">
      <c r="A896" t="s">
        <v>7169</v>
      </c>
      <c r="B896" t="s">
        <v>2159</v>
      </c>
      <c r="C896" s="1" t="s">
        <v>4102</v>
      </c>
      <c r="D896" t="b">
        <v>0</v>
      </c>
      <c r="E896" t="b">
        <v>0</v>
      </c>
      <c r="F896" t="b">
        <v>0</v>
      </c>
      <c r="G896" t="b">
        <v>1</v>
      </c>
      <c r="H896" t="b">
        <v>1</v>
      </c>
      <c r="I896" t="b">
        <v>0</v>
      </c>
      <c r="J896" t="b">
        <v>0</v>
      </c>
      <c r="K896" t="b">
        <v>0</v>
      </c>
    </row>
    <row r="897" spans="1:11" x14ac:dyDescent="0.25">
      <c r="A897" t="s">
        <v>7170</v>
      </c>
      <c r="B897" t="s">
        <v>2160</v>
      </c>
      <c r="C897" s="1" t="s">
        <v>4101</v>
      </c>
      <c r="D897" t="b">
        <v>0</v>
      </c>
      <c r="E897" t="b">
        <v>0</v>
      </c>
      <c r="F897" t="b">
        <v>0</v>
      </c>
      <c r="G897" t="b">
        <v>1</v>
      </c>
      <c r="H897" t="b">
        <v>1</v>
      </c>
      <c r="I897" t="b">
        <v>0</v>
      </c>
      <c r="J897" t="b">
        <v>0</v>
      </c>
      <c r="K897" t="b">
        <v>0</v>
      </c>
    </row>
    <row r="898" spans="1:11" x14ac:dyDescent="0.25">
      <c r="A898" t="s">
        <v>7171</v>
      </c>
      <c r="B898" t="s">
        <v>2161</v>
      </c>
      <c r="C898" s="1" t="s">
        <v>4102</v>
      </c>
      <c r="D898" t="b">
        <v>0</v>
      </c>
      <c r="E898" t="b">
        <v>0</v>
      </c>
      <c r="F898" t="b">
        <v>0</v>
      </c>
      <c r="G898" t="b">
        <v>1</v>
      </c>
      <c r="H898" t="b">
        <v>1</v>
      </c>
      <c r="I898" t="b">
        <v>0</v>
      </c>
      <c r="J898" t="b">
        <v>0</v>
      </c>
      <c r="K898" t="b">
        <v>0</v>
      </c>
    </row>
    <row r="899" spans="1:11" x14ac:dyDescent="0.25">
      <c r="A899" t="s">
        <v>7172</v>
      </c>
      <c r="B899" t="s">
        <v>2162</v>
      </c>
      <c r="C899" s="1" t="s">
        <v>4101</v>
      </c>
      <c r="D899" t="b">
        <v>0</v>
      </c>
      <c r="E899" t="b">
        <v>0</v>
      </c>
      <c r="F899" t="b">
        <v>0</v>
      </c>
      <c r="G899" t="b">
        <v>1</v>
      </c>
      <c r="H899" t="b">
        <v>1</v>
      </c>
      <c r="I899" t="b">
        <v>0</v>
      </c>
      <c r="J899" t="b">
        <v>0</v>
      </c>
      <c r="K899" t="b">
        <v>0</v>
      </c>
    </row>
    <row r="900" spans="1:11" x14ac:dyDescent="0.25">
      <c r="A900" t="s">
        <v>7173</v>
      </c>
      <c r="B900" t="s">
        <v>2163</v>
      </c>
      <c r="C900" s="1" t="s">
        <v>4101</v>
      </c>
      <c r="D900" t="b">
        <v>0</v>
      </c>
      <c r="E900" t="b">
        <v>0</v>
      </c>
      <c r="F900" t="b">
        <v>0</v>
      </c>
      <c r="G900" t="b">
        <v>1</v>
      </c>
      <c r="H900" t="b">
        <v>1</v>
      </c>
      <c r="I900" t="b">
        <v>0</v>
      </c>
      <c r="J900" t="b">
        <v>0</v>
      </c>
      <c r="K900" t="b">
        <v>0</v>
      </c>
    </row>
    <row r="901" spans="1:11" x14ac:dyDescent="0.25">
      <c r="A901" t="s">
        <v>7174</v>
      </c>
      <c r="B901" t="s">
        <v>2164</v>
      </c>
      <c r="C901" s="1" t="s">
        <v>4102</v>
      </c>
      <c r="D901" t="b">
        <v>0</v>
      </c>
      <c r="E901" t="b">
        <v>0</v>
      </c>
      <c r="F901" t="b">
        <v>0</v>
      </c>
      <c r="G901" t="b">
        <v>1</v>
      </c>
      <c r="H901" t="b">
        <v>1</v>
      </c>
      <c r="I901" t="b">
        <v>0</v>
      </c>
      <c r="J901" t="b">
        <v>0</v>
      </c>
      <c r="K901" t="b">
        <v>0</v>
      </c>
    </row>
    <row r="902" spans="1:11" x14ac:dyDescent="0.25">
      <c r="A902" t="s">
        <v>7175</v>
      </c>
      <c r="B902" t="s">
        <v>2165</v>
      </c>
      <c r="C902" s="1" t="s">
        <v>4100</v>
      </c>
      <c r="D902" t="b">
        <v>0</v>
      </c>
      <c r="E902" t="b">
        <v>0</v>
      </c>
      <c r="F902" t="b">
        <v>0</v>
      </c>
      <c r="G902" t="b">
        <v>1</v>
      </c>
      <c r="H902" t="b">
        <v>1</v>
      </c>
      <c r="I902" t="b">
        <v>0</v>
      </c>
      <c r="J902" t="b">
        <v>0</v>
      </c>
      <c r="K902" t="b">
        <v>0</v>
      </c>
    </row>
    <row r="903" spans="1:11" x14ac:dyDescent="0.25">
      <c r="A903" t="s">
        <v>7176</v>
      </c>
      <c r="B903" t="s">
        <v>2166</v>
      </c>
      <c r="C903" s="1" t="s">
        <v>4101</v>
      </c>
      <c r="D903" t="b">
        <v>0</v>
      </c>
      <c r="E903" t="b">
        <v>0</v>
      </c>
      <c r="F903" t="b">
        <v>0</v>
      </c>
      <c r="G903" t="b">
        <v>1</v>
      </c>
      <c r="H903" t="b">
        <v>1</v>
      </c>
      <c r="I903" t="b">
        <v>0</v>
      </c>
      <c r="J903" t="b">
        <v>0</v>
      </c>
      <c r="K903" t="b">
        <v>0</v>
      </c>
    </row>
    <row r="904" spans="1:11" x14ac:dyDescent="0.25">
      <c r="A904" t="s">
        <v>7177</v>
      </c>
      <c r="B904" t="s">
        <v>1966</v>
      </c>
      <c r="C904" s="1" t="s">
        <v>4071</v>
      </c>
      <c r="D904" t="b">
        <v>0</v>
      </c>
      <c r="E904" t="b">
        <v>0</v>
      </c>
      <c r="F904" t="b">
        <v>0</v>
      </c>
      <c r="G904" t="b">
        <v>1</v>
      </c>
      <c r="H904" t="b">
        <v>1</v>
      </c>
      <c r="I904" t="b">
        <v>0</v>
      </c>
      <c r="J904" t="b">
        <v>0</v>
      </c>
      <c r="K904" t="b">
        <v>0</v>
      </c>
    </row>
    <row r="905" spans="1:11" x14ac:dyDescent="0.25">
      <c r="A905" t="s">
        <v>7178</v>
      </c>
      <c r="B905" t="s">
        <v>1967</v>
      </c>
      <c r="C905" s="1" t="s">
        <v>4071</v>
      </c>
      <c r="D905" t="b">
        <v>0</v>
      </c>
      <c r="E905" t="b">
        <v>0</v>
      </c>
      <c r="F905" t="b">
        <v>0</v>
      </c>
      <c r="G905" t="b">
        <v>1</v>
      </c>
      <c r="H905" t="b">
        <v>1</v>
      </c>
      <c r="I905" t="b">
        <v>0</v>
      </c>
      <c r="J905" t="b">
        <v>0</v>
      </c>
      <c r="K905" t="b">
        <v>0</v>
      </c>
    </row>
    <row r="906" spans="1:11" x14ac:dyDescent="0.25">
      <c r="A906" t="s">
        <v>7179</v>
      </c>
      <c r="B906" t="s">
        <v>1968</v>
      </c>
      <c r="C906" s="1" t="s">
        <v>4071</v>
      </c>
      <c r="D906" t="b">
        <v>0</v>
      </c>
      <c r="E906" t="b">
        <v>0</v>
      </c>
      <c r="F906" t="b">
        <v>0</v>
      </c>
      <c r="G906" t="b">
        <v>1</v>
      </c>
      <c r="H906" t="b">
        <v>1</v>
      </c>
      <c r="I906" t="b">
        <v>0</v>
      </c>
      <c r="J906" t="b">
        <v>0</v>
      </c>
      <c r="K906" t="b">
        <v>0</v>
      </c>
    </row>
    <row r="907" spans="1:11" x14ac:dyDescent="0.25">
      <c r="A907" t="s">
        <v>7180</v>
      </c>
      <c r="B907" t="s">
        <v>1969</v>
      </c>
      <c r="C907" s="1" t="s">
        <v>4071</v>
      </c>
      <c r="D907" t="b">
        <v>0</v>
      </c>
      <c r="E907" t="b">
        <v>0</v>
      </c>
      <c r="F907" t="b">
        <v>0</v>
      </c>
      <c r="G907" t="b">
        <v>1</v>
      </c>
      <c r="H907" t="b">
        <v>1</v>
      </c>
      <c r="I907" t="b">
        <v>0</v>
      </c>
      <c r="J907" t="b">
        <v>0</v>
      </c>
      <c r="K907" t="b">
        <v>0</v>
      </c>
    </row>
    <row r="908" spans="1:11" x14ac:dyDescent="0.25">
      <c r="A908" t="s">
        <v>7181</v>
      </c>
      <c r="B908" t="s">
        <v>1970</v>
      </c>
      <c r="C908" s="1" t="s">
        <v>4071</v>
      </c>
      <c r="D908" t="b">
        <v>0</v>
      </c>
      <c r="E908" t="b">
        <v>0</v>
      </c>
      <c r="F908" t="b">
        <v>0</v>
      </c>
      <c r="G908" t="b">
        <v>1</v>
      </c>
      <c r="H908" t="b">
        <v>1</v>
      </c>
      <c r="I908" t="b">
        <v>0</v>
      </c>
      <c r="J908" t="b">
        <v>0</v>
      </c>
      <c r="K908" t="b">
        <v>0</v>
      </c>
    </row>
    <row r="909" spans="1:11" x14ac:dyDescent="0.25">
      <c r="A909" t="s">
        <v>7182</v>
      </c>
      <c r="B909" t="s">
        <v>1971</v>
      </c>
      <c r="C909" s="1" t="s">
        <v>4071</v>
      </c>
      <c r="D909" t="b">
        <v>0</v>
      </c>
      <c r="E909" t="b">
        <v>0</v>
      </c>
      <c r="F909" t="b">
        <v>0</v>
      </c>
      <c r="G909" t="b">
        <v>1</v>
      </c>
      <c r="H909" t="b">
        <v>1</v>
      </c>
      <c r="I909" t="b">
        <v>0</v>
      </c>
      <c r="J909" t="b">
        <v>0</v>
      </c>
      <c r="K909" t="b">
        <v>0</v>
      </c>
    </row>
    <row r="910" spans="1:11" x14ac:dyDescent="0.25">
      <c r="A910" t="s">
        <v>7183</v>
      </c>
      <c r="B910" t="s">
        <v>1972</v>
      </c>
      <c r="C910" s="1" t="s">
        <v>4071</v>
      </c>
      <c r="D910" t="b">
        <v>0</v>
      </c>
      <c r="E910" t="b">
        <v>0</v>
      </c>
      <c r="F910" t="b">
        <v>0</v>
      </c>
      <c r="G910" t="b">
        <v>1</v>
      </c>
      <c r="H910" t="b">
        <v>1</v>
      </c>
      <c r="I910" t="b">
        <v>0</v>
      </c>
      <c r="J910" t="b">
        <v>0</v>
      </c>
      <c r="K910" t="b">
        <v>0</v>
      </c>
    </row>
    <row r="911" spans="1:11" x14ac:dyDescent="0.25">
      <c r="A911" t="s">
        <v>7184</v>
      </c>
      <c r="B911" t="s">
        <v>1973</v>
      </c>
      <c r="C911" s="1" t="s">
        <v>4071</v>
      </c>
      <c r="D911" t="b">
        <v>0</v>
      </c>
      <c r="E911" t="b">
        <v>0</v>
      </c>
      <c r="F911" t="b">
        <v>0</v>
      </c>
      <c r="G911" t="b">
        <v>1</v>
      </c>
      <c r="H911" t="b">
        <v>1</v>
      </c>
      <c r="I911" t="b">
        <v>0</v>
      </c>
      <c r="J911" t="b">
        <v>0</v>
      </c>
      <c r="K911" t="b">
        <v>0</v>
      </c>
    </row>
    <row r="912" spans="1:11" x14ac:dyDescent="0.25">
      <c r="A912" t="s">
        <v>7185</v>
      </c>
      <c r="B912" t="s">
        <v>1974</v>
      </c>
      <c r="C912" s="1" t="s">
        <v>4071</v>
      </c>
      <c r="D912" t="b">
        <v>0</v>
      </c>
      <c r="E912" t="b">
        <v>0</v>
      </c>
      <c r="F912" t="b">
        <v>0</v>
      </c>
      <c r="G912" t="b">
        <v>1</v>
      </c>
      <c r="H912" t="b">
        <v>1</v>
      </c>
      <c r="I912" t="b">
        <v>0</v>
      </c>
      <c r="J912" t="b">
        <v>0</v>
      </c>
      <c r="K912" t="b">
        <v>0</v>
      </c>
    </row>
    <row r="913" spans="1:11" x14ac:dyDescent="0.25">
      <c r="A913" t="s">
        <v>7186</v>
      </c>
      <c r="B913" t="s">
        <v>1975</v>
      </c>
      <c r="C913" s="1" t="s">
        <v>4071</v>
      </c>
      <c r="D913" t="b">
        <v>0</v>
      </c>
      <c r="E913" t="b">
        <v>0</v>
      </c>
      <c r="F913" t="b">
        <v>0</v>
      </c>
      <c r="G913" t="b">
        <v>1</v>
      </c>
      <c r="H913" t="b">
        <v>1</v>
      </c>
      <c r="I913" t="b">
        <v>0</v>
      </c>
      <c r="J913" t="b">
        <v>0</v>
      </c>
      <c r="K913" t="b">
        <v>0</v>
      </c>
    </row>
    <row r="914" spans="1:11" x14ac:dyDescent="0.25">
      <c r="A914" t="s">
        <v>7187</v>
      </c>
      <c r="B914" t="s">
        <v>1939</v>
      </c>
      <c r="C914" s="1" t="s">
        <v>4067</v>
      </c>
      <c r="D914" t="b">
        <v>0</v>
      </c>
      <c r="E914" t="b">
        <v>0</v>
      </c>
      <c r="F914" t="b">
        <v>0</v>
      </c>
      <c r="G914" t="b">
        <v>1</v>
      </c>
      <c r="H914" t="b">
        <v>1</v>
      </c>
      <c r="I914" t="b">
        <v>1</v>
      </c>
      <c r="J914" t="b">
        <v>0</v>
      </c>
      <c r="K914" t="b">
        <v>0</v>
      </c>
    </row>
    <row r="915" spans="1:11" x14ac:dyDescent="0.25">
      <c r="A915" t="s">
        <v>7188</v>
      </c>
      <c r="B915" t="s">
        <v>1940</v>
      </c>
      <c r="C915" s="1" t="s">
        <v>4067</v>
      </c>
      <c r="D915" t="b">
        <v>0</v>
      </c>
      <c r="E915" t="b">
        <v>0</v>
      </c>
      <c r="F915" t="b">
        <v>0</v>
      </c>
      <c r="G915" t="b">
        <v>1</v>
      </c>
      <c r="H915" t="b">
        <v>1</v>
      </c>
      <c r="I915" t="b">
        <v>1</v>
      </c>
      <c r="J915" t="b">
        <v>0</v>
      </c>
      <c r="K915" t="b">
        <v>0</v>
      </c>
    </row>
    <row r="916" spans="1:11" x14ac:dyDescent="0.25">
      <c r="A916" t="s">
        <v>7189</v>
      </c>
      <c r="B916" t="s">
        <v>1941</v>
      </c>
      <c r="C916" s="1" t="s">
        <v>4067</v>
      </c>
      <c r="D916" t="b">
        <v>0</v>
      </c>
      <c r="E916" t="b">
        <v>0</v>
      </c>
      <c r="F916" t="b">
        <v>0</v>
      </c>
      <c r="G916" t="b">
        <v>1</v>
      </c>
      <c r="H916" t="b">
        <v>1</v>
      </c>
      <c r="I916" t="b">
        <v>1</v>
      </c>
      <c r="J916" t="b">
        <v>0</v>
      </c>
      <c r="K916" t="b">
        <v>0</v>
      </c>
    </row>
    <row r="917" spans="1:11" x14ac:dyDescent="0.25">
      <c r="A917" t="s">
        <v>7190</v>
      </c>
      <c r="B917" t="s">
        <v>1942</v>
      </c>
      <c r="C917" s="1" t="s">
        <v>4067</v>
      </c>
      <c r="D917" t="b">
        <v>0</v>
      </c>
      <c r="E917" t="b">
        <v>0</v>
      </c>
      <c r="F917" t="b">
        <v>0</v>
      </c>
      <c r="G917" t="b">
        <v>1</v>
      </c>
      <c r="H917" t="b">
        <v>1</v>
      </c>
      <c r="I917" t="b">
        <v>1</v>
      </c>
      <c r="J917" t="b">
        <v>0</v>
      </c>
      <c r="K917" t="b">
        <v>0</v>
      </c>
    </row>
    <row r="918" spans="1:11" x14ac:dyDescent="0.25">
      <c r="A918" t="s">
        <v>7191</v>
      </c>
      <c r="B918" t="s">
        <v>1943</v>
      </c>
      <c r="C918" s="1" t="s">
        <v>4067</v>
      </c>
      <c r="D918" t="b">
        <v>0</v>
      </c>
      <c r="E918" t="b">
        <v>0</v>
      </c>
      <c r="F918" t="b">
        <v>0</v>
      </c>
      <c r="G918" t="b">
        <v>1</v>
      </c>
      <c r="H918" t="b">
        <v>1</v>
      </c>
      <c r="I918" t="b">
        <v>1</v>
      </c>
      <c r="J918" t="b">
        <v>0</v>
      </c>
      <c r="K918" t="b">
        <v>0</v>
      </c>
    </row>
    <row r="919" spans="1:11" x14ac:dyDescent="0.25">
      <c r="A919" t="s">
        <v>7192</v>
      </c>
      <c r="B919" t="s">
        <v>1979</v>
      </c>
      <c r="C919" s="1" t="s">
        <v>4076</v>
      </c>
      <c r="D919" t="b">
        <v>0</v>
      </c>
      <c r="E919" t="b">
        <v>0</v>
      </c>
      <c r="F919" t="b">
        <v>0</v>
      </c>
      <c r="G919" t="b">
        <v>1</v>
      </c>
      <c r="H919" t="b">
        <v>1</v>
      </c>
      <c r="I919" t="b">
        <v>0</v>
      </c>
      <c r="J919" t="b">
        <v>0</v>
      </c>
      <c r="K919" t="b">
        <v>0</v>
      </c>
    </row>
    <row r="920" spans="1:11" x14ac:dyDescent="0.25">
      <c r="A920" t="s">
        <v>7193</v>
      </c>
      <c r="B920" t="s">
        <v>2096</v>
      </c>
      <c r="C920" s="1" t="s">
        <v>4091</v>
      </c>
      <c r="D920" t="b">
        <v>0</v>
      </c>
      <c r="E920" t="b">
        <v>0</v>
      </c>
      <c r="F920" t="b">
        <v>0</v>
      </c>
      <c r="G920" t="b">
        <v>1</v>
      </c>
      <c r="H920" t="b">
        <v>1</v>
      </c>
      <c r="I920" t="b">
        <v>1</v>
      </c>
      <c r="J920" t="b">
        <v>0</v>
      </c>
      <c r="K920" t="b">
        <v>0</v>
      </c>
    </row>
    <row r="921" spans="1:11" x14ac:dyDescent="0.25">
      <c r="A921" t="s">
        <v>7194</v>
      </c>
      <c r="B921" t="s">
        <v>2097</v>
      </c>
      <c r="C921" s="1" t="s">
        <v>4091</v>
      </c>
      <c r="D921" t="b">
        <v>0</v>
      </c>
      <c r="E921" t="b">
        <v>0</v>
      </c>
      <c r="F921" t="b">
        <v>0</v>
      </c>
      <c r="G921" t="b">
        <v>1</v>
      </c>
      <c r="H921" t="b">
        <v>1</v>
      </c>
      <c r="I921" t="b">
        <v>1</v>
      </c>
      <c r="J921" t="b">
        <v>0</v>
      </c>
      <c r="K921" t="b">
        <v>0</v>
      </c>
    </row>
    <row r="922" spans="1:11" x14ac:dyDescent="0.25">
      <c r="A922" t="s">
        <v>7195</v>
      </c>
      <c r="B922" t="s">
        <v>2098</v>
      </c>
      <c r="C922" s="1" t="s">
        <v>4091</v>
      </c>
      <c r="D922" t="b">
        <v>0</v>
      </c>
      <c r="E922" t="b">
        <v>0</v>
      </c>
      <c r="F922" t="b">
        <v>0</v>
      </c>
      <c r="G922" t="b">
        <v>1</v>
      </c>
      <c r="H922" t="b">
        <v>1</v>
      </c>
      <c r="I922" t="b">
        <v>1</v>
      </c>
      <c r="J922" t="b">
        <v>0</v>
      </c>
      <c r="K922" t="b">
        <v>0</v>
      </c>
    </row>
    <row r="923" spans="1:11" x14ac:dyDescent="0.25">
      <c r="A923" t="s">
        <v>7196</v>
      </c>
      <c r="B923" t="s">
        <v>2099</v>
      </c>
      <c r="C923" s="1" t="s">
        <v>4091</v>
      </c>
      <c r="D923" t="b">
        <v>0</v>
      </c>
      <c r="E923" t="b">
        <v>0</v>
      </c>
      <c r="F923" t="b">
        <v>0</v>
      </c>
      <c r="G923" t="b">
        <v>1</v>
      </c>
      <c r="H923" t="b">
        <v>1</v>
      </c>
      <c r="I923" t="b">
        <v>1</v>
      </c>
      <c r="J923" t="b">
        <v>0</v>
      </c>
      <c r="K923" t="b">
        <v>0</v>
      </c>
    </row>
    <row r="924" spans="1:11" x14ac:dyDescent="0.25">
      <c r="A924" t="s">
        <v>7197</v>
      </c>
      <c r="B924" t="s">
        <v>2100</v>
      </c>
      <c r="C924" s="1" t="s">
        <v>4091</v>
      </c>
      <c r="D924" t="b">
        <v>0</v>
      </c>
      <c r="E924" t="b">
        <v>0</v>
      </c>
      <c r="F924" t="b">
        <v>0</v>
      </c>
      <c r="G924" t="b">
        <v>1</v>
      </c>
      <c r="H924" t="b">
        <v>1</v>
      </c>
      <c r="I924" t="b">
        <v>1</v>
      </c>
      <c r="J924" t="b">
        <v>0</v>
      </c>
      <c r="K924" t="b">
        <v>0</v>
      </c>
    </row>
    <row r="925" spans="1:11" x14ac:dyDescent="0.25">
      <c r="A925" t="s">
        <v>7198</v>
      </c>
      <c r="B925" t="s">
        <v>2101</v>
      </c>
      <c r="C925" s="1" t="s">
        <v>4094</v>
      </c>
      <c r="D925" t="b">
        <v>0</v>
      </c>
      <c r="E925" t="b">
        <v>0</v>
      </c>
      <c r="F925" t="b">
        <v>0</v>
      </c>
      <c r="G925" t="b">
        <v>1</v>
      </c>
      <c r="H925" t="b">
        <v>1</v>
      </c>
      <c r="I925" t="b">
        <v>1</v>
      </c>
      <c r="J925" t="b">
        <v>0</v>
      </c>
      <c r="K925" t="b">
        <v>0</v>
      </c>
    </row>
    <row r="926" spans="1:11" x14ac:dyDescent="0.25">
      <c r="A926" t="s">
        <v>7199</v>
      </c>
      <c r="B926" t="s">
        <v>2103</v>
      </c>
      <c r="C926" s="1" t="s">
        <v>4094</v>
      </c>
      <c r="D926" t="b">
        <v>0</v>
      </c>
      <c r="E926" t="b">
        <v>0</v>
      </c>
      <c r="F926" t="b">
        <v>0</v>
      </c>
      <c r="G926" t="b">
        <v>1</v>
      </c>
      <c r="H926" t="b">
        <v>1</v>
      </c>
      <c r="I926" t="b">
        <v>1</v>
      </c>
      <c r="J926" t="b">
        <v>0</v>
      </c>
      <c r="K926" t="b">
        <v>0</v>
      </c>
    </row>
    <row r="927" spans="1:11" x14ac:dyDescent="0.25">
      <c r="A927" t="s">
        <v>7200</v>
      </c>
      <c r="B927" t="s">
        <v>2105</v>
      </c>
      <c r="C927" s="1" t="s">
        <v>4094</v>
      </c>
      <c r="D927" t="b">
        <v>0</v>
      </c>
      <c r="E927" t="b">
        <v>0</v>
      </c>
      <c r="F927" t="b">
        <v>0</v>
      </c>
      <c r="G927" t="b">
        <v>1</v>
      </c>
      <c r="H927" t="b">
        <v>1</v>
      </c>
      <c r="I927" t="b">
        <v>1</v>
      </c>
      <c r="J927" t="b">
        <v>0</v>
      </c>
      <c r="K927" t="b">
        <v>0</v>
      </c>
    </row>
    <row r="928" spans="1:11" x14ac:dyDescent="0.25">
      <c r="A928" t="s">
        <v>7201</v>
      </c>
      <c r="B928" t="s">
        <v>2107</v>
      </c>
      <c r="C928" s="1" t="s">
        <v>4094</v>
      </c>
      <c r="D928" t="b">
        <v>0</v>
      </c>
      <c r="E928" t="b">
        <v>0</v>
      </c>
      <c r="F928" t="b">
        <v>0</v>
      </c>
      <c r="G928" t="b">
        <v>1</v>
      </c>
      <c r="H928" t="b">
        <v>1</v>
      </c>
      <c r="I928" t="b">
        <v>1</v>
      </c>
      <c r="J928" t="b">
        <v>0</v>
      </c>
      <c r="K928" t="b">
        <v>0</v>
      </c>
    </row>
    <row r="929" spans="1:11" x14ac:dyDescent="0.25">
      <c r="A929" t="s">
        <v>7202</v>
      </c>
      <c r="B929" t="s">
        <v>2109</v>
      </c>
      <c r="C929" s="1" t="s">
        <v>4094</v>
      </c>
      <c r="D929" t="b">
        <v>0</v>
      </c>
      <c r="E929" t="b">
        <v>0</v>
      </c>
      <c r="F929" t="b">
        <v>0</v>
      </c>
      <c r="G929" t="b">
        <v>1</v>
      </c>
      <c r="H929" t="b">
        <v>1</v>
      </c>
      <c r="I929" t="b">
        <v>1</v>
      </c>
      <c r="J929" t="b">
        <v>0</v>
      </c>
      <c r="K929" t="b">
        <v>0</v>
      </c>
    </row>
    <row r="930" spans="1:11" x14ac:dyDescent="0.25">
      <c r="A930" t="s">
        <v>7203</v>
      </c>
      <c r="B930" t="s">
        <v>2111</v>
      </c>
      <c r="C930" s="1" t="s">
        <v>4094</v>
      </c>
      <c r="D930" t="b">
        <v>0</v>
      </c>
      <c r="E930" t="b">
        <v>0</v>
      </c>
      <c r="F930" t="b">
        <v>0</v>
      </c>
      <c r="G930" t="b">
        <v>1</v>
      </c>
      <c r="H930" t="b">
        <v>1</v>
      </c>
      <c r="I930" t="b">
        <v>1</v>
      </c>
      <c r="J930" t="b">
        <v>0</v>
      </c>
      <c r="K930" t="b">
        <v>0</v>
      </c>
    </row>
    <row r="931" spans="1:11" x14ac:dyDescent="0.25">
      <c r="A931" t="s">
        <v>7204</v>
      </c>
      <c r="B931" t="s">
        <v>2188</v>
      </c>
      <c r="C931" s="1" t="s">
        <v>3885</v>
      </c>
      <c r="D931" t="b">
        <v>0</v>
      </c>
      <c r="E931" t="b">
        <v>0</v>
      </c>
      <c r="F931" t="b">
        <v>0</v>
      </c>
      <c r="G931" t="b">
        <v>1</v>
      </c>
      <c r="H931" t="b">
        <v>1</v>
      </c>
      <c r="I931" t="b">
        <v>1</v>
      </c>
      <c r="J931" t="b">
        <v>0</v>
      </c>
      <c r="K931" t="b">
        <v>0</v>
      </c>
    </row>
    <row r="932" spans="1:11" x14ac:dyDescent="0.25">
      <c r="A932" t="s">
        <v>7205</v>
      </c>
      <c r="B932" t="s">
        <v>2189</v>
      </c>
      <c r="C932" s="1" t="s">
        <v>3885</v>
      </c>
      <c r="D932" t="b">
        <v>0</v>
      </c>
      <c r="E932" t="b">
        <v>0</v>
      </c>
      <c r="F932" t="b">
        <v>0</v>
      </c>
      <c r="G932" t="b">
        <v>1</v>
      </c>
      <c r="H932" t="b">
        <v>1</v>
      </c>
      <c r="I932" t="b">
        <v>1</v>
      </c>
      <c r="J932" t="b">
        <v>0</v>
      </c>
      <c r="K932" t="b">
        <v>0</v>
      </c>
    </row>
    <row r="933" spans="1:11" x14ac:dyDescent="0.25">
      <c r="A933" t="s">
        <v>7206</v>
      </c>
      <c r="B933" t="s">
        <v>2190</v>
      </c>
      <c r="C933" s="1" t="s">
        <v>3885</v>
      </c>
      <c r="D933" t="b">
        <v>0</v>
      </c>
      <c r="E933" t="b">
        <v>0</v>
      </c>
      <c r="F933" t="b">
        <v>0</v>
      </c>
      <c r="G933" t="b">
        <v>1</v>
      </c>
      <c r="H933" t="b">
        <v>1</v>
      </c>
      <c r="I933" t="b">
        <v>1</v>
      </c>
      <c r="J933" t="b">
        <v>0</v>
      </c>
      <c r="K933" t="b">
        <v>0</v>
      </c>
    </row>
    <row r="934" spans="1:11" x14ac:dyDescent="0.25">
      <c r="A934" t="s">
        <v>7207</v>
      </c>
      <c r="B934" t="s">
        <v>2191</v>
      </c>
      <c r="C934" s="1" t="s">
        <v>3885</v>
      </c>
      <c r="D934" t="b">
        <v>0</v>
      </c>
      <c r="E934" t="b">
        <v>0</v>
      </c>
      <c r="F934" t="b">
        <v>0</v>
      </c>
      <c r="G934" t="b">
        <v>1</v>
      </c>
      <c r="H934" t="b">
        <v>1</v>
      </c>
      <c r="I934" t="b">
        <v>1</v>
      </c>
      <c r="J934" t="b">
        <v>0</v>
      </c>
      <c r="K934" t="b">
        <v>0</v>
      </c>
    </row>
    <row r="935" spans="1:11" x14ac:dyDescent="0.25">
      <c r="A935" t="s">
        <v>7208</v>
      </c>
      <c r="B935" t="s">
        <v>2192</v>
      </c>
      <c r="C935" s="1" t="s">
        <v>3885</v>
      </c>
      <c r="D935" t="b">
        <v>0</v>
      </c>
      <c r="E935" t="b">
        <v>0</v>
      </c>
      <c r="F935" t="b">
        <v>0</v>
      </c>
      <c r="G935" t="b">
        <v>1</v>
      </c>
      <c r="H935" t="b">
        <v>1</v>
      </c>
      <c r="I935" t="b">
        <v>1</v>
      </c>
      <c r="J935" t="b">
        <v>0</v>
      </c>
      <c r="K935" t="b">
        <v>0</v>
      </c>
    </row>
    <row r="936" spans="1:11" x14ac:dyDescent="0.25">
      <c r="A936" t="s">
        <v>7209</v>
      </c>
      <c r="B936" t="s">
        <v>2193</v>
      </c>
      <c r="C936" s="1" t="s">
        <v>3885</v>
      </c>
      <c r="D936" t="b">
        <v>0</v>
      </c>
      <c r="E936" t="b">
        <v>0</v>
      </c>
      <c r="F936" t="b">
        <v>0</v>
      </c>
      <c r="G936" t="b">
        <v>1</v>
      </c>
      <c r="H936" t="b">
        <v>1</v>
      </c>
      <c r="I936" t="b">
        <v>1</v>
      </c>
      <c r="J936" t="b">
        <v>0</v>
      </c>
      <c r="K936" t="b">
        <v>0</v>
      </c>
    </row>
    <row r="937" spans="1:11" x14ac:dyDescent="0.25">
      <c r="A937" t="s">
        <v>7210</v>
      </c>
      <c r="B937" t="s">
        <v>2248</v>
      </c>
      <c r="C937" s="1" t="s">
        <v>6385</v>
      </c>
      <c r="D937" t="b">
        <v>0</v>
      </c>
      <c r="E937" t="b">
        <v>0</v>
      </c>
      <c r="F937" t="b">
        <v>0</v>
      </c>
      <c r="G937" t="b">
        <v>1</v>
      </c>
      <c r="H937" t="b">
        <v>1</v>
      </c>
      <c r="I937" t="b">
        <v>1</v>
      </c>
      <c r="J937" t="b">
        <v>0</v>
      </c>
      <c r="K937" t="b">
        <v>0</v>
      </c>
    </row>
    <row r="938" spans="1:11" x14ac:dyDescent="0.25">
      <c r="A938" t="s">
        <v>7211</v>
      </c>
      <c r="B938" t="s">
        <v>2197</v>
      </c>
      <c r="C938" s="1" t="s">
        <v>6541</v>
      </c>
      <c r="D938" t="b">
        <v>0</v>
      </c>
      <c r="E938" t="b">
        <v>0</v>
      </c>
      <c r="F938" t="b">
        <v>0</v>
      </c>
      <c r="G938" t="b">
        <v>1</v>
      </c>
      <c r="H938" t="b">
        <v>0</v>
      </c>
      <c r="I938" t="b">
        <v>0</v>
      </c>
      <c r="J938" t="b">
        <v>0</v>
      </c>
      <c r="K938" t="b">
        <v>0</v>
      </c>
    </row>
    <row r="939" spans="1:11" x14ac:dyDescent="0.25">
      <c r="A939" t="s">
        <v>7212</v>
      </c>
      <c r="B939" t="s">
        <v>2198</v>
      </c>
      <c r="C939" s="1" t="s">
        <v>6920</v>
      </c>
      <c r="D939" t="b">
        <v>0</v>
      </c>
      <c r="E939" t="b">
        <v>0</v>
      </c>
      <c r="F939" t="b">
        <v>0</v>
      </c>
      <c r="G939" t="b">
        <v>1</v>
      </c>
      <c r="H939" t="b">
        <v>0</v>
      </c>
      <c r="I939" t="b">
        <v>0</v>
      </c>
      <c r="J939" t="b">
        <v>0</v>
      </c>
      <c r="K939" t="b">
        <v>0</v>
      </c>
    </row>
    <row r="940" spans="1:11" x14ac:dyDescent="0.25">
      <c r="A940" t="s">
        <v>7213</v>
      </c>
      <c r="B940" t="s">
        <v>2199</v>
      </c>
      <c r="C940" s="1" t="s">
        <v>6545</v>
      </c>
      <c r="D940" t="b">
        <v>0</v>
      </c>
      <c r="E940" t="b">
        <v>0</v>
      </c>
      <c r="F940" t="b">
        <v>0</v>
      </c>
      <c r="G940" t="b">
        <v>1</v>
      </c>
      <c r="H940" t="b">
        <v>0</v>
      </c>
      <c r="I940" t="b">
        <v>0</v>
      </c>
      <c r="J940" t="b">
        <v>0</v>
      </c>
      <c r="K940" t="b">
        <v>0</v>
      </c>
    </row>
    <row r="941" spans="1:11" x14ac:dyDescent="0.25">
      <c r="A941" t="s">
        <v>7214</v>
      </c>
      <c r="B941" t="s">
        <v>2200</v>
      </c>
      <c r="C941" s="1" t="s">
        <v>6923</v>
      </c>
      <c r="D941" t="b">
        <v>0</v>
      </c>
      <c r="E941" t="b">
        <v>0</v>
      </c>
      <c r="F941" t="b">
        <v>0</v>
      </c>
      <c r="G941" t="b">
        <v>1</v>
      </c>
      <c r="H941" t="b">
        <v>0</v>
      </c>
      <c r="I941" t="b">
        <v>0</v>
      </c>
      <c r="J941" t="b">
        <v>0</v>
      </c>
      <c r="K941" t="b">
        <v>0</v>
      </c>
    </row>
    <row r="942" spans="1:11" x14ac:dyDescent="0.25">
      <c r="A942" t="s">
        <v>7215</v>
      </c>
      <c r="B942" t="s">
        <v>2201</v>
      </c>
      <c r="C942" s="1" t="s">
        <v>6628</v>
      </c>
      <c r="D942" t="b">
        <v>0</v>
      </c>
      <c r="E942" t="b">
        <v>0</v>
      </c>
      <c r="F942" t="b">
        <v>0</v>
      </c>
      <c r="G942" t="b">
        <v>1</v>
      </c>
      <c r="H942" t="b">
        <v>0</v>
      </c>
      <c r="I942" t="b">
        <v>0</v>
      </c>
      <c r="J942" t="b">
        <v>0</v>
      </c>
      <c r="K942" t="b">
        <v>0</v>
      </c>
    </row>
    <row r="943" spans="1:11" x14ac:dyDescent="0.25">
      <c r="A943" t="s">
        <v>7216</v>
      </c>
      <c r="B943" t="s">
        <v>2202</v>
      </c>
      <c r="C943" s="1" t="s">
        <v>6533</v>
      </c>
      <c r="D943" t="b">
        <v>0</v>
      </c>
      <c r="E943" t="b">
        <v>0</v>
      </c>
      <c r="F943" t="b">
        <v>0</v>
      </c>
      <c r="G943" t="b">
        <v>1</v>
      </c>
      <c r="H943" t="b">
        <v>0</v>
      </c>
      <c r="I943" t="b">
        <v>0</v>
      </c>
      <c r="J943" t="b">
        <v>0</v>
      </c>
      <c r="K943" t="b">
        <v>0</v>
      </c>
    </row>
    <row r="944" spans="1:11" x14ac:dyDescent="0.25">
      <c r="A944" t="s">
        <v>7217</v>
      </c>
      <c r="B944" t="s">
        <v>2203</v>
      </c>
      <c r="C944" s="1" t="s">
        <v>6535</v>
      </c>
      <c r="D944" t="b">
        <v>0</v>
      </c>
      <c r="E944" t="b">
        <v>0</v>
      </c>
      <c r="F944" t="b">
        <v>0</v>
      </c>
      <c r="G944" t="b">
        <v>1</v>
      </c>
      <c r="H944" t="b">
        <v>0</v>
      </c>
      <c r="I944" t="b">
        <v>0</v>
      </c>
      <c r="J944" t="b">
        <v>0</v>
      </c>
      <c r="K944" t="b">
        <v>0</v>
      </c>
    </row>
    <row r="945" spans="1:11" x14ac:dyDescent="0.25">
      <c r="A945" t="s">
        <v>7218</v>
      </c>
      <c r="B945" t="s">
        <v>2204</v>
      </c>
      <c r="C945" s="1" t="s">
        <v>6928</v>
      </c>
      <c r="D945" t="b">
        <v>0</v>
      </c>
      <c r="E945" t="b">
        <v>0</v>
      </c>
      <c r="F945" t="b">
        <v>0</v>
      </c>
      <c r="G945" t="b">
        <v>1</v>
      </c>
      <c r="H945" t="b">
        <v>0</v>
      </c>
      <c r="I945" t="b">
        <v>0</v>
      </c>
      <c r="J945" t="b">
        <v>0</v>
      </c>
      <c r="K945" t="b">
        <v>0</v>
      </c>
    </row>
    <row r="946" spans="1:11" x14ac:dyDescent="0.25">
      <c r="A946" t="s">
        <v>7219</v>
      </c>
      <c r="B946" t="s">
        <v>2205</v>
      </c>
      <c r="C946" s="1" t="s">
        <v>6930</v>
      </c>
      <c r="D946" t="b">
        <v>0</v>
      </c>
      <c r="E946" t="b">
        <v>0</v>
      </c>
      <c r="F946" t="b">
        <v>0</v>
      </c>
      <c r="G946" t="b">
        <v>1</v>
      </c>
      <c r="H946" t="b">
        <v>0</v>
      </c>
      <c r="I946" t="b">
        <v>0</v>
      </c>
      <c r="J946" t="b">
        <v>0</v>
      </c>
      <c r="K946" t="b">
        <v>0</v>
      </c>
    </row>
    <row r="947" spans="1:11" x14ac:dyDescent="0.25">
      <c r="A947" t="s">
        <v>7220</v>
      </c>
      <c r="B947" t="s">
        <v>2206</v>
      </c>
      <c r="C947" s="1" t="s">
        <v>6932</v>
      </c>
      <c r="D947" t="b">
        <v>0</v>
      </c>
      <c r="E947" t="b">
        <v>0</v>
      </c>
      <c r="F947" t="b">
        <v>0</v>
      </c>
      <c r="G947" t="b">
        <v>1</v>
      </c>
      <c r="H947" t="b">
        <v>0</v>
      </c>
      <c r="I947" t="b">
        <v>0</v>
      </c>
      <c r="J947" t="b">
        <v>0</v>
      </c>
      <c r="K947" t="b">
        <v>0</v>
      </c>
    </row>
    <row r="948" spans="1:11" x14ac:dyDescent="0.25">
      <c r="A948" t="s">
        <v>7221</v>
      </c>
      <c r="B948" t="s">
        <v>2249</v>
      </c>
      <c r="C948" s="1" t="s">
        <v>7222</v>
      </c>
      <c r="D948" t="b">
        <v>0</v>
      </c>
      <c r="E948" t="b">
        <v>0</v>
      </c>
      <c r="F948" t="b">
        <v>0</v>
      </c>
      <c r="G948" t="b">
        <v>1</v>
      </c>
      <c r="H948" t="b">
        <v>0</v>
      </c>
      <c r="I948" t="b">
        <v>0</v>
      </c>
      <c r="J948" t="b">
        <v>0</v>
      </c>
      <c r="K948" t="b">
        <v>0</v>
      </c>
    </row>
    <row r="949" spans="1:11" x14ac:dyDescent="0.25">
      <c r="A949" t="s">
        <v>7223</v>
      </c>
      <c r="B949" t="s">
        <v>2250</v>
      </c>
      <c r="C949" s="1" t="s">
        <v>7224</v>
      </c>
      <c r="D949" t="b">
        <v>0</v>
      </c>
      <c r="E949" t="b">
        <v>0</v>
      </c>
      <c r="F949" t="b">
        <v>0</v>
      </c>
      <c r="G949" t="b">
        <v>1</v>
      </c>
      <c r="H949" t="b">
        <v>0</v>
      </c>
      <c r="I949" t="b">
        <v>0</v>
      </c>
      <c r="J949" t="b">
        <v>0</v>
      </c>
      <c r="K949" t="b">
        <v>0</v>
      </c>
    </row>
    <row r="950" spans="1:11" x14ac:dyDescent="0.25">
      <c r="A950" t="s">
        <v>7225</v>
      </c>
      <c r="B950" t="s">
        <v>2251</v>
      </c>
      <c r="C950" s="1" t="s">
        <v>4069</v>
      </c>
      <c r="D950" t="b">
        <v>0</v>
      </c>
      <c r="E950" t="b">
        <v>0</v>
      </c>
      <c r="F950" t="b">
        <v>0</v>
      </c>
      <c r="G950" t="b">
        <v>1</v>
      </c>
      <c r="H950" t="b">
        <v>1</v>
      </c>
      <c r="I950" t="b">
        <v>1</v>
      </c>
      <c r="J950" t="b">
        <v>0</v>
      </c>
      <c r="K950" t="b">
        <v>0</v>
      </c>
    </row>
    <row r="951" spans="1:11" x14ac:dyDescent="0.25">
      <c r="A951" t="s">
        <v>7226</v>
      </c>
      <c r="B951" t="s">
        <v>2252</v>
      </c>
      <c r="C951" s="1" t="s">
        <v>4069</v>
      </c>
      <c r="D951" t="b">
        <v>0</v>
      </c>
      <c r="E951" t="b">
        <v>0</v>
      </c>
      <c r="F951" t="b">
        <v>0</v>
      </c>
      <c r="G951" t="b">
        <v>1</v>
      </c>
      <c r="H951" t="b">
        <v>1</v>
      </c>
      <c r="I951" t="b">
        <v>1</v>
      </c>
      <c r="J951" t="b">
        <v>0</v>
      </c>
      <c r="K951" t="b">
        <v>0</v>
      </c>
    </row>
    <row r="952" spans="1:11" x14ac:dyDescent="0.25">
      <c r="A952" t="s">
        <v>7227</v>
      </c>
      <c r="B952" t="s">
        <v>2253</v>
      </c>
      <c r="C952" s="1" t="s">
        <v>4069</v>
      </c>
      <c r="D952" t="b">
        <v>0</v>
      </c>
      <c r="E952" t="b">
        <v>0</v>
      </c>
      <c r="F952" t="b">
        <v>0</v>
      </c>
      <c r="G952" t="b">
        <v>1</v>
      </c>
      <c r="H952" t="b">
        <v>1</v>
      </c>
      <c r="I952" t="b">
        <v>1</v>
      </c>
      <c r="J952" t="b">
        <v>0</v>
      </c>
      <c r="K952" t="b">
        <v>0</v>
      </c>
    </row>
    <row r="953" spans="1:11" x14ac:dyDescent="0.25">
      <c r="A953" t="s">
        <v>7228</v>
      </c>
      <c r="B953" t="s">
        <v>2254</v>
      </c>
      <c r="C953" s="1" t="s">
        <v>4069</v>
      </c>
      <c r="D953" t="b">
        <v>0</v>
      </c>
      <c r="E953" t="b">
        <v>0</v>
      </c>
      <c r="F953" t="b">
        <v>0</v>
      </c>
      <c r="G953" t="b">
        <v>1</v>
      </c>
      <c r="H953" t="b">
        <v>1</v>
      </c>
      <c r="I953" t="b">
        <v>1</v>
      </c>
      <c r="J953" t="b">
        <v>0</v>
      </c>
      <c r="K953" t="b">
        <v>0</v>
      </c>
    </row>
    <row r="954" spans="1:11" x14ac:dyDescent="0.25">
      <c r="A954" t="s">
        <v>7229</v>
      </c>
      <c r="B954" t="s">
        <v>2255</v>
      </c>
      <c r="C954" s="1" t="s">
        <v>4069</v>
      </c>
      <c r="D954" t="b">
        <v>0</v>
      </c>
      <c r="E954" t="b">
        <v>0</v>
      </c>
      <c r="F954" t="b">
        <v>0</v>
      </c>
      <c r="G954" t="b">
        <v>1</v>
      </c>
      <c r="H954" t="b">
        <v>1</v>
      </c>
      <c r="I954" t="b">
        <v>1</v>
      </c>
      <c r="J954" t="b">
        <v>0</v>
      </c>
      <c r="K954" t="b">
        <v>0</v>
      </c>
    </row>
    <row r="955" spans="1:11" x14ac:dyDescent="0.25">
      <c r="A955" t="s">
        <v>7230</v>
      </c>
      <c r="B955" t="s">
        <v>2256</v>
      </c>
      <c r="C955" s="1" t="s">
        <v>4069</v>
      </c>
      <c r="D955" t="b">
        <v>0</v>
      </c>
      <c r="E955" t="b">
        <v>0</v>
      </c>
      <c r="F955" t="b">
        <v>0</v>
      </c>
      <c r="G955" t="b">
        <v>1</v>
      </c>
      <c r="H955" t="b">
        <v>1</v>
      </c>
      <c r="I955" t="b">
        <v>1</v>
      </c>
      <c r="J955" t="b">
        <v>0</v>
      </c>
      <c r="K955" t="b">
        <v>0</v>
      </c>
    </row>
    <row r="956" spans="1:11" x14ac:dyDescent="0.25">
      <c r="A956" t="s">
        <v>7231</v>
      </c>
      <c r="B956" t="s">
        <v>2257</v>
      </c>
      <c r="C956" s="1" t="s">
        <v>4069</v>
      </c>
      <c r="D956" t="b">
        <v>0</v>
      </c>
      <c r="E956" t="b">
        <v>0</v>
      </c>
      <c r="F956" t="b">
        <v>0</v>
      </c>
      <c r="G956" t="b">
        <v>1</v>
      </c>
      <c r="H956" t="b">
        <v>1</v>
      </c>
      <c r="I956" t="b">
        <v>1</v>
      </c>
      <c r="J956" t="b">
        <v>0</v>
      </c>
      <c r="K956" t="b">
        <v>0</v>
      </c>
    </row>
    <row r="957" spans="1:11" x14ac:dyDescent="0.25">
      <c r="A957" t="s">
        <v>7232</v>
      </c>
      <c r="B957" t="s">
        <v>2258</v>
      </c>
      <c r="C957" s="1" t="s">
        <v>4214</v>
      </c>
      <c r="D957" t="b">
        <v>0</v>
      </c>
      <c r="E957" t="b">
        <v>0</v>
      </c>
      <c r="F957" t="b">
        <v>0</v>
      </c>
      <c r="G957" t="b">
        <v>1</v>
      </c>
      <c r="H957" t="b">
        <v>1</v>
      </c>
      <c r="I957" t="b">
        <v>1</v>
      </c>
      <c r="J957" t="b">
        <v>0</v>
      </c>
      <c r="K957" t="b">
        <v>0</v>
      </c>
    </row>
    <row r="958" spans="1:11" x14ac:dyDescent="0.25">
      <c r="A958" t="s">
        <v>7233</v>
      </c>
      <c r="B958" t="s">
        <v>2259</v>
      </c>
      <c r="C958" s="1" t="s">
        <v>4213</v>
      </c>
      <c r="D958" t="b">
        <v>0</v>
      </c>
      <c r="E958" t="b">
        <v>0</v>
      </c>
      <c r="F958" t="b">
        <v>0</v>
      </c>
      <c r="G958" t="b">
        <v>1</v>
      </c>
      <c r="H958" t="b">
        <v>1</v>
      </c>
      <c r="I958" t="b">
        <v>1</v>
      </c>
      <c r="J958" t="b">
        <v>0</v>
      </c>
      <c r="K958" t="b">
        <v>0</v>
      </c>
    </row>
    <row r="959" spans="1:11" x14ac:dyDescent="0.25">
      <c r="A959" t="s">
        <v>7234</v>
      </c>
      <c r="B959" t="s">
        <v>2260</v>
      </c>
      <c r="C959" s="1" t="s">
        <v>4214</v>
      </c>
      <c r="D959" t="b">
        <v>0</v>
      </c>
      <c r="E959" t="b">
        <v>0</v>
      </c>
      <c r="F959" t="b">
        <v>0</v>
      </c>
      <c r="G959" t="b">
        <v>1</v>
      </c>
      <c r="H959" t="b">
        <v>1</v>
      </c>
      <c r="I959" t="b">
        <v>1</v>
      </c>
      <c r="J959" t="b">
        <v>0</v>
      </c>
      <c r="K959" t="b">
        <v>0</v>
      </c>
    </row>
    <row r="960" spans="1:11" x14ac:dyDescent="0.25">
      <c r="A960" t="s">
        <v>7235</v>
      </c>
      <c r="B960" t="s">
        <v>2261</v>
      </c>
      <c r="C960" s="1" t="s">
        <v>6383</v>
      </c>
      <c r="D960" t="b">
        <v>0</v>
      </c>
      <c r="E960" t="b">
        <v>0</v>
      </c>
      <c r="F960" t="b">
        <v>0</v>
      </c>
      <c r="G960" t="b">
        <v>0</v>
      </c>
      <c r="H960" t="b">
        <v>1</v>
      </c>
      <c r="I960" t="b">
        <v>1</v>
      </c>
      <c r="J960" t="b">
        <v>0</v>
      </c>
      <c r="K960" t="b">
        <v>0</v>
      </c>
    </row>
    <row r="961" spans="1:11" x14ac:dyDescent="0.25">
      <c r="A961" t="s">
        <v>7236</v>
      </c>
      <c r="B961" t="s">
        <v>2262</v>
      </c>
      <c r="C961" s="1" t="s">
        <v>6386</v>
      </c>
      <c r="D961" t="b">
        <v>0</v>
      </c>
      <c r="E961" t="b">
        <v>0</v>
      </c>
      <c r="F961" t="b">
        <v>0</v>
      </c>
      <c r="G961" t="b">
        <v>0</v>
      </c>
      <c r="H961" t="b">
        <v>1</v>
      </c>
      <c r="I961" t="b">
        <v>1</v>
      </c>
      <c r="J961" t="b">
        <v>0</v>
      </c>
      <c r="K961" t="b">
        <v>0</v>
      </c>
    </row>
    <row r="962" spans="1:11" x14ac:dyDescent="0.25">
      <c r="A962" t="s">
        <v>7237</v>
      </c>
      <c r="B962" t="s">
        <v>2263</v>
      </c>
      <c r="C962" s="1" t="s">
        <v>6386</v>
      </c>
      <c r="D962" t="b">
        <v>0</v>
      </c>
      <c r="E962" t="b">
        <v>0</v>
      </c>
      <c r="F962" t="b">
        <v>0</v>
      </c>
      <c r="G962" t="b">
        <v>0</v>
      </c>
      <c r="H962" t="b">
        <v>1</v>
      </c>
      <c r="I962" t="b">
        <v>1</v>
      </c>
      <c r="J962" t="b">
        <v>0</v>
      </c>
      <c r="K962" t="b">
        <v>0</v>
      </c>
    </row>
    <row r="963" spans="1:11" x14ac:dyDescent="0.25">
      <c r="A963" t="s">
        <v>7238</v>
      </c>
      <c r="B963" t="s">
        <v>2264</v>
      </c>
      <c r="C963" s="1" t="s">
        <v>4046</v>
      </c>
      <c r="D963" t="b">
        <v>0</v>
      </c>
      <c r="E963" t="b">
        <v>0</v>
      </c>
      <c r="F963" t="b">
        <v>0</v>
      </c>
      <c r="G963" t="b">
        <v>0</v>
      </c>
      <c r="H963" t="b">
        <v>1</v>
      </c>
      <c r="I963" t="b">
        <v>0</v>
      </c>
      <c r="J963" t="b">
        <v>0</v>
      </c>
      <c r="K963" t="b">
        <v>0</v>
      </c>
    </row>
    <row r="964" spans="1:11" x14ac:dyDescent="0.25">
      <c r="A964" t="s">
        <v>7239</v>
      </c>
      <c r="B964" t="s">
        <v>2265</v>
      </c>
      <c r="C964" s="1" t="s">
        <v>4046</v>
      </c>
      <c r="D964" t="b">
        <v>0</v>
      </c>
      <c r="E964" t="b">
        <v>0</v>
      </c>
      <c r="F964" t="b">
        <v>0</v>
      </c>
      <c r="G964" t="b">
        <v>0</v>
      </c>
      <c r="H964" t="b">
        <v>1</v>
      </c>
      <c r="I964" t="b">
        <v>0</v>
      </c>
      <c r="J964" t="b">
        <v>0</v>
      </c>
      <c r="K964" t="b">
        <v>0</v>
      </c>
    </row>
    <row r="965" spans="1:11" x14ac:dyDescent="0.25">
      <c r="A965" t="s">
        <v>7240</v>
      </c>
      <c r="B965" t="s">
        <v>2266</v>
      </c>
      <c r="C965" s="1" t="s">
        <v>4046</v>
      </c>
      <c r="D965" t="b">
        <v>0</v>
      </c>
      <c r="E965" t="b">
        <v>0</v>
      </c>
      <c r="F965" t="b">
        <v>0</v>
      </c>
      <c r="G965" t="b">
        <v>0</v>
      </c>
      <c r="H965" t="b">
        <v>1</v>
      </c>
      <c r="I965" t="b">
        <v>0</v>
      </c>
      <c r="J965" t="b">
        <v>0</v>
      </c>
      <c r="K965" t="b">
        <v>0</v>
      </c>
    </row>
    <row r="966" spans="1:11" x14ac:dyDescent="0.25">
      <c r="A966" t="s">
        <v>7241</v>
      </c>
      <c r="B966" t="s">
        <v>2267</v>
      </c>
      <c r="C966" s="1" t="s">
        <v>4046</v>
      </c>
      <c r="D966" t="b">
        <v>0</v>
      </c>
      <c r="E966" t="b">
        <v>0</v>
      </c>
      <c r="F966" t="b">
        <v>0</v>
      </c>
      <c r="G966" t="b">
        <v>0</v>
      </c>
      <c r="H966" t="b">
        <v>1</v>
      </c>
      <c r="I966" t="b">
        <v>0</v>
      </c>
      <c r="J966" t="b">
        <v>0</v>
      </c>
      <c r="K966" t="b">
        <v>0</v>
      </c>
    </row>
    <row r="967" spans="1:11" x14ac:dyDescent="0.25">
      <c r="A967" t="s">
        <v>7242</v>
      </c>
      <c r="B967" t="s">
        <v>2268</v>
      </c>
      <c r="C967" s="1" t="s">
        <v>4046</v>
      </c>
      <c r="D967" t="b">
        <v>0</v>
      </c>
      <c r="E967" t="b">
        <v>0</v>
      </c>
      <c r="F967" t="b">
        <v>0</v>
      </c>
      <c r="G967" t="b">
        <v>0</v>
      </c>
      <c r="H967" t="b">
        <v>1</v>
      </c>
      <c r="I967" t="b">
        <v>0</v>
      </c>
      <c r="J967" t="b">
        <v>0</v>
      </c>
      <c r="K967" t="b">
        <v>0</v>
      </c>
    </row>
    <row r="968" spans="1:11" x14ac:dyDescent="0.25">
      <c r="A968" t="s">
        <v>7243</v>
      </c>
      <c r="B968" t="s">
        <v>2269</v>
      </c>
      <c r="C968" s="1" t="s">
        <v>4046</v>
      </c>
      <c r="D968" t="b">
        <v>0</v>
      </c>
      <c r="E968" t="b">
        <v>0</v>
      </c>
      <c r="F968" t="b">
        <v>0</v>
      </c>
      <c r="G968" t="b">
        <v>0</v>
      </c>
      <c r="H968" t="b">
        <v>1</v>
      </c>
      <c r="I968" t="b">
        <v>0</v>
      </c>
      <c r="J968" t="b">
        <v>0</v>
      </c>
      <c r="K968" t="b">
        <v>0</v>
      </c>
    </row>
    <row r="969" spans="1:11" x14ac:dyDescent="0.25">
      <c r="A969" t="s">
        <v>7244</v>
      </c>
      <c r="B969" t="s">
        <v>2270</v>
      </c>
      <c r="C969" s="1" t="s">
        <v>7245</v>
      </c>
      <c r="D969" t="b">
        <v>0</v>
      </c>
      <c r="E969" t="b">
        <v>0</v>
      </c>
      <c r="F969" t="b">
        <v>0</v>
      </c>
      <c r="G969" t="b">
        <v>0</v>
      </c>
      <c r="H969" t="b">
        <v>1</v>
      </c>
      <c r="I969" t="b">
        <v>1</v>
      </c>
      <c r="J969" t="b">
        <v>0</v>
      </c>
      <c r="K969" t="b">
        <v>0</v>
      </c>
    </row>
    <row r="970" spans="1:11" x14ac:dyDescent="0.25">
      <c r="A970" t="s">
        <v>7246</v>
      </c>
      <c r="B970" t="s">
        <v>2271</v>
      </c>
      <c r="C970" s="1" t="s">
        <v>4052</v>
      </c>
      <c r="D970" t="b">
        <v>0</v>
      </c>
      <c r="E970" t="b">
        <v>0</v>
      </c>
      <c r="F970" t="b">
        <v>0</v>
      </c>
      <c r="G970" t="b">
        <v>0</v>
      </c>
      <c r="H970" t="b">
        <v>1</v>
      </c>
      <c r="I970" t="b">
        <v>1</v>
      </c>
      <c r="J970" t="b">
        <v>0</v>
      </c>
      <c r="K970" t="b">
        <v>0</v>
      </c>
    </row>
    <row r="971" spans="1:11" x14ac:dyDescent="0.25">
      <c r="A971" t="s">
        <v>7247</v>
      </c>
      <c r="B971" t="s">
        <v>2272</v>
      </c>
      <c r="C971" s="1" t="s">
        <v>4105</v>
      </c>
      <c r="D971" t="b">
        <v>0</v>
      </c>
      <c r="E971" t="b">
        <v>0</v>
      </c>
      <c r="F971" t="b">
        <v>0</v>
      </c>
      <c r="G971" t="b">
        <v>0</v>
      </c>
      <c r="H971" t="b">
        <v>1</v>
      </c>
      <c r="I971" t="b">
        <v>0</v>
      </c>
      <c r="J971" t="b">
        <v>0</v>
      </c>
      <c r="K971" t="b">
        <v>0</v>
      </c>
    </row>
    <row r="972" spans="1:11" x14ac:dyDescent="0.25">
      <c r="A972" t="s">
        <v>7248</v>
      </c>
      <c r="B972" t="s">
        <v>2273</v>
      </c>
      <c r="C972" s="1" t="s">
        <v>4105</v>
      </c>
      <c r="D972" t="b">
        <v>0</v>
      </c>
      <c r="E972" t="b">
        <v>0</v>
      </c>
      <c r="F972" t="b">
        <v>0</v>
      </c>
      <c r="G972" t="b">
        <v>0</v>
      </c>
      <c r="H972" t="b">
        <v>1</v>
      </c>
      <c r="I972" t="b">
        <v>0</v>
      </c>
      <c r="J972" t="b">
        <v>0</v>
      </c>
      <c r="K972" t="b">
        <v>0</v>
      </c>
    </row>
    <row r="973" spans="1:11" x14ac:dyDescent="0.25">
      <c r="A973" t="s">
        <v>7249</v>
      </c>
      <c r="B973" t="s">
        <v>2274</v>
      </c>
      <c r="C973" s="1" t="s">
        <v>4105</v>
      </c>
      <c r="D973" t="b">
        <v>0</v>
      </c>
      <c r="E973" t="b">
        <v>0</v>
      </c>
      <c r="F973" t="b">
        <v>0</v>
      </c>
      <c r="G973" t="b">
        <v>0</v>
      </c>
      <c r="H973" t="b">
        <v>1</v>
      </c>
      <c r="I973" t="b">
        <v>0</v>
      </c>
      <c r="J973" t="b">
        <v>0</v>
      </c>
      <c r="K973" t="b">
        <v>0</v>
      </c>
    </row>
    <row r="974" spans="1:11" x14ac:dyDescent="0.25">
      <c r="A974" t="s">
        <v>6918</v>
      </c>
      <c r="B974" t="s">
        <v>7250</v>
      </c>
      <c r="C974" s="1" t="s">
        <v>6541</v>
      </c>
      <c r="D974" t="b">
        <v>0</v>
      </c>
      <c r="E974" t="b">
        <v>0</v>
      </c>
      <c r="F974" t="b">
        <v>0</v>
      </c>
      <c r="G974" t="b">
        <v>0</v>
      </c>
      <c r="H974" t="b">
        <v>1</v>
      </c>
      <c r="I974" t="b">
        <v>0</v>
      </c>
      <c r="J974" t="b">
        <v>0</v>
      </c>
      <c r="K974" t="b">
        <v>0</v>
      </c>
    </row>
    <row r="975" spans="1:11" x14ac:dyDescent="0.25">
      <c r="A975" t="s">
        <v>6919</v>
      </c>
      <c r="B975" t="s">
        <v>7251</v>
      </c>
      <c r="C975" s="1" t="s">
        <v>6920</v>
      </c>
      <c r="D975" t="b">
        <v>0</v>
      </c>
      <c r="E975" t="b">
        <v>0</v>
      </c>
      <c r="F975" t="b">
        <v>0</v>
      </c>
      <c r="G975" t="b">
        <v>0</v>
      </c>
      <c r="H975" t="b">
        <v>1</v>
      </c>
      <c r="I975" t="b">
        <v>0</v>
      </c>
      <c r="J975" t="b">
        <v>0</v>
      </c>
      <c r="K975" t="b">
        <v>0</v>
      </c>
    </row>
    <row r="976" spans="1:11" x14ac:dyDescent="0.25">
      <c r="A976" t="s">
        <v>6921</v>
      </c>
      <c r="B976" t="s">
        <v>7252</v>
      </c>
      <c r="C976" s="1" t="s">
        <v>6545</v>
      </c>
      <c r="D976" t="b">
        <v>0</v>
      </c>
      <c r="E976" t="b">
        <v>0</v>
      </c>
      <c r="F976" t="b">
        <v>0</v>
      </c>
      <c r="G976" t="b">
        <v>0</v>
      </c>
      <c r="H976" t="b">
        <v>1</v>
      </c>
      <c r="I976" t="b">
        <v>0</v>
      </c>
      <c r="J976" t="b">
        <v>0</v>
      </c>
      <c r="K976" t="b">
        <v>0</v>
      </c>
    </row>
    <row r="977" spans="1:11" x14ac:dyDescent="0.25">
      <c r="A977" t="s">
        <v>6922</v>
      </c>
      <c r="B977" t="s">
        <v>7253</v>
      </c>
      <c r="C977" s="1" t="s">
        <v>6923</v>
      </c>
      <c r="D977" t="b">
        <v>0</v>
      </c>
      <c r="E977" t="b">
        <v>0</v>
      </c>
      <c r="F977" t="b">
        <v>0</v>
      </c>
      <c r="G977" t="b">
        <v>0</v>
      </c>
      <c r="H977" t="b">
        <v>1</v>
      </c>
      <c r="I977" t="b">
        <v>0</v>
      </c>
      <c r="J977" t="b">
        <v>0</v>
      </c>
      <c r="K977" t="b">
        <v>0</v>
      </c>
    </row>
    <row r="978" spans="1:11" x14ac:dyDescent="0.25">
      <c r="A978" t="s">
        <v>6924</v>
      </c>
      <c r="B978" t="s">
        <v>7254</v>
      </c>
      <c r="C978" s="1" t="s">
        <v>6628</v>
      </c>
      <c r="D978" t="b">
        <v>0</v>
      </c>
      <c r="E978" t="b">
        <v>0</v>
      </c>
      <c r="F978" t="b">
        <v>0</v>
      </c>
      <c r="G978" t="b">
        <v>0</v>
      </c>
      <c r="H978" t="b">
        <v>1</v>
      </c>
      <c r="I978" t="b">
        <v>0</v>
      </c>
      <c r="J978" t="b">
        <v>0</v>
      </c>
      <c r="K978" t="b">
        <v>0</v>
      </c>
    </row>
    <row r="979" spans="1:11" x14ac:dyDescent="0.25">
      <c r="A979" t="s">
        <v>6925</v>
      </c>
      <c r="B979" t="s">
        <v>7255</v>
      </c>
      <c r="C979" s="1" t="s">
        <v>6533</v>
      </c>
      <c r="D979" t="b">
        <v>0</v>
      </c>
      <c r="E979" t="b">
        <v>0</v>
      </c>
      <c r="F979" t="b">
        <v>0</v>
      </c>
      <c r="G979" t="b">
        <v>0</v>
      </c>
      <c r="H979" t="b">
        <v>1</v>
      </c>
      <c r="I979" t="b">
        <v>0</v>
      </c>
      <c r="J979" t="b">
        <v>0</v>
      </c>
      <c r="K979" t="b">
        <v>0</v>
      </c>
    </row>
    <row r="980" spans="1:11" x14ac:dyDescent="0.25">
      <c r="A980" t="s">
        <v>6926</v>
      </c>
      <c r="B980" t="s">
        <v>7256</v>
      </c>
      <c r="C980" s="1" t="s">
        <v>6535</v>
      </c>
      <c r="D980" t="b">
        <v>0</v>
      </c>
      <c r="E980" t="b">
        <v>0</v>
      </c>
      <c r="F980" t="b">
        <v>0</v>
      </c>
      <c r="G980" t="b">
        <v>0</v>
      </c>
      <c r="H980" t="b">
        <v>1</v>
      </c>
      <c r="I980" t="b">
        <v>0</v>
      </c>
      <c r="J980" t="b">
        <v>0</v>
      </c>
      <c r="K980" t="b">
        <v>0</v>
      </c>
    </row>
    <row r="981" spans="1:11" x14ac:dyDescent="0.25">
      <c r="A981" t="s">
        <v>6927</v>
      </c>
      <c r="B981" t="s">
        <v>7257</v>
      </c>
      <c r="C981" s="1" t="s">
        <v>6928</v>
      </c>
      <c r="D981" t="b">
        <v>0</v>
      </c>
      <c r="E981" t="b">
        <v>0</v>
      </c>
      <c r="F981" t="b">
        <v>0</v>
      </c>
      <c r="G981" t="b">
        <v>0</v>
      </c>
      <c r="H981" t="b">
        <v>1</v>
      </c>
      <c r="I981" t="b">
        <v>0</v>
      </c>
      <c r="J981" t="b">
        <v>0</v>
      </c>
      <c r="K981" t="b">
        <v>0</v>
      </c>
    </row>
    <row r="982" spans="1:11" x14ac:dyDescent="0.25">
      <c r="A982" t="s">
        <v>6929</v>
      </c>
      <c r="B982" t="s">
        <v>7258</v>
      </c>
      <c r="C982" s="1" t="s">
        <v>6930</v>
      </c>
      <c r="D982" t="b">
        <v>0</v>
      </c>
      <c r="E982" t="b">
        <v>0</v>
      </c>
      <c r="F982" t="b">
        <v>0</v>
      </c>
      <c r="G982" t="b">
        <v>0</v>
      </c>
      <c r="H982" t="b">
        <v>1</v>
      </c>
      <c r="I982" t="b">
        <v>0</v>
      </c>
      <c r="J982" t="b">
        <v>0</v>
      </c>
      <c r="K982" t="b">
        <v>0</v>
      </c>
    </row>
    <row r="983" spans="1:11" x14ac:dyDescent="0.25">
      <c r="A983" t="s">
        <v>6931</v>
      </c>
      <c r="B983" t="s">
        <v>7259</v>
      </c>
      <c r="C983" s="1" t="s">
        <v>6932</v>
      </c>
      <c r="D983" t="b">
        <v>0</v>
      </c>
      <c r="E983" t="b">
        <v>0</v>
      </c>
      <c r="F983" t="b">
        <v>0</v>
      </c>
      <c r="G983" t="b">
        <v>0</v>
      </c>
      <c r="H983" t="b">
        <v>1</v>
      </c>
      <c r="I983" t="b">
        <v>0</v>
      </c>
      <c r="J983" t="b">
        <v>0</v>
      </c>
      <c r="K983" t="b">
        <v>0</v>
      </c>
    </row>
    <row r="984" spans="1:11" x14ac:dyDescent="0.25">
      <c r="A984" t="s">
        <v>6933</v>
      </c>
      <c r="B984" t="s">
        <v>7260</v>
      </c>
      <c r="C984" s="1" t="s">
        <v>6537</v>
      </c>
      <c r="D984" t="b">
        <v>0</v>
      </c>
      <c r="E984" t="b">
        <v>0</v>
      </c>
      <c r="F984" t="b">
        <v>0</v>
      </c>
      <c r="G984" t="b">
        <v>0</v>
      </c>
      <c r="H984" t="b">
        <v>1</v>
      </c>
      <c r="I984" t="b">
        <v>0</v>
      </c>
      <c r="J984" t="b">
        <v>0</v>
      </c>
      <c r="K984" t="b">
        <v>0</v>
      </c>
    </row>
    <row r="985" spans="1:11" x14ac:dyDescent="0.25">
      <c r="A985" t="s">
        <v>6934</v>
      </c>
      <c r="B985" t="s">
        <v>7261</v>
      </c>
      <c r="C985" s="1" t="s">
        <v>6935</v>
      </c>
      <c r="D985" t="b">
        <v>0</v>
      </c>
      <c r="E985" t="b">
        <v>0</v>
      </c>
      <c r="F985" t="b">
        <v>0</v>
      </c>
      <c r="G985" t="b">
        <v>0</v>
      </c>
      <c r="H985" t="b">
        <v>1</v>
      </c>
      <c r="I985" t="b">
        <v>0</v>
      </c>
      <c r="J985" t="b">
        <v>0</v>
      </c>
      <c r="K985" t="b">
        <v>0</v>
      </c>
    </row>
    <row r="986" spans="1:11" x14ac:dyDescent="0.25">
      <c r="A986" t="s">
        <v>7262</v>
      </c>
      <c r="B986" t="s">
        <v>2275</v>
      </c>
      <c r="C986" s="1" t="s">
        <v>4104</v>
      </c>
      <c r="D986" t="b">
        <v>0</v>
      </c>
      <c r="E986" t="b">
        <v>0</v>
      </c>
      <c r="F986" t="b">
        <v>0</v>
      </c>
      <c r="G986" t="b">
        <v>0</v>
      </c>
      <c r="H986" t="b">
        <v>1</v>
      </c>
      <c r="I986" t="b">
        <v>1</v>
      </c>
      <c r="J986" t="b">
        <v>0</v>
      </c>
      <c r="K986" t="b">
        <v>0</v>
      </c>
    </row>
    <row r="987" spans="1:11" x14ac:dyDescent="0.25">
      <c r="A987" t="s">
        <v>7263</v>
      </c>
      <c r="B987" t="s">
        <v>2276</v>
      </c>
      <c r="C987" s="1" t="s">
        <v>4104</v>
      </c>
      <c r="D987" t="b">
        <v>0</v>
      </c>
      <c r="E987" t="b">
        <v>0</v>
      </c>
      <c r="F987" t="b">
        <v>0</v>
      </c>
      <c r="G987" t="b">
        <v>0</v>
      </c>
      <c r="H987" t="b">
        <v>1</v>
      </c>
      <c r="I987" t="b">
        <v>1</v>
      </c>
      <c r="J987" t="b">
        <v>0</v>
      </c>
      <c r="K987" t="b">
        <v>0</v>
      </c>
    </row>
    <row r="988" spans="1:11" x14ac:dyDescent="0.25">
      <c r="A988" t="s">
        <v>7264</v>
      </c>
      <c r="B988" t="s">
        <v>2277</v>
      </c>
      <c r="C988" s="1" t="s">
        <v>7265</v>
      </c>
      <c r="D988" t="b">
        <v>0</v>
      </c>
      <c r="E988" t="b">
        <v>0</v>
      </c>
      <c r="F988" t="b">
        <v>0</v>
      </c>
      <c r="G988" t="b">
        <v>0</v>
      </c>
      <c r="H988" t="b">
        <v>1</v>
      </c>
      <c r="I988" t="b">
        <v>1</v>
      </c>
      <c r="J988" t="b">
        <v>0</v>
      </c>
      <c r="K988" t="b">
        <v>0</v>
      </c>
    </row>
    <row r="989" spans="1:11" x14ac:dyDescent="0.25">
      <c r="A989" t="s">
        <v>7266</v>
      </c>
      <c r="B989" t="s">
        <v>2278</v>
      </c>
      <c r="C989" s="1" t="s">
        <v>4104</v>
      </c>
      <c r="D989" t="b">
        <v>0</v>
      </c>
      <c r="E989" t="b">
        <v>0</v>
      </c>
      <c r="F989" t="b">
        <v>0</v>
      </c>
      <c r="G989" t="b">
        <v>0</v>
      </c>
      <c r="H989" t="b">
        <v>1</v>
      </c>
      <c r="I989" t="b">
        <v>1</v>
      </c>
      <c r="J989" t="b">
        <v>0</v>
      </c>
      <c r="K989" t="b">
        <v>0</v>
      </c>
    </row>
    <row r="990" spans="1:11" x14ac:dyDescent="0.25">
      <c r="A990" t="s">
        <v>7267</v>
      </c>
      <c r="B990" t="s">
        <v>2279</v>
      </c>
      <c r="C990" s="1" t="s">
        <v>4106</v>
      </c>
      <c r="D990" t="b">
        <v>0</v>
      </c>
      <c r="E990" t="b">
        <v>0</v>
      </c>
      <c r="F990" t="b">
        <v>0</v>
      </c>
      <c r="G990" t="b">
        <v>0</v>
      </c>
      <c r="H990" t="b">
        <v>1</v>
      </c>
      <c r="I990" t="b">
        <v>0</v>
      </c>
      <c r="J990" t="b">
        <v>0</v>
      </c>
      <c r="K990" t="b">
        <v>0</v>
      </c>
    </row>
    <row r="991" spans="1:11" x14ac:dyDescent="0.25">
      <c r="A991" t="s">
        <v>7268</v>
      </c>
      <c r="B991" t="s">
        <v>2280</v>
      </c>
      <c r="C991" s="1" t="s">
        <v>4106</v>
      </c>
      <c r="D991" t="b">
        <v>0</v>
      </c>
      <c r="E991" t="b">
        <v>0</v>
      </c>
      <c r="F991" t="b">
        <v>0</v>
      </c>
      <c r="G991" t="b">
        <v>0</v>
      </c>
      <c r="H991" t="b">
        <v>1</v>
      </c>
      <c r="I991" t="b">
        <v>0</v>
      </c>
      <c r="J991" t="b">
        <v>0</v>
      </c>
      <c r="K991" t="b">
        <v>0</v>
      </c>
    </row>
    <row r="992" spans="1:11" x14ac:dyDescent="0.25">
      <c r="A992" t="s">
        <v>7269</v>
      </c>
      <c r="B992" t="s">
        <v>2281</v>
      </c>
      <c r="C992" s="1" t="s">
        <v>4106</v>
      </c>
      <c r="D992" t="b">
        <v>0</v>
      </c>
      <c r="E992" t="b">
        <v>0</v>
      </c>
      <c r="F992" t="b">
        <v>0</v>
      </c>
      <c r="G992" t="b">
        <v>0</v>
      </c>
      <c r="H992" t="b">
        <v>1</v>
      </c>
      <c r="I992" t="b">
        <v>0</v>
      </c>
      <c r="J992" t="b">
        <v>0</v>
      </c>
      <c r="K992" t="b">
        <v>0</v>
      </c>
    </row>
    <row r="993" spans="1:11" x14ac:dyDescent="0.25">
      <c r="A993" t="s">
        <v>7270</v>
      </c>
      <c r="B993" t="s">
        <v>2282</v>
      </c>
      <c r="C993" s="1" t="s">
        <v>4106</v>
      </c>
      <c r="D993" t="b">
        <v>0</v>
      </c>
      <c r="E993" t="b">
        <v>0</v>
      </c>
      <c r="F993" t="b">
        <v>0</v>
      </c>
      <c r="G993" t="b">
        <v>0</v>
      </c>
      <c r="H993" t="b">
        <v>1</v>
      </c>
      <c r="I993" t="b">
        <v>0</v>
      </c>
      <c r="J993" t="b">
        <v>0</v>
      </c>
      <c r="K993" t="b">
        <v>0</v>
      </c>
    </row>
    <row r="994" spans="1:11" x14ac:dyDescent="0.25">
      <c r="A994" t="s">
        <v>7271</v>
      </c>
      <c r="B994" t="s">
        <v>2283</v>
      </c>
      <c r="C994" s="1" t="s">
        <v>7272</v>
      </c>
      <c r="D994" t="b">
        <v>0</v>
      </c>
      <c r="E994" t="b">
        <v>0</v>
      </c>
      <c r="F994" t="b">
        <v>0</v>
      </c>
      <c r="G994" t="b">
        <v>0</v>
      </c>
      <c r="H994" t="b">
        <v>1</v>
      </c>
      <c r="I994" t="b">
        <v>0</v>
      </c>
      <c r="J994" t="b">
        <v>0</v>
      </c>
      <c r="K994" t="b">
        <v>0</v>
      </c>
    </row>
    <row r="995" spans="1:11" x14ac:dyDescent="0.25">
      <c r="A995" t="s">
        <v>7069</v>
      </c>
      <c r="B995" t="s">
        <v>7273</v>
      </c>
      <c r="C995" s="1" t="s">
        <v>7070</v>
      </c>
      <c r="D995" t="b">
        <v>0</v>
      </c>
      <c r="E995" t="b">
        <v>0</v>
      </c>
      <c r="F995" t="b">
        <v>0</v>
      </c>
      <c r="G995" t="b">
        <v>0</v>
      </c>
      <c r="H995" t="b">
        <v>1</v>
      </c>
      <c r="I995" t="b">
        <v>0</v>
      </c>
      <c r="J995" t="b">
        <v>0</v>
      </c>
      <c r="K995" t="b">
        <v>0</v>
      </c>
    </row>
    <row r="996" spans="1:11" x14ac:dyDescent="0.25">
      <c r="A996" t="s">
        <v>7071</v>
      </c>
      <c r="B996" t="s">
        <v>7255</v>
      </c>
      <c r="C996" s="1" t="s">
        <v>6533</v>
      </c>
      <c r="D996" t="b">
        <v>0</v>
      </c>
      <c r="E996" t="b">
        <v>0</v>
      </c>
      <c r="F996" t="b">
        <v>0</v>
      </c>
      <c r="G996" t="b">
        <v>0</v>
      </c>
      <c r="H996" t="b">
        <v>1</v>
      </c>
      <c r="I996" t="b">
        <v>0</v>
      </c>
      <c r="J996" t="b">
        <v>0</v>
      </c>
      <c r="K996" t="b">
        <v>0</v>
      </c>
    </row>
    <row r="997" spans="1:11" x14ac:dyDescent="0.25">
      <c r="A997" t="s">
        <v>7072</v>
      </c>
      <c r="B997" t="s">
        <v>7256</v>
      </c>
      <c r="C997" s="1" t="s">
        <v>6535</v>
      </c>
      <c r="D997" t="b">
        <v>0</v>
      </c>
      <c r="E997" t="b">
        <v>0</v>
      </c>
      <c r="F997" t="b">
        <v>0</v>
      </c>
      <c r="G997" t="b">
        <v>0</v>
      </c>
      <c r="H997" t="b">
        <v>1</v>
      </c>
      <c r="I997" t="b">
        <v>0</v>
      </c>
      <c r="J997" t="b">
        <v>0</v>
      </c>
      <c r="K997" t="b">
        <v>0</v>
      </c>
    </row>
    <row r="998" spans="1:11" x14ac:dyDescent="0.25">
      <c r="A998" t="s">
        <v>7073</v>
      </c>
      <c r="B998" t="s">
        <v>7257</v>
      </c>
      <c r="C998" s="1" t="s">
        <v>6928</v>
      </c>
      <c r="D998" t="b">
        <v>0</v>
      </c>
      <c r="E998" t="b">
        <v>0</v>
      </c>
      <c r="F998" t="b">
        <v>0</v>
      </c>
      <c r="G998" t="b">
        <v>0</v>
      </c>
      <c r="H998" t="b">
        <v>1</v>
      </c>
      <c r="I998" t="b">
        <v>0</v>
      </c>
      <c r="J998" t="b">
        <v>0</v>
      </c>
      <c r="K998" t="b">
        <v>0</v>
      </c>
    </row>
    <row r="999" spans="1:11" x14ac:dyDescent="0.25">
      <c r="A999" t="s">
        <v>7074</v>
      </c>
      <c r="B999" t="s">
        <v>7258</v>
      </c>
      <c r="C999" s="1" t="s">
        <v>6930</v>
      </c>
      <c r="D999" t="b">
        <v>0</v>
      </c>
      <c r="E999" t="b">
        <v>0</v>
      </c>
      <c r="F999" t="b">
        <v>0</v>
      </c>
      <c r="G999" t="b">
        <v>0</v>
      </c>
      <c r="H999" t="b">
        <v>1</v>
      </c>
      <c r="I999" t="b">
        <v>0</v>
      </c>
      <c r="J999" t="b">
        <v>0</v>
      </c>
      <c r="K999" t="b">
        <v>0</v>
      </c>
    </row>
    <row r="1000" spans="1:11" x14ac:dyDescent="0.25">
      <c r="A1000" t="s">
        <v>7075</v>
      </c>
      <c r="B1000" t="s">
        <v>7259</v>
      </c>
      <c r="C1000" s="1" t="s">
        <v>6932</v>
      </c>
      <c r="D1000" t="b">
        <v>0</v>
      </c>
      <c r="E1000" t="b">
        <v>0</v>
      </c>
      <c r="F1000" t="b">
        <v>0</v>
      </c>
      <c r="G1000" t="b">
        <v>0</v>
      </c>
      <c r="H1000" t="b">
        <v>1</v>
      </c>
      <c r="I1000" t="b">
        <v>0</v>
      </c>
      <c r="J1000" t="b">
        <v>0</v>
      </c>
      <c r="K1000" t="b">
        <v>0</v>
      </c>
    </row>
    <row r="1001" spans="1:11" x14ac:dyDescent="0.25">
      <c r="A1001" t="s">
        <v>7076</v>
      </c>
      <c r="B1001" t="s">
        <v>7274</v>
      </c>
      <c r="C1001" s="1" t="s">
        <v>6539</v>
      </c>
      <c r="D1001" t="b">
        <v>0</v>
      </c>
      <c r="E1001" t="b">
        <v>0</v>
      </c>
      <c r="F1001" t="b">
        <v>0</v>
      </c>
      <c r="G1001" t="b">
        <v>0</v>
      </c>
      <c r="H1001" t="b">
        <v>1</v>
      </c>
      <c r="I1001" t="b">
        <v>0</v>
      </c>
      <c r="J1001" t="b">
        <v>0</v>
      </c>
      <c r="K1001" t="b">
        <v>0</v>
      </c>
    </row>
    <row r="1002" spans="1:11" x14ac:dyDescent="0.25">
      <c r="A1002" t="s">
        <v>7077</v>
      </c>
      <c r="B1002" t="s">
        <v>7275</v>
      </c>
      <c r="C1002" s="1" t="s">
        <v>7078</v>
      </c>
      <c r="D1002" t="b">
        <v>0</v>
      </c>
      <c r="E1002" t="b">
        <v>0</v>
      </c>
      <c r="F1002" t="b">
        <v>0</v>
      </c>
      <c r="G1002" t="b">
        <v>0</v>
      </c>
      <c r="H1002" t="b">
        <v>1</v>
      </c>
      <c r="I1002" t="b">
        <v>0</v>
      </c>
      <c r="J1002" t="b">
        <v>0</v>
      </c>
      <c r="K1002" t="b">
        <v>0</v>
      </c>
    </row>
    <row r="1003" spans="1:11" x14ac:dyDescent="0.25">
      <c r="A1003" t="s">
        <v>7276</v>
      </c>
      <c r="B1003" t="s">
        <v>2275</v>
      </c>
      <c r="C1003" s="1" t="s">
        <v>4104</v>
      </c>
      <c r="D1003" t="b">
        <v>0</v>
      </c>
      <c r="E1003" t="b">
        <v>0</v>
      </c>
      <c r="F1003" t="b">
        <v>0</v>
      </c>
      <c r="G1003" t="b">
        <v>0</v>
      </c>
      <c r="H1003" t="b">
        <v>1</v>
      </c>
      <c r="I1003" t="b">
        <v>1</v>
      </c>
      <c r="J1003" t="b">
        <v>0</v>
      </c>
      <c r="K1003" t="b">
        <v>0</v>
      </c>
    </row>
    <row r="1004" spans="1:11" x14ac:dyDescent="0.25">
      <c r="A1004" t="s">
        <v>7277</v>
      </c>
      <c r="B1004" t="s">
        <v>2276</v>
      </c>
      <c r="C1004" s="1" t="s">
        <v>4104</v>
      </c>
      <c r="D1004" t="b">
        <v>0</v>
      </c>
      <c r="E1004" t="b">
        <v>0</v>
      </c>
      <c r="F1004" t="b">
        <v>0</v>
      </c>
      <c r="G1004" t="b">
        <v>0</v>
      </c>
      <c r="H1004" t="b">
        <v>1</v>
      </c>
      <c r="I1004" t="b">
        <v>1</v>
      </c>
      <c r="J1004" t="b">
        <v>0</v>
      </c>
      <c r="K1004" t="b">
        <v>0</v>
      </c>
    </row>
    <row r="1005" spans="1:11" x14ac:dyDescent="0.25">
      <c r="A1005" t="s">
        <v>7278</v>
      </c>
      <c r="B1005" t="s">
        <v>2277</v>
      </c>
      <c r="C1005" s="1" t="s">
        <v>7265</v>
      </c>
      <c r="D1005" t="b">
        <v>0</v>
      </c>
      <c r="E1005" t="b">
        <v>0</v>
      </c>
      <c r="F1005" t="b">
        <v>0</v>
      </c>
      <c r="G1005" t="b">
        <v>0</v>
      </c>
      <c r="H1005" t="b">
        <v>1</v>
      </c>
      <c r="I1005" t="b">
        <v>0</v>
      </c>
      <c r="J1005" t="b">
        <v>0</v>
      </c>
      <c r="K1005" t="b">
        <v>0</v>
      </c>
    </row>
    <row r="1006" spans="1:11" x14ac:dyDescent="0.25">
      <c r="A1006" t="s">
        <v>7279</v>
      </c>
      <c r="B1006" t="s">
        <v>2278</v>
      </c>
      <c r="C1006" s="1" t="s">
        <v>4104</v>
      </c>
      <c r="D1006" t="b">
        <v>0</v>
      </c>
      <c r="E1006" t="b">
        <v>0</v>
      </c>
      <c r="F1006" t="b">
        <v>0</v>
      </c>
      <c r="G1006" t="b">
        <v>0</v>
      </c>
      <c r="H1006" t="b">
        <v>1</v>
      </c>
      <c r="I1006" t="b">
        <v>1</v>
      </c>
      <c r="J1006" t="b">
        <v>0</v>
      </c>
      <c r="K1006" t="b">
        <v>0</v>
      </c>
    </row>
    <row r="1007" spans="1:11" x14ac:dyDescent="0.25">
      <c r="A1007" t="s">
        <v>7280</v>
      </c>
      <c r="B1007" t="s">
        <v>2284</v>
      </c>
      <c r="C1007" s="1" t="s">
        <v>4106</v>
      </c>
      <c r="D1007" t="b">
        <v>0</v>
      </c>
      <c r="E1007" t="b">
        <v>0</v>
      </c>
      <c r="F1007" t="b">
        <v>0</v>
      </c>
      <c r="G1007" t="b">
        <v>0</v>
      </c>
      <c r="H1007" t="b">
        <v>1</v>
      </c>
      <c r="I1007" t="b">
        <v>0</v>
      </c>
      <c r="J1007" t="b">
        <v>0</v>
      </c>
      <c r="K1007" t="b">
        <v>0</v>
      </c>
    </row>
    <row r="1008" spans="1:11" x14ac:dyDescent="0.25">
      <c r="A1008" t="s">
        <v>7281</v>
      </c>
      <c r="B1008" t="s">
        <v>2285</v>
      </c>
      <c r="C1008" s="1" t="s">
        <v>4106</v>
      </c>
      <c r="D1008" t="b">
        <v>0</v>
      </c>
      <c r="E1008" t="b">
        <v>0</v>
      </c>
      <c r="F1008" t="b">
        <v>0</v>
      </c>
      <c r="G1008" t="b">
        <v>0</v>
      </c>
      <c r="H1008" t="b">
        <v>1</v>
      </c>
      <c r="I1008" t="b">
        <v>0</v>
      </c>
      <c r="J1008" t="b">
        <v>0</v>
      </c>
      <c r="K1008" t="b">
        <v>0</v>
      </c>
    </row>
    <row r="1009" spans="1:11" x14ac:dyDescent="0.25">
      <c r="A1009" t="s">
        <v>7282</v>
      </c>
      <c r="B1009" t="s">
        <v>2286</v>
      </c>
      <c r="C1009" s="1" t="s">
        <v>4106</v>
      </c>
      <c r="D1009" t="b">
        <v>0</v>
      </c>
      <c r="E1009" t="b">
        <v>0</v>
      </c>
      <c r="F1009" t="b">
        <v>0</v>
      </c>
      <c r="G1009" t="b">
        <v>0</v>
      </c>
      <c r="H1009" t="b">
        <v>1</v>
      </c>
      <c r="I1009" t="b">
        <v>0</v>
      </c>
      <c r="J1009" t="b">
        <v>0</v>
      </c>
      <c r="K1009" t="b">
        <v>0</v>
      </c>
    </row>
    <row r="1010" spans="1:11" x14ac:dyDescent="0.25">
      <c r="A1010" t="s">
        <v>7283</v>
      </c>
      <c r="B1010" t="s">
        <v>2287</v>
      </c>
      <c r="C1010" s="1" t="s">
        <v>4106</v>
      </c>
      <c r="D1010" t="b">
        <v>0</v>
      </c>
      <c r="E1010" t="b">
        <v>0</v>
      </c>
      <c r="F1010" t="b">
        <v>0</v>
      </c>
      <c r="G1010" t="b">
        <v>0</v>
      </c>
      <c r="H1010" t="b">
        <v>1</v>
      </c>
      <c r="I1010" t="b">
        <v>0</v>
      </c>
      <c r="J1010" t="b">
        <v>0</v>
      </c>
      <c r="K1010" t="b">
        <v>0</v>
      </c>
    </row>
    <row r="1011" spans="1:11" x14ac:dyDescent="0.25">
      <c r="A1011" t="s">
        <v>7211</v>
      </c>
      <c r="B1011" t="s">
        <v>7250</v>
      </c>
      <c r="C1011" s="1" t="s">
        <v>6541</v>
      </c>
      <c r="D1011" t="b">
        <v>0</v>
      </c>
      <c r="E1011" t="b">
        <v>0</v>
      </c>
      <c r="F1011" t="b">
        <v>0</v>
      </c>
      <c r="G1011" t="b">
        <v>0</v>
      </c>
      <c r="H1011" t="b">
        <v>1</v>
      </c>
      <c r="I1011" t="b">
        <v>0</v>
      </c>
      <c r="J1011" t="b">
        <v>0</v>
      </c>
      <c r="K1011" t="b">
        <v>0</v>
      </c>
    </row>
    <row r="1012" spans="1:11" x14ac:dyDescent="0.25">
      <c r="A1012" t="s">
        <v>7212</v>
      </c>
      <c r="B1012" t="s">
        <v>7251</v>
      </c>
      <c r="C1012" s="1" t="s">
        <v>6920</v>
      </c>
      <c r="D1012" t="b">
        <v>0</v>
      </c>
      <c r="E1012" t="b">
        <v>0</v>
      </c>
      <c r="F1012" t="b">
        <v>0</v>
      </c>
      <c r="G1012" t="b">
        <v>0</v>
      </c>
      <c r="H1012" t="b">
        <v>1</v>
      </c>
      <c r="I1012" t="b">
        <v>0</v>
      </c>
      <c r="J1012" t="b">
        <v>0</v>
      </c>
      <c r="K1012" t="b">
        <v>0</v>
      </c>
    </row>
    <row r="1013" spans="1:11" x14ac:dyDescent="0.25">
      <c r="A1013" t="s">
        <v>7213</v>
      </c>
      <c r="B1013" t="s">
        <v>7252</v>
      </c>
      <c r="C1013" s="1" t="s">
        <v>6545</v>
      </c>
      <c r="D1013" t="b">
        <v>0</v>
      </c>
      <c r="E1013" t="b">
        <v>0</v>
      </c>
      <c r="F1013" t="b">
        <v>0</v>
      </c>
      <c r="G1013" t="b">
        <v>0</v>
      </c>
      <c r="H1013" t="b">
        <v>1</v>
      </c>
      <c r="I1013" t="b">
        <v>0</v>
      </c>
      <c r="J1013" t="b">
        <v>0</v>
      </c>
      <c r="K1013" t="b">
        <v>0</v>
      </c>
    </row>
    <row r="1014" spans="1:11" x14ac:dyDescent="0.25">
      <c r="A1014" t="s">
        <v>7214</v>
      </c>
      <c r="B1014" t="s">
        <v>7253</v>
      </c>
      <c r="C1014" s="1" t="s">
        <v>6923</v>
      </c>
      <c r="D1014" t="b">
        <v>0</v>
      </c>
      <c r="E1014" t="b">
        <v>0</v>
      </c>
      <c r="F1014" t="b">
        <v>0</v>
      </c>
      <c r="G1014" t="b">
        <v>0</v>
      </c>
      <c r="H1014" t="b">
        <v>1</v>
      </c>
      <c r="I1014" t="b">
        <v>0</v>
      </c>
      <c r="J1014" t="b">
        <v>0</v>
      </c>
      <c r="K1014" t="b">
        <v>0</v>
      </c>
    </row>
    <row r="1015" spans="1:11" x14ac:dyDescent="0.25">
      <c r="A1015" t="s">
        <v>7215</v>
      </c>
      <c r="B1015" t="s">
        <v>7254</v>
      </c>
      <c r="C1015" s="1" t="s">
        <v>6628</v>
      </c>
      <c r="D1015" t="b">
        <v>0</v>
      </c>
      <c r="E1015" t="b">
        <v>0</v>
      </c>
      <c r="F1015" t="b">
        <v>0</v>
      </c>
      <c r="G1015" t="b">
        <v>0</v>
      </c>
      <c r="H1015" t="b">
        <v>1</v>
      </c>
      <c r="I1015" t="b">
        <v>0</v>
      </c>
      <c r="J1015" t="b">
        <v>0</v>
      </c>
      <c r="K1015" t="b">
        <v>0</v>
      </c>
    </row>
    <row r="1016" spans="1:11" x14ac:dyDescent="0.25">
      <c r="A1016" t="s">
        <v>7216</v>
      </c>
      <c r="B1016" t="s">
        <v>7255</v>
      </c>
      <c r="C1016" s="1" t="s">
        <v>6533</v>
      </c>
      <c r="D1016" t="b">
        <v>0</v>
      </c>
      <c r="E1016" t="b">
        <v>0</v>
      </c>
      <c r="F1016" t="b">
        <v>0</v>
      </c>
      <c r="G1016" t="b">
        <v>0</v>
      </c>
      <c r="H1016" t="b">
        <v>1</v>
      </c>
      <c r="I1016" t="b">
        <v>0</v>
      </c>
      <c r="J1016" t="b">
        <v>0</v>
      </c>
      <c r="K1016" t="b">
        <v>0</v>
      </c>
    </row>
    <row r="1017" spans="1:11" x14ac:dyDescent="0.25">
      <c r="A1017" t="s">
        <v>7217</v>
      </c>
      <c r="B1017" t="s">
        <v>7256</v>
      </c>
      <c r="C1017" s="1" t="s">
        <v>6535</v>
      </c>
      <c r="D1017" t="b">
        <v>0</v>
      </c>
      <c r="E1017" t="b">
        <v>0</v>
      </c>
      <c r="F1017" t="b">
        <v>0</v>
      </c>
      <c r="G1017" t="b">
        <v>0</v>
      </c>
      <c r="H1017" t="b">
        <v>1</v>
      </c>
      <c r="I1017" t="b">
        <v>0</v>
      </c>
      <c r="J1017" t="b">
        <v>0</v>
      </c>
      <c r="K1017" t="b">
        <v>0</v>
      </c>
    </row>
    <row r="1018" spans="1:11" x14ac:dyDescent="0.25">
      <c r="A1018" t="s">
        <v>7218</v>
      </c>
      <c r="B1018" t="s">
        <v>7257</v>
      </c>
      <c r="C1018" s="1" t="s">
        <v>6928</v>
      </c>
      <c r="D1018" t="b">
        <v>0</v>
      </c>
      <c r="E1018" t="b">
        <v>0</v>
      </c>
      <c r="F1018" t="b">
        <v>0</v>
      </c>
      <c r="G1018" t="b">
        <v>0</v>
      </c>
      <c r="H1018" t="b">
        <v>1</v>
      </c>
      <c r="I1018" t="b">
        <v>0</v>
      </c>
      <c r="J1018" t="b">
        <v>0</v>
      </c>
      <c r="K1018" t="b">
        <v>0</v>
      </c>
    </row>
    <row r="1019" spans="1:11" x14ac:dyDescent="0.25">
      <c r="A1019" t="s">
        <v>7219</v>
      </c>
      <c r="B1019" t="s">
        <v>7258</v>
      </c>
      <c r="C1019" s="1" t="s">
        <v>6930</v>
      </c>
      <c r="D1019" t="b">
        <v>0</v>
      </c>
      <c r="E1019" t="b">
        <v>0</v>
      </c>
      <c r="F1019" t="b">
        <v>0</v>
      </c>
      <c r="G1019" t="b">
        <v>0</v>
      </c>
      <c r="H1019" t="b">
        <v>1</v>
      </c>
      <c r="I1019" t="b">
        <v>0</v>
      </c>
      <c r="J1019" t="b">
        <v>0</v>
      </c>
      <c r="K1019" t="b">
        <v>0</v>
      </c>
    </row>
    <row r="1020" spans="1:11" x14ac:dyDescent="0.25">
      <c r="A1020" t="s">
        <v>7220</v>
      </c>
      <c r="B1020" t="s">
        <v>7259</v>
      </c>
      <c r="C1020" s="1" t="s">
        <v>6932</v>
      </c>
      <c r="D1020" t="b">
        <v>0</v>
      </c>
      <c r="E1020" t="b">
        <v>0</v>
      </c>
      <c r="F1020" t="b">
        <v>0</v>
      </c>
      <c r="G1020" t="b">
        <v>0</v>
      </c>
      <c r="H1020" t="b">
        <v>1</v>
      </c>
      <c r="I1020" t="b">
        <v>0</v>
      </c>
      <c r="J1020" t="b">
        <v>0</v>
      </c>
      <c r="K1020" t="b">
        <v>0</v>
      </c>
    </row>
    <row r="1021" spans="1:11" x14ac:dyDescent="0.25">
      <c r="A1021" t="s">
        <v>7221</v>
      </c>
      <c r="B1021" t="s">
        <v>7284</v>
      </c>
      <c r="C1021" s="1" t="s">
        <v>7222</v>
      </c>
      <c r="D1021" t="b">
        <v>0</v>
      </c>
      <c r="E1021" t="b">
        <v>0</v>
      </c>
      <c r="F1021" t="b">
        <v>0</v>
      </c>
      <c r="G1021" t="b">
        <v>0</v>
      </c>
      <c r="H1021" t="b">
        <v>1</v>
      </c>
      <c r="I1021" t="b">
        <v>0</v>
      </c>
      <c r="J1021" t="b">
        <v>0</v>
      </c>
      <c r="K1021" t="b">
        <v>0</v>
      </c>
    </row>
    <row r="1022" spans="1:11" x14ac:dyDescent="0.25">
      <c r="A1022" t="s">
        <v>7223</v>
      </c>
      <c r="B1022" t="s">
        <v>7285</v>
      </c>
      <c r="C1022" s="1" t="s">
        <v>7224</v>
      </c>
      <c r="D1022" t="b">
        <v>0</v>
      </c>
      <c r="E1022" t="b">
        <v>0</v>
      </c>
      <c r="F1022" t="b">
        <v>0</v>
      </c>
      <c r="G1022" t="b">
        <v>0</v>
      </c>
      <c r="H1022" t="b">
        <v>1</v>
      </c>
      <c r="I1022" t="b">
        <v>0</v>
      </c>
      <c r="J1022" t="b">
        <v>0</v>
      </c>
      <c r="K1022" t="b">
        <v>0</v>
      </c>
    </row>
    <row r="1023" spans="1:11" x14ac:dyDescent="0.25">
      <c r="A1023" t="s">
        <v>7286</v>
      </c>
      <c r="B1023" t="s">
        <v>2275</v>
      </c>
      <c r="C1023" s="1" t="s">
        <v>4104</v>
      </c>
      <c r="D1023" t="b">
        <v>0</v>
      </c>
      <c r="E1023" t="b">
        <v>0</v>
      </c>
      <c r="F1023" t="b">
        <v>0</v>
      </c>
      <c r="G1023" t="b">
        <v>0</v>
      </c>
      <c r="H1023" t="b">
        <v>1</v>
      </c>
      <c r="I1023" t="b">
        <v>1</v>
      </c>
      <c r="J1023" t="b">
        <v>0</v>
      </c>
      <c r="K1023" t="b">
        <v>0</v>
      </c>
    </row>
    <row r="1024" spans="1:11" x14ac:dyDescent="0.25">
      <c r="A1024" t="s">
        <v>7287</v>
      </c>
      <c r="B1024" t="s">
        <v>2276</v>
      </c>
      <c r="C1024" s="1" t="s">
        <v>4104</v>
      </c>
      <c r="D1024" t="b">
        <v>0</v>
      </c>
      <c r="E1024" t="b">
        <v>0</v>
      </c>
      <c r="F1024" t="b">
        <v>0</v>
      </c>
      <c r="G1024" t="b">
        <v>0</v>
      </c>
      <c r="H1024" t="b">
        <v>1</v>
      </c>
      <c r="I1024" t="b">
        <v>1</v>
      </c>
      <c r="J1024" t="b">
        <v>0</v>
      </c>
      <c r="K1024" t="b">
        <v>0</v>
      </c>
    </row>
    <row r="1025" spans="1:11" x14ac:dyDescent="0.25">
      <c r="A1025" t="s">
        <v>7288</v>
      </c>
      <c r="B1025" t="s">
        <v>2277</v>
      </c>
      <c r="C1025" s="1" t="s">
        <v>7265</v>
      </c>
      <c r="D1025" t="b">
        <v>0</v>
      </c>
      <c r="E1025" t="b">
        <v>0</v>
      </c>
      <c r="F1025" t="b">
        <v>0</v>
      </c>
      <c r="G1025" t="b">
        <v>0</v>
      </c>
      <c r="H1025" t="b">
        <v>1</v>
      </c>
      <c r="I1025" t="b">
        <v>0</v>
      </c>
      <c r="J1025" t="b">
        <v>0</v>
      </c>
      <c r="K1025" t="b">
        <v>0</v>
      </c>
    </row>
    <row r="1026" spans="1:11" x14ac:dyDescent="0.25">
      <c r="A1026" t="s">
        <v>7289</v>
      </c>
      <c r="B1026" t="s">
        <v>2278</v>
      </c>
      <c r="C1026" s="1" t="s">
        <v>4104</v>
      </c>
      <c r="D1026" t="b">
        <v>0</v>
      </c>
      <c r="E1026" t="b">
        <v>0</v>
      </c>
      <c r="F1026" t="b">
        <v>0</v>
      </c>
      <c r="G1026" t="b">
        <v>0</v>
      </c>
      <c r="H1026" t="b">
        <v>1</v>
      </c>
      <c r="I1026" t="b">
        <v>1</v>
      </c>
      <c r="J1026" t="b">
        <v>0</v>
      </c>
      <c r="K1026" t="b">
        <v>0</v>
      </c>
    </row>
    <row r="1027" spans="1:11" x14ac:dyDescent="0.25">
      <c r="A1027" t="s">
        <v>7290</v>
      </c>
      <c r="B1027" t="s">
        <v>2288</v>
      </c>
      <c r="C1027" s="1" t="s">
        <v>4106</v>
      </c>
      <c r="D1027" t="b">
        <v>0</v>
      </c>
      <c r="E1027" t="b">
        <v>0</v>
      </c>
      <c r="F1027" t="b">
        <v>0</v>
      </c>
      <c r="G1027" t="b">
        <v>0</v>
      </c>
      <c r="H1027" t="b">
        <v>1</v>
      </c>
      <c r="I1027" t="b">
        <v>0</v>
      </c>
      <c r="J1027" t="b">
        <v>0</v>
      </c>
      <c r="K1027" t="b">
        <v>0</v>
      </c>
    </row>
    <row r="1028" spans="1:11" x14ac:dyDescent="0.25">
      <c r="A1028" t="s">
        <v>7291</v>
      </c>
      <c r="B1028" t="s">
        <v>2289</v>
      </c>
      <c r="C1028" s="1" t="s">
        <v>4106</v>
      </c>
      <c r="D1028" t="b">
        <v>0</v>
      </c>
      <c r="E1028" t="b">
        <v>0</v>
      </c>
      <c r="F1028" t="b">
        <v>0</v>
      </c>
      <c r="G1028" t="b">
        <v>0</v>
      </c>
      <c r="H1028" t="b">
        <v>1</v>
      </c>
      <c r="I1028" t="b">
        <v>0</v>
      </c>
      <c r="J1028" t="b">
        <v>0</v>
      </c>
      <c r="K1028" t="b">
        <v>0</v>
      </c>
    </row>
    <row r="1029" spans="1:11" x14ac:dyDescent="0.25">
      <c r="A1029" t="s">
        <v>7292</v>
      </c>
      <c r="B1029" t="s">
        <v>2290</v>
      </c>
      <c r="C1029" s="1" t="s">
        <v>4106</v>
      </c>
      <c r="D1029" t="b">
        <v>0</v>
      </c>
      <c r="E1029" t="b">
        <v>0</v>
      </c>
      <c r="F1029" t="b">
        <v>0</v>
      </c>
      <c r="G1029" t="b">
        <v>0</v>
      </c>
      <c r="H1029" t="b">
        <v>1</v>
      </c>
      <c r="I1029" t="b">
        <v>0</v>
      </c>
      <c r="J1029" t="b">
        <v>0</v>
      </c>
      <c r="K1029" t="b">
        <v>0</v>
      </c>
    </row>
    <row r="1030" spans="1:11" x14ac:dyDescent="0.25">
      <c r="A1030" t="s">
        <v>7293</v>
      </c>
      <c r="B1030" t="s">
        <v>2291</v>
      </c>
      <c r="C1030" s="1" t="s">
        <v>4106</v>
      </c>
      <c r="D1030" t="b">
        <v>0</v>
      </c>
      <c r="E1030" t="b">
        <v>0</v>
      </c>
      <c r="F1030" t="b">
        <v>0</v>
      </c>
      <c r="G1030" t="b">
        <v>0</v>
      </c>
      <c r="H1030" t="b">
        <v>1</v>
      </c>
      <c r="I1030" t="b">
        <v>0</v>
      </c>
      <c r="J1030" t="b">
        <v>0</v>
      </c>
      <c r="K1030" t="b">
        <v>0</v>
      </c>
    </row>
    <row r="1031" spans="1:11" x14ac:dyDescent="0.25">
      <c r="A1031" t="s">
        <v>7294</v>
      </c>
      <c r="B1031" t="s">
        <v>2292</v>
      </c>
      <c r="C1031" s="1" t="s">
        <v>4045</v>
      </c>
      <c r="D1031" t="b">
        <v>0</v>
      </c>
      <c r="E1031" t="b">
        <v>0</v>
      </c>
      <c r="F1031" t="b">
        <v>0</v>
      </c>
      <c r="G1031" t="b">
        <v>0</v>
      </c>
      <c r="H1031" t="b">
        <v>0</v>
      </c>
      <c r="I1031" t="b">
        <v>1</v>
      </c>
      <c r="J1031" t="b">
        <v>0</v>
      </c>
      <c r="K1031" t="b">
        <v>0</v>
      </c>
    </row>
    <row r="1032" spans="1:11" x14ac:dyDescent="0.25">
      <c r="A1032" t="s">
        <v>7295</v>
      </c>
      <c r="B1032" t="s">
        <v>2293</v>
      </c>
      <c r="C1032" s="1" t="s">
        <v>4045</v>
      </c>
      <c r="D1032" t="b">
        <v>0</v>
      </c>
      <c r="E1032" t="b">
        <v>0</v>
      </c>
      <c r="F1032" t="b">
        <v>0</v>
      </c>
      <c r="G1032" t="b">
        <v>0</v>
      </c>
      <c r="H1032" t="b">
        <v>0</v>
      </c>
      <c r="I1032" t="b">
        <v>1</v>
      </c>
      <c r="J1032" t="b">
        <v>0</v>
      </c>
      <c r="K1032" t="b">
        <v>0</v>
      </c>
    </row>
    <row r="1033" spans="1:11" x14ac:dyDescent="0.25">
      <c r="A1033" t="s">
        <v>7296</v>
      </c>
      <c r="B1033" t="s">
        <v>2294</v>
      </c>
      <c r="C1033" s="1" t="s">
        <v>4045</v>
      </c>
      <c r="D1033" t="b">
        <v>0</v>
      </c>
      <c r="E1033" t="b">
        <v>0</v>
      </c>
      <c r="F1033" t="b">
        <v>0</v>
      </c>
      <c r="G1033" t="b">
        <v>0</v>
      </c>
      <c r="H1033" t="b">
        <v>0</v>
      </c>
      <c r="I1033" t="b">
        <v>1</v>
      </c>
      <c r="J1033" t="b">
        <v>0</v>
      </c>
      <c r="K1033" t="b">
        <v>0</v>
      </c>
    </row>
    <row r="1034" spans="1:11" x14ac:dyDescent="0.25">
      <c r="A1034" t="s">
        <v>7297</v>
      </c>
      <c r="B1034" t="s">
        <v>2295</v>
      </c>
      <c r="C1034" s="1" t="s">
        <v>4045</v>
      </c>
      <c r="D1034" t="b">
        <v>0</v>
      </c>
      <c r="E1034" t="b">
        <v>0</v>
      </c>
      <c r="F1034" t="b">
        <v>0</v>
      </c>
      <c r="G1034" t="b">
        <v>0</v>
      </c>
      <c r="H1034" t="b">
        <v>0</v>
      </c>
      <c r="I1034" t="b">
        <v>1</v>
      </c>
      <c r="J1034" t="b">
        <v>0</v>
      </c>
      <c r="K1034" t="b">
        <v>0</v>
      </c>
    </row>
    <row r="1035" spans="1:11" x14ac:dyDescent="0.25">
      <c r="A1035" t="s">
        <v>7298</v>
      </c>
      <c r="B1035" t="s">
        <v>2296</v>
      </c>
      <c r="C1035" s="1" t="s">
        <v>4045</v>
      </c>
      <c r="D1035" t="b">
        <v>0</v>
      </c>
      <c r="E1035" t="b">
        <v>0</v>
      </c>
      <c r="F1035" t="b">
        <v>0</v>
      </c>
      <c r="G1035" t="b">
        <v>0</v>
      </c>
      <c r="H1035" t="b">
        <v>0</v>
      </c>
      <c r="I1035" t="b">
        <v>1</v>
      </c>
      <c r="J1035" t="b">
        <v>0</v>
      </c>
      <c r="K1035" t="b">
        <v>0</v>
      </c>
    </row>
    <row r="1036" spans="1:11" x14ac:dyDescent="0.25">
      <c r="A1036" t="s">
        <v>7299</v>
      </c>
      <c r="B1036" t="s">
        <v>2297</v>
      </c>
      <c r="C1036" s="1" t="s">
        <v>4045</v>
      </c>
      <c r="D1036" t="b">
        <v>0</v>
      </c>
      <c r="E1036" t="b">
        <v>0</v>
      </c>
      <c r="F1036" t="b">
        <v>0</v>
      </c>
      <c r="G1036" t="b">
        <v>0</v>
      </c>
      <c r="H1036" t="b">
        <v>0</v>
      </c>
      <c r="I1036" t="b">
        <v>1</v>
      </c>
      <c r="J1036" t="b">
        <v>0</v>
      </c>
      <c r="K1036" t="b">
        <v>0</v>
      </c>
    </row>
    <row r="1037" spans="1:11" x14ac:dyDescent="0.25">
      <c r="A1037" t="s">
        <v>7300</v>
      </c>
      <c r="B1037" t="s">
        <v>2298</v>
      </c>
      <c r="C1037" s="1" t="s">
        <v>4045</v>
      </c>
      <c r="D1037" t="b">
        <v>0</v>
      </c>
      <c r="E1037" t="b">
        <v>0</v>
      </c>
      <c r="F1037" t="b">
        <v>0</v>
      </c>
      <c r="G1037" t="b">
        <v>0</v>
      </c>
      <c r="H1037" t="b">
        <v>0</v>
      </c>
      <c r="I1037" t="b">
        <v>1</v>
      </c>
      <c r="J1037" t="b">
        <v>0</v>
      </c>
      <c r="K1037" t="b">
        <v>0</v>
      </c>
    </row>
    <row r="1038" spans="1:11" x14ac:dyDescent="0.25">
      <c r="A1038" t="s">
        <v>7301</v>
      </c>
      <c r="B1038" t="s">
        <v>2299</v>
      </c>
      <c r="C1038" s="1" t="s">
        <v>4045</v>
      </c>
      <c r="D1038" t="b">
        <v>0</v>
      </c>
      <c r="E1038" t="b">
        <v>0</v>
      </c>
      <c r="F1038" t="b">
        <v>0</v>
      </c>
      <c r="G1038" t="b">
        <v>0</v>
      </c>
      <c r="H1038" t="b">
        <v>0</v>
      </c>
      <c r="I1038" t="b">
        <v>1</v>
      </c>
      <c r="J1038" t="b">
        <v>0</v>
      </c>
      <c r="K1038" t="b">
        <v>0</v>
      </c>
    </row>
    <row r="1039" spans="1:11" x14ac:dyDescent="0.25">
      <c r="A1039" t="s">
        <v>7302</v>
      </c>
      <c r="B1039" t="s">
        <v>2300</v>
      </c>
      <c r="C1039" s="1" t="s">
        <v>4045</v>
      </c>
      <c r="D1039" t="b">
        <v>0</v>
      </c>
      <c r="E1039" t="b">
        <v>0</v>
      </c>
      <c r="F1039" t="b">
        <v>0</v>
      </c>
      <c r="G1039" t="b">
        <v>0</v>
      </c>
      <c r="H1039" t="b">
        <v>0</v>
      </c>
      <c r="I1039" t="b">
        <v>1</v>
      </c>
      <c r="J1039" t="b">
        <v>0</v>
      </c>
      <c r="K1039" t="b">
        <v>0</v>
      </c>
    </row>
    <row r="1040" spans="1:11" x14ac:dyDescent="0.25">
      <c r="A1040" t="s">
        <v>7303</v>
      </c>
      <c r="B1040" t="s">
        <v>2301</v>
      </c>
      <c r="C1040" s="1" t="s">
        <v>4045</v>
      </c>
      <c r="D1040" t="b">
        <v>0</v>
      </c>
      <c r="E1040" t="b">
        <v>0</v>
      </c>
      <c r="F1040" t="b">
        <v>0</v>
      </c>
      <c r="G1040" t="b">
        <v>0</v>
      </c>
      <c r="H1040" t="b">
        <v>0</v>
      </c>
      <c r="I1040" t="b">
        <v>1</v>
      </c>
      <c r="J1040" t="b">
        <v>0</v>
      </c>
      <c r="K1040" t="b">
        <v>0</v>
      </c>
    </row>
    <row r="1041" spans="1:11" x14ac:dyDescent="0.25">
      <c r="A1041" t="s">
        <v>7304</v>
      </c>
      <c r="B1041" t="s">
        <v>2302</v>
      </c>
      <c r="C1041" s="1" t="s">
        <v>3911</v>
      </c>
      <c r="D1041" t="b">
        <v>0</v>
      </c>
      <c r="E1041" t="b">
        <v>0</v>
      </c>
      <c r="F1041" t="b">
        <v>0</v>
      </c>
      <c r="G1041" t="b">
        <v>0</v>
      </c>
      <c r="H1041" t="b">
        <v>0</v>
      </c>
      <c r="I1041" t="b">
        <v>1</v>
      </c>
      <c r="J1041" t="b">
        <v>1</v>
      </c>
      <c r="K1041" t="b">
        <v>1</v>
      </c>
    </row>
    <row r="1042" spans="1:11" x14ac:dyDescent="0.25">
      <c r="A1042" t="s">
        <v>7305</v>
      </c>
      <c r="B1042" t="s">
        <v>2303</v>
      </c>
      <c r="C1042" s="1" t="s">
        <v>4045</v>
      </c>
      <c r="D1042" t="b">
        <v>0</v>
      </c>
      <c r="E1042" t="b">
        <v>0</v>
      </c>
      <c r="F1042" t="b">
        <v>0</v>
      </c>
      <c r="G1042" t="b">
        <v>0</v>
      </c>
      <c r="H1042" t="b">
        <v>0</v>
      </c>
      <c r="I1042" t="b">
        <v>1</v>
      </c>
      <c r="J1042" t="b">
        <v>0</v>
      </c>
      <c r="K1042" t="b">
        <v>0</v>
      </c>
    </row>
    <row r="1043" spans="1:11" x14ac:dyDescent="0.25">
      <c r="A1043" t="s">
        <v>7306</v>
      </c>
      <c r="B1043" t="s">
        <v>2304</v>
      </c>
      <c r="C1043" s="1" t="s">
        <v>4045</v>
      </c>
      <c r="D1043" t="b">
        <v>0</v>
      </c>
      <c r="E1043" t="b">
        <v>0</v>
      </c>
      <c r="F1043" t="b">
        <v>0</v>
      </c>
      <c r="G1043" t="b">
        <v>0</v>
      </c>
      <c r="H1043" t="b">
        <v>0</v>
      </c>
      <c r="I1043" t="b">
        <v>1</v>
      </c>
      <c r="J1043" t="b">
        <v>0</v>
      </c>
      <c r="K1043" t="b">
        <v>0</v>
      </c>
    </row>
    <row r="1044" spans="1:11" x14ac:dyDescent="0.25">
      <c r="A1044" t="s">
        <v>7307</v>
      </c>
      <c r="B1044" t="s">
        <v>1851</v>
      </c>
      <c r="C1044" s="1" t="s">
        <v>4053</v>
      </c>
      <c r="D1044" t="b">
        <v>0</v>
      </c>
      <c r="E1044" t="b">
        <v>0</v>
      </c>
      <c r="F1044" t="b">
        <v>0</v>
      </c>
      <c r="G1044" t="b">
        <v>0</v>
      </c>
      <c r="H1044" t="b">
        <v>0</v>
      </c>
      <c r="I1044" t="b">
        <v>1</v>
      </c>
      <c r="J1044" t="b">
        <v>1</v>
      </c>
      <c r="K1044" t="b">
        <v>1</v>
      </c>
    </row>
    <row r="1045" spans="1:11" x14ac:dyDescent="0.25">
      <c r="A1045" t="s">
        <v>7308</v>
      </c>
      <c r="B1045" t="s">
        <v>1852</v>
      </c>
      <c r="C1045" s="1" t="s">
        <v>4053</v>
      </c>
      <c r="D1045" t="b">
        <v>0</v>
      </c>
      <c r="E1045" t="b">
        <v>0</v>
      </c>
      <c r="F1045" t="b">
        <v>0</v>
      </c>
      <c r="G1045" t="b">
        <v>0</v>
      </c>
      <c r="H1045" t="b">
        <v>0</v>
      </c>
      <c r="I1045" t="b">
        <v>1</v>
      </c>
      <c r="J1045" t="b">
        <v>1</v>
      </c>
      <c r="K1045" t="b">
        <v>1</v>
      </c>
    </row>
    <row r="1046" spans="1:11" x14ac:dyDescent="0.25">
      <c r="A1046" t="s">
        <v>7309</v>
      </c>
      <c r="B1046" t="s">
        <v>1853</v>
      </c>
      <c r="C1046" s="1" t="s">
        <v>4053</v>
      </c>
      <c r="D1046" t="b">
        <v>0</v>
      </c>
      <c r="E1046" t="b">
        <v>0</v>
      </c>
      <c r="F1046" t="b">
        <v>0</v>
      </c>
      <c r="G1046" t="b">
        <v>0</v>
      </c>
      <c r="H1046" t="b">
        <v>0</v>
      </c>
      <c r="I1046" t="b">
        <v>1</v>
      </c>
      <c r="J1046" t="b">
        <v>1</v>
      </c>
      <c r="K1046" t="b">
        <v>1</v>
      </c>
    </row>
    <row r="1047" spans="1:11" x14ac:dyDescent="0.25">
      <c r="A1047" t="s">
        <v>7310</v>
      </c>
      <c r="B1047" t="s">
        <v>2305</v>
      </c>
      <c r="C1047" s="1" t="s">
        <v>4116</v>
      </c>
      <c r="D1047" t="b">
        <v>0</v>
      </c>
      <c r="E1047" t="b">
        <v>0</v>
      </c>
      <c r="F1047" t="b">
        <v>0</v>
      </c>
      <c r="G1047" t="b">
        <v>0</v>
      </c>
      <c r="H1047" t="b">
        <v>0</v>
      </c>
      <c r="I1047" t="b">
        <v>1</v>
      </c>
      <c r="J1047" t="b">
        <v>1</v>
      </c>
      <c r="K1047" t="b">
        <v>1</v>
      </c>
    </row>
    <row r="1048" spans="1:11" x14ac:dyDescent="0.25">
      <c r="A1048" t="s">
        <v>7311</v>
      </c>
      <c r="B1048" t="s">
        <v>2306</v>
      </c>
      <c r="C1048" s="1" t="s">
        <v>4116</v>
      </c>
      <c r="D1048" t="b">
        <v>0</v>
      </c>
      <c r="E1048" t="b">
        <v>0</v>
      </c>
      <c r="F1048" t="b">
        <v>0</v>
      </c>
      <c r="G1048" t="b">
        <v>0</v>
      </c>
      <c r="H1048" t="b">
        <v>0</v>
      </c>
      <c r="I1048" t="b">
        <v>1</v>
      </c>
      <c r="J1048" t="b">
        <v>1</v>
      </c>
      <c r="K1048" t="b">
        <v>1</v>
      </c>
    </row>
    <row r="1049" spans="1:11" x14ac:dyDescent="0.25">
      <c r="A1049" t="s">
        <v>7312</v>
      </c>
      <c r="B1049" t="s">
        <v>2307</v>
      </c>
      <c r="C1049" s="1" t="s">
        <v>4116</v>
      </c>
      <c r="D1049" t="b">
        <v>0</v>
      </c>
      <c r="E1049" t="b">
        <v>0</v>
      </c>
      <c r="F1049" t="b">
        <v>0</v>
      </c>
      <c r="G1049" t="b">
        <v>0</v>
      </c>
      <c r="H1049" t="b">
        <v>0</v>
      </c>
      <c r="I1049" t="b">
        <v>1</v>
      </c>
      <c r="J1049" t="b">
        <v>1</v>
      </c>
      <c r="K1049" t="b">
        <v>1</v>
      </c>
    </row>
    <row r="1050" spans="1:11" x14ac:dyDescent="0.25">
      <c r="A1050" t="s">
        <v>7313</v>
      </c>
      <c r="B1050" t="s">
        <v>2308</v>
      </c>
      <c r="C1050" s="1" t="s">
        <v>4116</v>
      </c>
      <c r="D1050" t="b">
        <v>0</v>
      </c>
      <c r="E1050" t="b">
        <v>0</v>
      </c>
      <c r="F1050" t="b">
        <v>0</v>
      </c>
      <c r="G1050" t="b">
        <v>0</v>
      </c>
      <c r="H1050" t="b">
        <v>0</v>
      </c>
      <c r="I1050" t="b">
        <v>1</v>
      </c>
      <c r="J1050" t="b">
        <v>1</v>
      </c>
      <c r="K1050" t="b">
        <v>1</v>
      </c>
    </row>
    <row r="1051" spans="1:11" x14ac:dyDescent="0.25">
      <c r="A1051" t="s">
        <v>7314</v>
      </c>
      <c r="B1051" t="s">
        <v>2309</v>
      </c>
      <c r="C1051" s="1" t="s">
        <v>4116</v>
      </c>
      <c r="D1051" t="b">
        <v>0</v>
      </c>
      <c r="E1051" t="b">
        <v>0</v>
      </c>
      <c r="F1051" t="b">
        <v>0</v>
      </c>
      <c r="G1051" t="b">
        <v>0</v>
      </c>
      <c r="H1051" t="b">
        <v>0</v>
      </c>
      <c r="I1051" t="b">
        <v>1</v>
      </c>
      <c r="J1051" t="b">
        <v>1</v>
      </c>
      <c r="K1051" t="b">
        <v>1</v>
      </c>
    </row>
    <row r="1052" spans="1:11" x14ac:dyDescent="0.25">
      <c r="A1052" t="s">
        <v>7315</v>
      </c>
      <c r="B1052" t="s">
        <v>2310</v>
      </c>
      <c r="C1052" s="1" t="s">
        <v>4116</v>
      </c>
      <c r="D1052" t="b">
        <v>0</v>
      </c>
      <c r="E1052" t="b">
        <v>0</v>
      </c>
      <c r="F1052" t="b">
        <v>0</v>
      </c>
      <c r="G1052" t="b">
        <v>0</v>
      </c>
      <c r="H1052" t="b">
        <v>0</v>
      </c>
      <c r="I1052" t="b">
        <v>1</v>
      </c>
      <c r="J1052" t="b">
        <v>1</v>
      </c>
      <c r="K1052" t="b">
        <v>1</v>
      </c>
    </row>
    <row r="1053" spans="1:11" x14ac:dyDescent="0.25">
      <c r="A1053" t="s">
        <v>7316</v>
      </c>
      <c r="B1053" t="s">
        <v>2311</v>
      </c>
      <c r="C1053" s="1" t="s">
        <v>4107</v>
      </c>
      <c r="D1053" t="b">
        <v>0</v>
      </c>
      <c r="E1053" t="b">
        <v>0</v>
      </c>
      <c r="F1053" t="b">
        <v>0</v>
      </c>
      <c r="G1053" t="b">
        <v>0</v>
      </c>
      <c r="H1053" t="b">
        <v>0</v>
      </c>
      <c r="I1053" t="b">
        <v>1</v>
      </c>
      <c r="J1053" t="b">
        <v>1</v>
      </c>
      <c r="K1053" t="b">
        <v>0</v>
      </c>
    </row>
    <row r="1054" spans="1:11" x14ac:dyDescent="0.25">
      <c r="A1054" t="s">
        <v>7317</v>
      </c>
      <c r="B1054" t="s">
        <v>2312</v>
      </c>
      <c r="C1054" s="1" t="s">
        <v>4108</v>
      </c>
      <c r="D1054" t="b">
        <v>0</v>
      </c>
      <c r="E1054" t="b">
        <v>0</v>
      </c>
      <c r="F1054" t="b">
        <v>0</v>
      </c>
      <c r="G1054" t="b">
        <v>0</v>
      </c>
      <c r="H1054" t="b">
        <v>0</v>
      </c>
      <c r="I1054" t="b">
        <v>1</v>
      </c>
      <c r="J1054" t="b">
        <v>1</v>
      </c>
      <c r="K1054" t="b">
        <v>0</v>
      </c>
    </row>
    <row r="1055" spans="1:11" x14ac:dyDescent="0.25">
      <c r="A1055" t="s">
        <v>7318</v>
      </c>
      <c r="B1055" t="s">
        <v>2313</v>
      </c>
      <c r="C1055" s="1" t="s">
        <v>4109</v>
      </c>
      <c r="D1055" t="b">
        <v>0</v>
      </c>
      <c r="E1055" t="b">
        <v>0</v>
      </c>
      <c r="F1055" t="b">
        <v>0</v>
      </c>
      <c r="G1055" t="b">
        <v>0</v>
      </c>
      <c r="H1055" t="b">
        <v>0</v>
      </c>
      <c r="I1055" t="b">
        <v>1</v>
      </c>
      <c r="J1055" t="b">
        <v>1</v>
      </c>
      <c r="K1055" t="b">
        <v>0</v>
      </c>
    </row>
    <row r="1056" spans="1:11" x14ac:dyDescent="0.25">
      <c r="A1056" t="s">
        <v>7319</v>
      </c>
      <c r="B1056" t="s">
        <v>2314</v>
      </c>
      <c r="C1056" s="1" t="s">
        <v>4110</v>
      </c>
      <c r="D1056" t="b">
        <v>0</v>
      </c>
      <c r="E1056" t="b">
        <v>0</v>
      </c>
      <c r="F1056" t="b">
        <v>0</v>
      </c>
      <c r="G1056" t="b">
        <v>0</v>
      </c>
      <c r="H1056" t="b">
        <v>0</v>
      </c>
      <c r="I1056" t="b">
        <v>1</v>
      </c>
      <c r="J1056" t="b">
        <v>1</v>
      </c>
      <c r="K1056" t="b">
        <v>0</v>
      </c>
    </row>
    <row r="1057" spans="1:11" x14ac:dyDescent="0.25">
      <c r="A1057" t="s">
        <v>7320</v>
      </c>
      <c r="B1057" t="s">
        <v>2315</v>
      </c>
      <c r="C1057" s="1" t="s">
        <v>4111</v>
      </c>
      <c r="D1057" t="b">
        <v>0</v>
      </c>
      <c r="E1057" t="b">
        <v>0</v>
      </c>
      <c r="F1057" t="b">
        <v>0</v>
      </c>
      <c r="G1057" t="b">
        <v>0</v>
      </c>
      <c r="H1057" t="b">
        <v>0</v>
      </c>
      <c r="I1057" t="b">
        <v>1</v>
      </c>
      <c r="J1057" t="b">
        <v>1</v>
      </c>
      <c r="K1057" t="b">
        <v>0</v>
      </c>
    </row>
    <row r="1058" spans="1:11" x14ac:dyDescent="0.25">
      <c r="A1058" t="s">
        <v>7321</v>
      </c>
      <c r="B1058" t="s">
        <v>2316</v>
      </c>
      <c r="C1058" s="1" t="s">
        <v>4109</v>
      </c>
      <c r="D1058" t="b">
        <v>0</v>
      </c>
      <c r="E1058" t="b">
        <v>0</v>
      </c>
      <c r="F1058" t="b">
        <v>0</v>
      </c>
      <c r="G1058" t="b">
        <v>0</v>
      </c>
      <c r="H1058" t="b">
        <v>0</v>
      </c>
      <c r="I1058" t="b">
        <v>1</v>
      </c>
      <c r="J1058" t="b">
        <v>1</v>
      </c>
      <c r="K1058" t="b">
        <v>0</v>
      </c>
    </row>
    <row r="1059" spans="1:11" x14ac:dyDescent="0.25">
      <c r="A1059" t="s">
        <v>7322</v>
      </c>
      <c r="B1059" t="s">
        <v>2317</v>
      </c>
      <c r="C1059" s="1" t="s">
        <v>4107</v>
      </c>
      <c r="D1059" t="b">
        <v>0</v>
      </c>
      <c r="E1059" t="b">
        <v>0</v>
      </c>
      <c r="F1059" t="b">
        <v>0</v>
      </c>
      <c r="G1059" t="b">
        <v>0</v>
      </c>
      <c r="H1059" t="b">
        <v>0</v>
      </c>
      <c r="I1059" t="b">
        <v>1</v>
      </c>
      <c r="J1059" t="b">
        <v>1</v>
      </c>
      <c r="K1059" t="b">
        <v>0</v>
      </c>
    </row>
    <row r="1060" spans="1:11" x14ac:dyDescent="0.25">
      <c r="A1060" t="s">
        <v>7323</v>
      </c>
      <c r="B1060" t="s">
        <v>2318</v>
      </c>
      <c r="C1060" s="1" t="s">
        <v>4108</v>
      </c>
      <c r="D1060" t="b">
        <v>0</v>
      </c>
      <c r="E1060" t="b">
        <v>0</v>
      </c>
      <c r="F1060" t="b">
        <v>0</v>
      </c>
      <c r="G1060" t="b">
        <v>0</v>
      </c>
      <c r="H1060" t="b">
        <v>0</v>
      </c>
      <c r="I1060" t="b">
        <v>1</v>
      </c>
      <c r="J1060" t="b">
        <v>1</v>
      </c>
      <c r="K1060" t="b">
        <v>0</v>
      </c>
    </row>
    <row r="1061" spans="1:11" x14ac:dyDescent="0.25">
      <c r="A1061" t="s">
        <v>7324</v>
      </c>
      <c r="B1061" t="s">
        <v>2319</v>
      </c>
      <c r="C1061" s="1" t="s">
        <v>4110</v>
      </c>
      <c r="D1061" t="b">
        <v>0</v>
      </c>
      <c r="E1061" t="b">
        <v>0</v>
      </c>
      <c r="F1061" t="b">
        <v>0</v>
      </c>
      <c r="G1061" t="b">
        <v>0</v>
      </c>
      <c r="H1061" t="b">
        <v>0</v>
      </c>
      <c r="I1061" t="b">
        <v>1</v>
      </c>
      <c r="J1061" t="b">
        <v>1</v>
      </c>
      <c r="K1061" t="b">
        <v>0</v>
      </c>
    </row>
    <row r="1062" spans="1:11" x14ac:dyDescent="0.25">
      <c r="A1062" t="s">
        <v>7325</v>
      </c>
      <c r="B1062" t="s">
        <v>2320</v>
      </c>
      <c r="C1062" s="1" t="s">
        <v>4111</v>
      </c>
      <c r="D1062" t="b">
        <v>0</v>
      </c>
      <c r="E1062" t="b">
        <v>0</v>
      </c>
      <c r="F1062" t="b">
        <v>0</v>
      </c>
      <c r="G1062" t="b">
        <v>0</v>
      </c>
      <c r="H1062" t="b">
        <v>0</v>
      </c>
      <c r="I1062" t="b">
        <v>1</v>
      </c>
      <c r="J1062" t="b">
        <v>1</v>
      </c>
      <c r="K1062" t="b">
        <v>0</v>
      </c>
    </row>
    <row r="1063" spans="1:11" x14ac:dyDescent="0.25">
      <c r="A1063" t="s">
        <v>7326</v>
      </c>
      <c r="B1063" t="s">
        <v>2321</v>
      </c>
      <c r="C1063" s="1" t="s">
        <v>4107</v>
      </c>
      <c r="D1063" t="b">
        <v>0</v>
      </c>
      <c r="E1063" t="b">
        <v>0</v>
      </c>
      <c r="F1063" t="b">
        <v>0</v>
      </c>
      <c r="G1063" t="b">
        <v>0</v>
      </c>
      <c r="H1063" t="b">
        <v>0</v>
      </c>
      <c r="I1063" t="b">
        <v>1</v>
      </c>
      <c r="J1063" t="b">
        <v>1</v>
      </c>
      <c r="K1063" t="b">
        <v>0</v>
      </c>
    </row>
    <row r="1064" spans="1:11" x14ac:dyDescent="0.25">
      <c r="A1064" t="s">
        <v>7327</v>
      </c>
      <c r="B1064" t="s">
        <v>2322</v>
      </c>
      <c r="C1064" s="1" t="s">
        <v>4108</v>
      </c>
      <c r="D1064" t="b">
        <v>0</v>
      </c>
      <c r="E1064" t="b">
        <v>0</v>
      </c>
      <c r="F1064" t="b">
        <v>0</v>
      </c>
      <c r="G1064" t="b">
        <v>0</v>
      </c>
      <c r="H1064" t="b">
        <v>0</v>
      </c>
      <c r="I1064" t="b">
        <v>1</v>
      </c>
      <c r="J1064" t="b">
        <v>1</v>
      </c>
      <c r="K1064" t="b">
        <v>0</v>
      </c>
    </row>
    <row r="1065" spans="1:11" x14ac:dyDescent="0.25">
      <c r="A1065" t="s">
        <v>7328</v>
      </c>
      <c r="B1065" t="s">
        <v>2323</v>
      </c>
      <c r="C1065" s="1" t="s">
        <v>4109</v>
      </c>
      <c r="D1065" t="b">
        <v>0</v>
      </c>
      <c r="E1065" t="b">
        <v>0</v>
      </c>
      <c r="F1065" t="b">
        <v>0</v>
      </c>
      <c r="G1065" t="b">
        <v>0</v>
      </c>
      <c r="H1065" t="b">
        <v>0</v>
      </c>
      <c r="I1065" t="b">
        <v>1</v>
      </c>
      <c r="J1065" t="b">
        <v>1</v>
      </c>
      <c r="K1065" t="b">
        <v>0</v>
      </c>
    </row>
    <row r="1066" spans="1:11" x14ac:dyDescent="0.25">
      <c r="A1066" t="s">
        <v>7329</v>
      </c>
      <c r="B1066" t="s">
        <v>2324</v>
      </c>
      <c r="C1066" s="1" t="s">
        <v>4110</v>
      </c>
      <c r="D1066" t="b">
        <v>0</v>
      </c>
      <c r="E1066" t="b">
        <v>0</v>
      </c>
      <c r="F1066" t="b">
        <v>0</v>
      </c>
      <c r="G1066" t="b">
        <v>0</v>
      </c>
      <c r="H1066" t="b">
        <v>0</v>
      </c>
      <c r="I1066" t="b">
        <v>1</v>
      </c>
      <c r="J1066" t="b">
        <v>1</v>
      </c>
      <c r="K1066" t="b">
        <v>0</v>
      </c>
    </row>
    <row r="1067" spans="1:11" x14ac:dyDescent="0.25">
      <c r="A1067" t="s">
        <v>7330</v>
      </c>
      <c r="B1067" t="s">
        <v>2325</v>
      </c>
      <c r="C1067" s="1" t="s">
        <v>4111</v>
      </c>
      <c r="D1067" t="b">
        <v>0</v>
      </c>
      <c r="E1067" t="b">
        <v>0</v>
      </c>
      <c r="F1067" t="b">
        <v>0</v>
      </c>
      <c r="G1067" t="b">
        <v>0</v>
      </c>
      <c r="H1067" t="b">
        <v>0</v>
      </c>
      <c r="I1067" t="b">
        <v>1</v>
      </c>
      <c r="J1067" t="b">
        <v>1</v>
      </c>
      <c r="K1067" t="b">
        <v>0</v>
      </c>
    </row>
    <row r="1068" spans="1:11" x14ac:dyDescent="0.25">
      <c r="A1068" t="s">
        <v>7331</v>
      </c>
      <c r="B1068" t="s">
        <v>2326</v>
      </c>
      <c r="C1068" s="1" t="s">
        <v>4195</v>
      </c>
      <c r="D1068" t="b">
        <v>0</v>
      </c>
      <c r="E1068" t="b">
        <v>0</v>
      </c>
      <c r="F1068" t="b">
        <v>0</v>
      </c>
      <c r="G1068" t="b">
        <v>0</v>
      </c>
      <c r="H1068" t="b">
        <v>0</v>
      </c>
      <c r="I1068" t="b">
        <v>1</v>
      </c>
      <c r="J1068" t="b">
        <v>1</v>
      </c>
      <c r="K1068" t="b">
        <v>1</v>
      </c>
    </row>
    <row r="1069" spans="1:11" x14ac:dyDescent="0.25">
      <c r="A1069" t="s">
        <v>7332</v>
      </c>
      <c r="B1069" t="s">
        <v>2327</v>
      </c>
      <c r="C1069" s="1" t="s">
        <v>4195</v>
      </c>
      <c r="D1069" t="b">
        <v>0</v>
      </c>
      <c r="E1069" t="b">
        <v>0</v>
      </c>
      <c r="F1069" t="b">
        <v>0</v>
      </c>
      <c r="G1069" t="b">
        <v>0</v>
      </c>
      <c r="H1069" t="b">
        <v>0</v>
      </c>
      <c r="I1069" t="b">
        <v>1</v>
      </c>
      <c r="J1069" t="b">
        <v>1</v>
      </c>
      <c r="K1069" t="b">
        <v>1</v>
      </c>
    </row>
    <row r="1070" spans="1:11" x14ac:dyDescent="0.25">
      <c r="A1070" t="s">
        <v>7333</v>
      </c>
      <c r="B1070" t="s">
        <v>2328</v>
      </c>
      <c r="C1070" s="1" t="s">
        <v>4119</v>
      </c>
      <c r="D1070" t="b">
        <v>0</v>
      </c>
      <c r="E1070" t="b">
        <v>0</v>
      </c>
      <c r="F1070" t="b">
        <v>0</v>
      </c>
      <c r="G1070" t="b">
        <v>0</v>
      </c>
      <c r="H1070" t="b">
        <v>0</v>
      </c>
      <c r="I1070" t="b">
        <v>1</v>
      </c>
      <c r="J1070" t="b">
        <v>1</v>
      </c>
      <c r="K1070" t="b">
        <v>1</v>
      </c>
    </row>
    <row r="1071" spans="1:11" x14ac:dyDescent="0.25">
      <c r="A1071" t="s">
        <v>7334</v>
      </c>
      <c r="B1071" t="s">
        <v>2329</v>
      </c>
      <c r="C1071" s="1" t="s">
        <v>4119</v>
      </c>
      <c r="D1071" t="b">
        <v>0</v>
      </c>
      <c r="E1071" t="b">
        <v>0</v>
      </c>
      <c r="F1071" t="b">
        <v>0</v>
      </c>
      <c r="G1071" t="b">
        <v>0</v>
      </c>
      <c r="H1071" t="b">
        <v>0</v>
      </c>
      <c r="I1071" t="b">
        <v>1</v>
      </c>
      <c r="J1071" t="b">
        <v>1</v>
      </c>
      <c r="K1071" t="b">
        <v>1</v>
      </c>
    </row>
    <row r="1072" spans="1:11" x14ac:dyDescent="0.25">
      <c r="A1072" t="s">
        <v>7335</v>
      </c>
      <c r="B1072" t="s">
        <v>2292</v>
      </c>
      <c r="C1072" s="1" t="s">
        <v>4045</v>
      </c>
      <c r="D1072" t="b">
        <v>0</v>
      </c>
      <c r="E1072" t="b">
        <v>0</v>
      </c>
      <c r="F1072" t="b">
        <v>0</v>
      </c>
      <c r="G1072" t="b">
        <v>0</v>
      </c>
      <c r="H1072" t="b">
        <v>0</v>
      </c>
      <c r="I1072" t="b">
        <v>1</v>
      </c>
      <c r="J1072" t="b">
        <v>0</v>
      </c>
      <c r="K1072" t="b">
        <v>0</v>
      </c>
    </row>
    <row r="1073" spans="1:11" x14ac:dyDescent="0.25">
      <c r="A1073" t="s">
        <v>7336</v>
      </c>
      <c r="B1073" t="s">
        <v>2293</v>
      </c>
      <c r="C1073" s="1" t="s">
        <v>4045</v>
      </c>
      <c r="D1073" t="b">
        <v>0</v>
      </c>
      <c r="E1073" t="b">
        <v>0</v>
      </c>
      <c r="F1073" t="b">
        <v>0</v>
      </c>
      <c r="G1073" t="b">
        <v>0</v>
      </c>
      <c r="H1073" t="b">
        <v>0</v>
      </c>
      <c r="I1073" t="b">
        <v>1</v>
      </c>
      <c r="J1073" t="b">
        <v>0</v>
      </c>
      <c r="K1073" t="b">
        <v>0</v>
      </c>
    </row>
    <row r="1074" spans="1:11" x14ac:dyDescent="0.25">
      <c r="A1074" t="s">
        <v>7337</v>
      </c>
      <c r="B1074" t="s">
        <v>2294</v>
      </c>
      <c r="C1074" s="1" t="s">
        <v>4045</v>
      </c>
      <c r="D1074" t="b">
        <v>0</v>
      </c>
      <c r="E1074" t="b">
        <v>0</v>
      </c>
      <c r="F1074" t="b">
        <v>0</v>
      </c>
      <c r="G1074" t="b">
        <v>0</v>
      </c>
      <c r="H1074" t="b">
        <v>0</v>
      </c>
      <c r="I1074" t="b">
        <v>1</v>
      </c>
      <c r="J1074" t="b">
        <v>0</v>
      </c>
      <c r="K1074" t="b">
        <v>0</v>
      </c>
    </row>
    <row r="1075" spans="1:11" x14ac:dyDescent="0.25">
      <c r="A1075" t="s">
        <v>7338</v>
      </c>
      <c r="B1075" t="s">
        <v>2295</v>
      </c>
      <c r="C1075" s="1" t="s">
        <v>4045</v>
      </c>
      <c r="D1075" t="b">
        <v>0</v>
      </c>
      <c r="E1075" t="b">
        <v>0</v>
      </c>
      <c r="F1075" t="b">
        <v>0</v>
      </c>
      <c r="G1075" t="b">
        <v>0</v>
      </c>
      <c r="H1075" t="b">
        <v>0</v>
      </c>
      <c r="I1075" t="b">
        <v>1</v>
      </c>
      <c r="J1075" t="b">
        <v>0</v>
      </c>
      <c r="K1075" t="b">
        <v>0</v>
      </c>
    </row>
    <row r="1076" spans="1:11" x14ac:dyDescent="0.25">
      <c r="A1076" t="s">
        <v>7339</v>
      </c>
      <c r="B1076" t="s">
        <v>2296</v>
      </c>
      <c r="C1076" s="1" t="s">
        <v>4045</v>
      </c>
      <c r="D1076" t="b">
        <v>0</v>
      </c>
      <c r="E1076" t="b">
        <v>0</v>
      </c>
      <c r="F1076" t="b">
        <v>0</v>
      </c>
      <c r="G1076" t="b">
        <v>0</v>
      </c>
      <c r="H1076" t="b">
        <v>0</v>
      </c>
      <c r="I1076" t="b">
        <v>1</v>
      </c>
      <c r="J1076" t="b">
        <v>0</v>
      </c>
      <c r="K1076" t="b">
        <v>0</v>
      </c>
    </row>
    <row r="1077" spans="1:11" x14ac:dyDescent="0.25">
      <c r="A1077" t="s">
        <v>7340</v>
      </c>
      <c r="B1077" t="s">
        <v>2297</v>
      </c>
      <c r="C1077" s="1" t="s">
        <v>4045</v>
      </c>
      <c r="D1077" t="b">
        <v>0</v>
      </c>
      <c r="E1077" t="b">
        <v>0</v>
      </c>
      <c r="F1077" t="b">
        <v>0</v>
      </c>
      <c r="G1077" t="b">
        <v>0</v>
      </c>
      <c r="H1077" t="b">
        <v>0</v>
      </c>
      <c r="I1077" t="b">
        <v>1</v>
      </c>
      <c r="J1077" t="b">
        <v>0</v>
      </c>
      <c r="K1077" t="b">
        <v>0</v>
      </c>
    </row>
    <row r="1078" spans="1:11" x14ac:dyDescent="0.25">
      <c r="A1078" t="s">
        <v>7341</v>
      </c>
      <c r="B1078" t="s">
        <v>2298</v>
      </c>
      <c r="C1078" s="1" t="s">
        <v>4045</v>
      </c>
      <c r="D1078" t="b">
        <v>0</v>
      </c>
      <c r="E1078" t="b">
        <v>0</v>
      </c>
      <c r="F1078" t="b">
        <v>0</v>
      </c>
      <c r="G1078" t="b">
        <v>0</v>
      </c>
      <c r="H1078" t="b">
        <v>0</v>
      </c>
      <c r="I1078" t="b">
        <v>1</v>
      </c>
      <c r="J1078" t="b">
        <v>0</v>
      </c>
      <c r="K1078" t="b">
        <v>0</v>
      </c>
    </row>
    <row r="1079" spans="1:11" x14ac:dyDescent="0.25">
      <c r="A1079" t="s">
        <v>7342</v>
      </c>
      <c r="B1079" t="s">
        <v>2299</v>
      </c>
      <c r="C1079" s="1" t="s">
        <v>4045</v>
      </c>
      <c r="D1079" t="b">
        <v>0</v>
      </c>
      <c r="E1079" t="b">
        <v>0</v>
      </c>
      <c r="F1079" t="b">
        <v>0</v>
      </c>
      <c r="G1079" t="b">
        <v>0</v>
      </c>
      <c r="H1079" t="b">
        <v>0</v>
      </c>
      <c r="I1079" t="b">
        <v>1</v>
      </c>
      <c r="J1079" t="b">
        <v>0</v>
      </c>
      <c r="K1079" t="b">
        <v>0</v>
      </c>
    </row>
    <row r="1080" spans="1:11" x14ac:dyDescent="0.25">
      <c r="A1080" t="s">
        <v>7343</v>
      </c>
      <c r="B1080" t="s">
        <v>2300</v>
      </c>
      <c r="C1080" s="1" t="s">
        <v>4045</v>
      </c>
      <c r="D1080" t="b">
        <v>0</v>
      </c>
      <c r="E1080" t="b">
        <v>0</v>
      </c>
      <c r="F1080" t="b">
        <v>0</v>
      </c>
      <c r="G1080" t="b">
        <v>0</v>
      </c>
      <c r="H1080" t="b">
        <v>0</v>
      </c>
      <c r="I1080" t="b">
        <v>1</v>
      </c>
      <c r="J1080" t="b">
        <v>0</v>
      </c>
      <c r="K1080" t="b">
        <v>0</v>
      </c>
    </row>
    <row r="1081" spans="1:11" x14ac:dyDescent="0.25">
      <c r="A1081" t="s">
        <v>7344</v>
      </c>
      <c r="B1081" t="s">
        <v>2301</v>
      </c>
      <c r="C1081" s="1" t="s">
        <v>4045</v>
      </c>
      <c r="D1081" t="b">
        <v>0</v>
      </c>
      <c r="E1081" t="b">
        <v>0</v>
      </c>
      <c r="F1081" t="b">
        <v>0</v>
      </c>
      <c r="G1081" t="b">
        <v>0</v>
      </c>
      <c r="H1081" t="b">
        <v>0</v>
      </c>
      <c r="I1081" t="b">
        <v>1</v>
      </c>
      <c r="J1081" t="b">
        <v>0</v>
      </c>
      <c r="K1081" t="b">
        <v>0</v>
      </c>
    </row>
    <row r="1082" spans="1:11" x14ac:dyDescent="0.25">
      <c r="A1082" t="s">
        <v>7345</v>
      </c>
      <c r="B1082" t="s">
        <v>2302</v>
      </c>
      <c r="C1082" s="1" t="s">
        <v>3911</v>
      </c>
      <c r="D1082" t="b">
        <v>0</v>
      </c>
      <c r="E1082" t="b">
        <v>0</v>
      </c>
      <c r="F1082" t="b">
        <v>0</v>
      </c>
      <c r="G1082" t="b">
        <v>0</v>
      </c>
      <c r="H1082" t="b">
        <v>0</v>
      </c>
      <c r="I1082" t="b">
        <v>1</v>
      </c>
      <c r="J1082" t="b">
        <v>1</v>
      </c>
      <c r="K1082" t="b">
        <v>1</v>
      </c>
    </row>
    <row r="1083" spans="1:11" x14ac:dyDescent="0.25">
      <c r="A1083" t="s">
        <v>7346</v>
      </c>
      <c r="B1083" t="s">
        <v>2303</v>
      </c>
      <c r="C1083" s="1" t="s">
        <v>4045</v>
      </c>
      <c r="D1083" t="b">
        <v>0</v>
      </c>
      <c r="E1083" t="b">
        <v>0</v>
      </c>
      <c r="F1083" t="b">
        <v>0</v>
      </c>
      <c r="G1083" t="b">
        <v>0</v>
      </c>
      <c r="H1083" t="b">
        <v>0</v>
      </c>
      <c r="I1083" t="b">
        <v>1</v>
      </c>
      <c r="J1083" t="b">
        <v>0</v>
      </c>
      <c r="K1083" t="b">
        <v>0</v>
      </c>
    </row>
    <row r="1084" spans="1:11" x14ac:dyDescent="0.25">
      <c r="A1084" t="s">
        <v>7347</v>
      </c>
      <c r="B1084" t="s">
        <v>2304</v>
      </c>
      <c r="C1084" s="1" t="s">
        <v>4045</v>
      </c>
      <c r="D1084" t="b">
        <v>0</v>
      </c>
      <c r="E1084" t="b">
        <v>0</v>
      </c>
      <c r="F1084" t="b">
        <v>0</v>
      </c>
      <c r="G1084" t="b">
        <v>0</v>
      </c>
      <c r="H1084" t="b">
        <v>0</v>
      </c>
      <c r="I1084" t="b">
        <v>1</v>
      </c>
      <c r="J1084" t="b">
        <v>0</v>
      </c>
      <c r="K1084" t="b">
        <v>0</v>
      </c>
    </row>
    <row r="1085" spans="1:11" x14ac:dyDescent="0.25">
      <c r="A1085" t="s">
        <v>7348</v>
      </c>
      <c r="B1085" t="s">
        <v>1851</v>
      </c>
      <c r="C1085" s="1" t="s">
        <v>4053</v>
      </c>
      <c r="D1085" t="b">
        <v>0</v>
      </c>
      <c r="E1085" t="b">
        <v>0</v>
      </c>
      <c r="F1085" t="b">
        <v>0</v>
      </c>
      <c r="G1085" t="b">
        <v>0</v>
      </c>
      <c r="H1085" t="b">
        <v>0</v>
      </c>
      <c r="I1085" t="b">
        <v>1</v>
      </c>
      <c r="J1085" t="b">
        <v>1</v>
      </c>
      <c r="K1085" t="b">
        <v>1</v>
      </c>
    </row>
    <row r="1086" spans="1:11" x14ac:dyDescent="0.25">
      <c r="A1086" t="s">
        <v>7349</v>
      </c>
      <c r="B1086" t="s">
        <v>1852</v>
      </c>
      <c r="C1086" s="1" t="s">
        <v>4053</v>
      </c>
      <c r="D1086" t="b">
        <v>0</v>
      </c>
      <c r="E1086" t="b">
        <v>0</v>
      </c>
      <c r="F1086" t="b">
        <v>0</v>
      </c>
      <c r="G1086" t="b">
        <v>0</v>
      </c>
      <c r="H1086" t="b">
        <v>0</v>
      </c>
      <c r="I1086" t="b">
        <v>1</v>
      </c>
      <c r="J1086" t="b">
        <v>1</v>
      </c>
      <c r="K1086" t="b">
        <v>1</v>
      </c>
    </row>
    <row r="1087" spans="1:11" x14ac:dyDescent="0.25">
      <c r="A1087" t="s">
        <v>7350</v>
      </c>
      <c r="B1087" t="s">
        <v>1853</v>
      </c>
      <c r="C1087" s="1" t="s">
        <v>4053</v>
      </c>
      <c r="D1087" t="b">
        <v>0</v>
      </c>
      <c r="E1087" t="b">
        <v>0</v>
      </c>
      <c r="F1087" t="b">
        <v>0</v>
      </c>
      <c r="G1087" t="b">
        <v>0</v>
      </c>
      <c r="H1087" t="b">
        <v>0</v>
      </c>
      <c r="I1087" t="b">
        <v>1</v>
      </c>
      <c r="J1087" t="b">
        <v>1</v>
      </c>
      <c r="K1087" t="b">
        <v>1</v>
      </c>
    </row>
    <row r="1088" spans="1:11" x14ac:dyDescent="0.25">
      <c r="A1088" t="s">
        <v>7351</v>
      </c>
      <c r="B1088" t="s">
        <v>2305</v>
      </c>
      <c r="C1088" s="1" t="s">
        <v>4116</v>
      </c>
      <c r="D1088" t="b">
        <v>0</v>
      </c>
      <c r="E1088" t="b">
        <v>0</v>
      </c>
      <c r="F1088" t="b">
        <v>0</v>
      </c>
      <c r="G1088" t="b">
        <v>0</v>
      </c>
      <c r="H1088" t="b">
        <v>0</v>
      </c>
      <c r="I1088" t="b">
        <v>1</v>
      </c>
      <c r="J1088" t="b">
        <v>1</v>
      </c>
      <c r="K1088" t="b">
        <v>1</v>
      </c>
    </row>
    <row r="1089" spans="1:11" x14ac:dyDescent="0.25">
      <c r="A1089" t="s">
        <v>7352</v>
      </c>
      <c r="B1089" t="s">
        <v>2306</v>
      </c>
      <c r="C1089" s="1" t="s">
        <v>4116</v>
      </c>
      <c r="D1089" t="b">
        <v>0</v>
      </c>
      <c r="E1089" t="b">
        <v>0</v>
      </c>
      <c r="F1089" t="b">
        <v>0</v>
      </c>
      <c r="G1089" t="b">
        <v>0</v>
      </c>
      <c r="H1089" t="b">
        <v>0</v>
      </c>
      <c r="I1089" t="b">
        <v>1</v>
      </c>
      <c r="J1089" t="b">
        <v>1</v>
      </c>
      <c r="K1089" t="b">
        <v>1</v>
      </c>
    </row>
    <row r="1090" spans="1:11" x14ac:dyDescent="0.25">
      <c r="A1090" t="s">
        <v>7353</v>
      </c>
      <c r="B1090" t="s">
        <v>2307</v>
      </c>
      <c r="C1090" s="1" t="s">
        <v>4116</v>
      </c>
      <c r="D1090" t="b">
        <v>0</v>
      </c>
      <c r="E1090" t="b">
        <v>0</v>
      </c>
      <c r="F1090" t="b">
        <v>0</v>
      </c>
      <c r="G1090" t="b">
        <v>0</v>
      </c>
      <c r="H1090" t="b">
        <v>0</v>
      </c>
      <c r="I1090" t="b">
        <v>1</v>
      </c>
      <c r="J1090" t="b">
        <v>1</v>
      </c>
      <c r="K1090" t="b">
        <v>1</v>
      </c>
    </row>
    <row r="1091" spans="1:11" x14ac:dyDescent="0.25">
      <c r="A1091" t="s">
        <v>7354</v>
      </c>
      <c r="B1091" t="s">
        <v>2308</v>
      </c>
      <c r="C1091" s="1" t="s">
        <v>4116</v>
      </c>
      <c r="D1091" t="b">
        <v>0</v>
      </c>
      <c r="E1091" t="b">
        <v>0</v>
      </c>
      <c r="F1091" t="b">
        <v>0</v>
      </c>
      <c r="G1091" t="b">
        <v>0</v>
      </c>
      <c r="H1091" t="b">
        <v>0</v>
      </c>
      <c r="I1091" t="b">
        <v>1</v>
      </c>
      <c r="J1091" t="b">
        <v>1</v>
      </c>
      <c r="K1091" t="b">
        <v>1</v>
      </c>
    </row>
    <row r="1092" spans="1:11" x14ac:dyDescent="0.25">
      <c r="A1092" t="s">
        <v>7355</v>
      </c>
      <c r="B1092" t="s">
        <v>2309</v>
      </c>
      <c r="C1092" s="1" t="s">
        <v>4116</v>
      </c>
      <c r="D1092" t="b">
        <v>0</v>
      </c>
      <c r="E1092" t="b">
        <v>0</v>
      </c>
      <c r="F1092" t="b">
        <v>0</v>
      </c>
      <c r="G1092" t="b">
        <v>0</v>
      </c>
      <c r="H1092" t="b">
        <v>0</v>
      </c>
      <c r="I1092" t="b">
        <v>1</v>
      </c>
      <c r="J1092" t="b">
        <v>1</v>
      </c>
      <c r="K1092" t="b">
        <v>1</v>
      </c>
    </row>
    <row r="1093" spans="1:11" x14ac:dyDescent="0.25">
      <c r="A1093" t="s">
        <v>7356</v>
      </c>
      <c r="B1093" t="s">
        <v>2310</v>
      </c>
      <c r="C1093" s="1" t="s">
        <v>4116</v>
      </c>
      <c r="D1093" t="b">
        <v>0</v>
      </c>
      <c r="E1093" t="b">
        <v>0</v>
      </c>
      <c r="F1093" t="b">
        <v>0</v>
      </c>
      <c r="G1093" t="b">
        <v>0</v>
      </c>
      <c r="H1093" t="b">
        <v>0</v>
      </c>
      <c r="I1093" t="b">
        <v>1</v>
      </c>
      <c r="J1093" t="b">
        <v>1</v>
      </c>
      <c r="K1093" t="b">
        <v>1</v>
      </c>
    </row>
    <row r="1094" spans="1:11" x14ac:dyDescent="0.25">
      <c r="A1094" t="s">
        <v>7357</v>
      </c>
      <c r="B1094" t="s">
        <v>2311</v>
      </c>
      <c r="C1094" s="1" t="s">
        <v>4107</v>
      </c>
      <c r="D1094" t="b">
        <v>0</v>
      </c>
      <c r="E1094" t="b">
        <v>0</v>
      </c>
      <c r="F1094" t="b">
        <v>0</v>
      </c>
      <c r="G1094" t="b">
        <v>0</v>
      </c>
      <c r="H1094" t="b">
        <v>0</v>
      </c>
      <c r="I1094" t="b">
        <v>1</v>
      </c>
      <c r="J1094" t="b">
        <v>1</v>
      </c>
      <c r="K1094" t="b">
        <v>0</v>
      </c>
    </row>
    <row r="1095" spans="1:11" x14ac:dyDescent="0.25">
      <c r="A1095" t="s">
        <v>7358</v>
      </c>
      <c r="B1095" t="s">
        <v>2312</v>
      </c>
      <c r="C1095" s="1" t="s">
        <v>4108</v>
      </c>
      <c r="D1095" t="b">
        <v>0</v>
      </c>
      <c r="E1095" t="b">
        <v>0</v>
      </c>
      <c r="F1095" t="b">
        <v>0</v>
      </c>
      <c r="G1095" t="b">
        <v>0</v>
      </c>
      <c r="H1095" t="b">
        <v>0</v>
      </c>
      <c r="I1095" t="b">
        <v>1</v>
      </c>
      <c r="J1095" t="b">
        <v>1</v>
      </c>
      <c r="K1095" t="b">
        <v>0</v>
      </c>
    </row>
    <row r="1096" spans="1:11" x14ac:dyDescent="0.25">
      <c r="A1096" t="s">
        <v>7359</v>
      </c>
      <c r="B1096" t="s">
        <v>2313</v>
      </c>
      <c r="C1096" s="1" t="s">
        <v>4109</v>
      </c>
      <c r="D1096" t="b">
        <v>0</v>
      </c>
      <c r="E1096" t="b">
        <v>0</v>
      </c>
      <c r="F1096" t="b">
        <v>0</v>
      </c>
      <c r="G1096" t="b">
        <v>0</v>
      </c>
      <c r="H1096" t="b">
        <v>0</v>
      </c>
      <c r="I1096" t="b">
        <v>1</v>
      </c>
      <c r="J1096" t="b">
        <v>1</v>
      </c>
      <c r="K1096" t="b">
        <v>0</v>
      </c>
    </row>
    <row r="1097" spans="1:11" x14ac:dyDescent="0.25">
      <c r="A1097" t="s">
        <v>7360</v>
      </c>
      <c r="B1097" t="s">
        <v>2314</v>
      </c>
      <c r="C1097" s="1" t="s">
        <v>4110</v>
      </c>
      <c r="D1097" t="b">
        <v>0</v>
      </c>
      <c r="E1097" t="b">
        <v>0</v>
      </c>
      <c r="F1097" t="b">
        <v>0</v>
      </c>
      <c r="G1097" t="b">
        <v>0</v>
      </c>
      <c r="H1097" t="b">
        <v>0</v>
      </c>
      <c r="I1097" t="b">
        <v>1</v>
      </c>
      <c r="J1097" t="b">
        <v>1</v>
      </c>
      <c r="K1097" t="b">
        <v>0</v>
      </c>
    </row>
    <row r="1098" spans="1:11" x14ac:dyDescent="0.25">
      <c r="A1098" t="s">
        <v>7361</v>
      </c>
      <c r="B1098" t="s">
        <v>2315</v>
      </c>
      <c r="C1098" s="1" t="s">
        <v>4111</v>
      </c>
      <c r="D1098" t="b">
        <v>0</v>
      </c>
      <c r="E1098" t="b">
        <v>0</v>
      </c>
      <c r="F1098" t="b">
        <v>0</v>
      </c>
      <c r="G1098" t="b">
        <v>0</v>
      </c>
      <c r="H1098" t="b">
        <v>0</v>
      </c>
      <c r="I1098" t="b">
        <v>1</v>
      </c>
      <c r="J1098" t="b">
        <v>1</v>
      </c>
      <c r="K1098" t="b">
        <v>0</v>
      </c>
    </row>
    <row r="1099" spans="1:11" x14ac:dyDescent="0.25">
      <c r="A1099" t="s">
        <v>7362</v>
      </c>
      <c r="B1099" t="s">
        <v>2316</v>
      </c>
      <c r="C1099" s="1" t="s">
        <v>4109</v>
      </c>
      <c r="D1099" t="b">
        <v>0</v>
      </c>
      <c r="E1099" t="b">
        <v>0</v>
      </c>
      <c r="F1099" t="b">
        <v>0</v>
      </c>
      <c r="G1099" t="b">
        <v>0</v>
      </c>
      <c r="H1099" t="b">
        <v>0</v>
      </c>
      <c r="I1099" t="b">
        <v>1</v>
      </c>
      <c r="J1099" t="b">
        <v>1</v>
      </c>
      <c r="K1099" t="b">
        <v>0</v>
      </c>
    </row>
    <row r="1100" spans="1:11" x14ac:dyDescent="0.25">
      <c r="A1100" t="s">
        <v>7363</v>
      </c>
      <c r="B1100" t="s">
        <v>2317</v>
      </c>
      <c r="C1100" s="1" t="s">
        <v>4107</v>
      </c>
      <c r="D1100" t="b">
        <v>0</v>
      </c>
      <c r="E1100" t="b">
        <v>0</v>
      </c>
      <c r="F1100" t="b">
        <v>0</v>
      </c>
      <c r="G1100" t="b">
        <v>0</v>
      </c>
      <c r="H1100" t="b">
        <v>0</v>
      </c>
      <c r="I1100" t="b">
        <v>1</v>
      </c>
      <c r="J1100" t="b">
        <v>1</v>
      </c>
      <c r="K1100" t="b">
        <v>0</v>
      </c>
    </row>
    <row r="1101" spans="1:11" x14ac:dyDescent="0.25">
      <c r="A1101" t="s">
        <v>7364</v>
      </c>
      <c r="B1101" t="s">
        <v>2318</v>
      </c>
      <c r="C1101" s="1" t="s">
        <v>4108</v>
      </c>
      <c r="D1101" t="b">
        <v>0</v>
      </c>
      <c r="E1101" t="b">
        <v>0</v>
      </c>
      <c r="F1101" t="b">
        <v>0</v>
      </c>
      <c r="G1101" t="b">
        <v>0</v>
      </c>
      <c r="H1101" t="b">
        <v>0</v>
      </c>
      <c r="I1101" t="b">
        <v>1</v>
      </c>
      <c r="J1101" t="b">
        <v>1</v>
      </c>
      <c r="K1101" t="b">
        <v>0</v>
      </c>
    </row>
    <row r="1102" spans="1:11" x14ac:dyDescent="0.25">
      <c r="A1102" t="s">
        <v>7365</v>
      </c>
      <c r="B1102" t="s">
        <v>2319</v>
      </c>
      <c r="C1102" s="1" t="s">
        <v>4110</v>
      </c>
      <c r="D1102" t="b">
        <v>0</v>
      </c>
      <c r="E1102" t="b">
        <v>0</v>
      </c>
      <c r="F1102" t="b">
        <v>0</v>
      </c>
      <c r="G1102" t="b">
        <v>0</v>
      </c>
      <c r="H1102" t="b">
        <v>0</v>
      </c>
      <c r="I1102" t="b">
        <v>1</v>
      </c>
      <c r="J1102" t="b">
        <v>1</v>
      </c>
      <c r="K1102" t="b">
        <v>0</v>
      </c>
    </row>
    <row r="1103" spans="1:11" x14ac:dyDescent="0.25">
      <c r="A1103" t="s">
        <v>7366</v>
      </c>
      <c r="B1103" t="s">
        <v>2320</v>
      </c>
      <c r="C1103" s="1" t="s">
        <v>4111</v>
      </c>
      <c r="D1103" t="b">
        <v>0</v>
      </c>
      <c r="E1103" t="b">
        <v>0</v>
      </c>
      <c r="F1103" t="b">
        <v>0</v>
      </c>
      <c r="G1103" t="b">
        <v>0</v>
      </c>
      <c r="H1103" t="b">
        <v>0</v>
      </c>
      <c r="I1103" t="b">
        <v>1</v>
      </c>
      <c r="J1103" t="b">
        <v>1</v>
      </c>
      <c r="K1103" t="b">
        <v>0</v>
      </c>
    </row>
    <row r="1104" spans="1:11" x14ac:dyDescent="0.25">
      <c r="A1104" t="s">
        <v>7367</v>
      </c>
      <c r="B1104" t="s">
        <v>2321</v>
      </c>
      <c r="C1104" s="1" t="s">
        <v>4107</v>
      </c>
      <c r="D1104" t="b">
        <v>0</v>
      </c>
      <c r="E1104" t="b">
        <v>0</v>
      </c>
      <c r="F1104" t="b">
        <v>0</v>
      </c>
      <c r="G1104" t="b">
        <v>0</v>
      </c>
      <c r="H1104" t="b">
        <v>0</v>
      </c>
      <c r="I1104" t="b">
        <v>1</v>
      </c>
      <c r="J1104" t="b">
        <v>1</v>
      </c>
      <c r="K1104" t="b">
        <v>0</v>
      </c>
    </row>
    <row r="1105" spans="1:11" x14ac:dyDescent="0.25">
      <c r="A1105" t="s">
        <v>7368</v>
      </c>
      <c r="B1105" t="s">
        <v>2322</v>
      </c>
      <c r="C1105" s="1" t="s">
        <v>4108</v>
      </c>
      <c r="D1105" t="b">
        <v>0</v>
      </c>
      <c r="E1105" t="b">
        <v>0</v>
      </c>
      <c r="F1105" t="b">
        <v>0</v>
      </c>
      <c r="G1105" t="b">
        <v>0</v>
      </c>
      <c r="H1105" t="b">
        <v>0</v>
      </c>
      <c r="I1105" t="b">
        <v>1</v>
      </c>
      <c r="J1105" t="b">
        <v>1</v>
      </c>
      <c r="K1105" t="b">
        <v>0</v>
      </c>
    </row>
    <row r="1106" spans="1:11" x14ac:dyDescent="0.25">
      <c r="A1106" t="s">
        <v>7369</v>
      </c>
      <c r="B1106" t="s">
        <v>2323</v>
      </c>
      <c r="C1106" s="1" t="s">
        <v>4109</v>
      </c>
      <c r="D1106" t="b">
        <v>0</v>
      </c>
      <c r="E1106" t="b">
        <v>0</v>
      </c>
      <c r="F1106" t="b">
        <v>0</v>
      </c>
      <c r="G1106" t="b">
        <v>0</v>
      </c>
      <c r="H1106" t="b">
        <v>0</v>
      </c>
      <c r="I1106" t="b">
        <v>1</v>
      </c>
      <c r="J1106" t="b">
        <v>1</v>
      </c>
      <c r="K1106" t="b">
        <v>0</v>
      </c>
    </row>
    <row r="1107" spans="1:11" x14ac:dyDescent="0.25">
      <c r="A1107" t="s">
        <v>7370</v>
      </c>
      <c r="B1107" t="s">
        <v>2324</v>
      </c>
      <c r="C1107" s="1" t="s">
        <v>4110</v>
      </c>
      <c r="D1107" t="b">
        <v>0</v>
      </c>
      <c r="E1107" t="b">
        <v>0</v>
      </c>
      <c r="F1107" t="b">
        <v>0</v>
      </c>
      <c r="G1107" t="b">
        <v>0</v>
      </c>
      <c r="H1107" t="b">
        <v>0</v>
      </c>
      <c r="I1107" t="b">
        <v>1</v>
      </c>
      <c r="J1107" t="b">
        <v>1</v>
      </c>
      <c r="K1107" t="b">
        <v>0</v>
      </c>
    </row>
    <row r="1108" spans="1:11" x14ac:dyDescent="0.25">
      <c r="A1108" t="s">
        <v>7371</v>
      </c>
      <c r="B1108" t="s">
        <v>2325</v>
      </c>
      <c r="C1108" s="1" t="s">
        <v>4111</v>
      </c>
      <c r="D1108" t="b">
        <v>0</v>
      </c>
      <c r="E1108" t="b">
        <v>0</v>
      </c>
      <c r="F1108" t="b">
        <v>0</v>
      </c>
      <c r="G1108" t="b">
        <v>0</v>
      </c>
      <c r="H1108" t="b">
        <v>0</v>
      </c>
      <c r="I1108" t="b">
        <v>1</v>
      </c>
      <c r="J1108" t="b">
        <v>1</v>
      </c>
      <c r="K1108" t="b">
        <v>0</v>
      </c>
    </row>
    <row r="1109" spans="1:11" x14ac:dyDescent="0.25">
      <c r="A1109" t="s">
        <v>7372</v>
      </c>
      <c r="B1109" t="s">
        <v>2326</v>
      </c>
      <c r="C1109" s="1" t="s">
        <v>4195</v>
      </c>
      <c r="D1109" t="b">
        <v>0</v>
      </c>
      <c r="E1109" t="b">
        <v>0</v>
      </c>
      <c r="F1109" t="b">
        <v>0</v>
      </c>
      <c r="G1109" t="b">
        <v>0</v>
      </c>
      <c r="H1109" t="b">
        <v>0</v>
      </c>
      <c r="I1109" t="b">
        <v>1</v>
      </c>
      <c r="J1109" t="b">
        <v>1</v>
      </c>
      <c r="K1109" t="b">
        <v>1</v>
      </c>
    </row>
    <row r="1110" spans="1:11" x14ac:dyDescent="0.25">
      <c r="A1110" t="s">
        <v>7373</v>
      </c>
      <c r="B1110" t="s">
        <v>2327</v>
      </c>
      <c r="C1110" s="1" t="s">
        <v>4195</v>
      </c>
      <c r="D1110" t="b">
        <v>0</v>
      </c>
      <c r="E1110" t="b">
        <v>0</v>
      </c>
      <c r="F1110" t="b">
        <v>0</v>
      </c>
      <c r="G1110" t="b">
        <v>0</v>
      </c>
      <c r="H1110" t="b">
        <v>0</v>
      </c>
      <c r="I1110" t="b">
        <v>1</v>
      </c>
      <c r="J1110" t="b">
        <v>1</v>
      </c>
      <c r="K1110" t="b">
        <v>1</v>
      </c>
    </row>
    <row r="1111" spans="1:11" x14ac:dyDescent="0.25">
      <c r="A1111" t="s">
        <v>7374</v>
      </c>
      <c r="B1111" t="s">
        <v>2328</v>
      </c>
      <c r="C1111" s="1" t="s">
        <v>4119</v>
      </c>
      <c r="D1111" t="b">
        <v>0</v>
      </c>
      <c r="E1111" t="b">
        <v>0</v>
      </c>
      <c r="F1111" t="b">
        <v>0</v>
      </c>
      <c r="G1111" t="b">
        <v>0</v>
      </c>
      <c r="H1111" t="b">
        <v>0</v>
      </c>
      <c r="I1111" t="b">
        <v>1</v>
      </c>
      <c r="J1111" t="b">
        <v>1</v>
      </c>
      <c r="K1111" t="b">
        <v>1</v>
      </c>
    </row>
    <row r="1112" spans="1:11" x14ac:dyDescent="0.25">
      <c r="A1112" t="s">
        <v>7375</v>
      </c>
      <c r="B1112" t="s">
        <v>2329</v>
      </c>
      <c r="C1112" s="1" t="s">
        <v>4119</v>
      </c>
      <c r="D1112" t="b">
        <v>0</v>
      </c>
      <c r="E1112" t="b">
        <v>0</v>
      </c>
      <c r="F1112" t="b">
        <v>0</v>
      </c>
      <c r="G1112" t="b">
        <v>0</v>
      </c>
      <c r="H1112" t="b">
        <v>0</v>
      </c>
      <c r="I1112" t="b">
        <v>1</v>
      </c>
      <c r="J1112" t="b">
        <v>1</v>
      </c>
      <c r="K1112" t="b">
        <v>1</v>
      </c>
    </row>
    <row r="1113" spans="1:11" x14ac:dyDescent="0.25">
      <c r="A1113" t="s">
        <v>7376</v>
      </c>
      <c r="B1113" t="s">
        <v>2330</v>
      </c>
      <c r="C1113" s="1" t="s">
        <v>4118</v>
      </c>
      <c r="D1113" t="b">
        <v>0</v>
      </c>
      <c r="E1113" t="b">
        <v>0</v>
      </c>
      <c r="F1113" t="b">
        <v>0</v>
      </c>
      <c r="G1113" t="b">
        <v>0</v>
      </c>
      <c r="H1113" t="b">
        <v>0</v>
      </c>
      <c r="I1113" t="b">
        <v>1</v>
      </c>
      <c r="J1113" t="b">
        <v>1</v>
      </c>
      <c r="K1113" t="b">
        <v>1</v>
      </c>
    </row>
    <row r="1114" spans="1:11" x14ac:dyDescent="0.25">
      <c r="A1114" t="s">
        <v>7377</v>
      </c>
      <c r="B1114" t="s">
        <v>2331</v>
      </c>
      <c r="C1114" s="1" t="s">
        <v>4118</v>
      </c>
      <c r="D1114" t="b">
        <v>0</v>
      </c>
      <c r="E1114" t="b">
        <v>0</v>
      </c>
      <c r="F1114" t="b">
        <v>0</v>
      </c>
      <c r="G1114" t="b">
        <v>0</v>
      </c>
      <c r="H1114" t="b">
        <v>0</v>
      </c>
      <c r="I1114" t="b">
        <v>1</v>
      </c>
      <c r="J1114" t="b">
        <v>1</v>
      </c>
      <c r="K1114" t="b">
        <v>1</v>
      </c>
    </row>
    <row r="1115" spans="1:11" x14ac:dyDescent="0.25">
      <c r="A1115" t="s">
        <v>7378</v>
      </c>
      <c r="B1115" t="s">
        <v>2332</v>
      </c>
      <c r="C1115" s="1" t="s">
        <v>4118</v>
      </c>
      <c r="D1115" t="b">
        <v>0</v>
      </c>
      <c r="E1115" t="b">
        <v>0</v>
      </c>
      <c r="F1115" t="b">
        <v>0</v>
      </c>
      <c r="G1115" t="b">
        <v>0</v>
      </c>
      <c r="H1115" t="b">
        <v>0</v>
      </c>
      <c r="I1115" t="b">
        <v>1</v>
      </c>
      <c r="J1115" t="b">
        <v>1</v>
      </c>
      <c r="K1115" t="b">
        <v>1</v>
      </c>
    </row>
    <row r="1116" spans="1:11" x14ac:dyDescent="0.25">
      <c r="A1116" t="s">
        <v>7379</v>
      </c>
      <c r="B1116" t="s">
        <v>2333</v>
      </c>
      <c r="C1116" s="1" t="s">
        <v>4118</v>
      </c>
      <c r="D1116" t="b">
        <v>0</v>
      </c>
      <c r="E1116" t="b">
        <v>0</v>
      </c>
      <c r="F1116" t="b">
        <v>0</v>
      </c>
      <c r="G1116" t="b">
        <v>0</v>
      </c>
      <c r="H1116" t="b">
        <v>0</v>
      </c>
      <c r="I1116" t="b">
        <v>1</v>
      </c>
      <c r="J1116" t="b">
        <v>1</v>
      </c>
      <c r="K1116" t="b">
        <v>1</v>
      </c>
    </row>
    <row r="1117" spans="1:11" x14ac:dyDescent="0.25">
      <c r="A1117" t="s">
        <v>7380</v>
      </c>
      <c r="B1117" t="s">
        <v>2334</v>
      </c>
      <c r="C1117" s="1" t="s">
        <v>4118</v>
      </c>
      <c r="D1117" t="b">
        <v>0</v>
      </c>
      <c r="E1117" t="b">
        <v>0</v>
      </c>
      <c r="F1117" t="b">
        <v>0</v>
      </c>
      <c r="G1117" t="b">
        <v>0</v>
      </c>
      <c r="H1117" t="b">
        <v>0</v>
      </c>
      <c r="I1117" t="b">
        <v>1</v>
      </c>
      <c r="J1117" t="b">
        <v>1</v>
      </c>
      <c r="K1117" t="b">
        <v>1</v>
      </c>
    </row>
    <row r="1118" spans="1:11" x14ac:dyDescent="0.25">
      <c r="A1118" t="s">
        <v>7381</v>
      </c>
      <c r="B1118" t="s">
        <v>2335</v>
      </c>
      <c r="C1118" s="1" t="s">
        <v>4118</v>
      </c>
      <c r="D1118" t="b">
        <v>0</v>
      </c>
      <c r="E1118" t="b">
        <v>0</v>
      </c>
      <c r="F1118" t="b">
        <v>0</v>
      </c>
      <c r="G1118" t="b">
        <v>0</v>
      </c>
      <c r="H1118" t="b">
        <v>0</v>
      </c>
      <c r="I1118" t="b">
        <v>1</v>
      </c>
      <c r="J1118" t="b">
        <v>1</v>
      </c>
      <c r="K1118" t="b">
        <v>1</v>
      </c>
    </row>
    <row r="1119" spans="1:11" x14ac:dyDescent="0.25">
      <c r="A1119" t="s">
        <v>7382</v>
      </c>
      <c r="B1119" t="s">
        <v>2336</v>
      </c>
      <c r="C1119" s="1" t="s">
        <v>4118</v>
      </c>
      <c r="D1119" t="b">
        <v>0</v>
      </c>
      <c r="E1119" t="b">
        <v>0</v>
      </c>
      <c r="F1119" t="b">
        <v>0</v>
      </c>
      <c r="G1119" t="b">
        <v>0</v>
      </c>
      <c r="H1119" t="b">
        <v>0</v>
      </c>
      <c r="I1119" t="b">
        <v>1</v>
      </c>
      <c r="J1119" t="b">
        <v>1</v>
      </c>
      <c r="K1119" t="b">
        <v>1</v>
      </c>
    </row>
    <row r="1120" spans="1:11" x14ac:dyDescent="0.25">
      <c r="A1120" t="s">
        <v>7383</v>
      </c>
      <c r="B1120" t="s">
        <v>2337</v>
      </c>
      <c r="C1120" s="1" t="s">
        <v>4112</v>
      </c>
      <c r="D1120" t="b">
        <v>0</v>
      </c>
      <c r="E1120" t="b">
        <v>0</v>
      </c>
      <c r="F1120" t="b">
        <v>0</v>
      </c>
      <c r="G1120" t="b">
        <v>0</v>
      </c>
      <c r="H1120" t="b">
        <v>0</v>
      </c>
      <c r="I1120" t="b">
        <v>1</v>
      </c>
      <c r="J1120" t="b">
        <v>1</v>
      </c>
      <c r="K1120" t="b">
        <v>1</v>
      </c>
    </row>
    <row r="1121" spans="1:11" x14ac:dyDescent="0.25">
      <c r="A1121" t="s">
        <v>7384</v>
      </c>
      <c r="B1121" t="s">
        <v>2338</v>
      </c>
      <c r="C1121" s="1" t="s">
        <v>4112</v>
      </c>
      <c r="D1121" t="b">
        <v>0</v>
      </c>
      <c r="E1121" t="b">
        <v>0</v>
      </c>
      <c r="F1121" t="b">
        <v>0</v>
      </c>
      <c r="G1121" t="b">
        <v>0</v>
      </c>
      <c r="H1121" t="b">
        <v>0</v>
      </c>
      <c r="I1121" t="b">
        <v>1</v>
      </c>
      <c r="J1121" t="b">
        <v>1</v>
      </c>
      <c r="K1121" t="b">
        <v>1</v>
      </c>
    </row>
    <row r="1122" spans="1:11" x14ac:dyDescent="0.25">
      <c r="A1122" t="s">
        <v>7385</v>
      </c>
      <c r="B1122" t="s">
        <v>2339</v>
      </c>
      <c r="C1122" s="1" t="s">
        <v>4112</v>
      </c>
      <c r="D1122" t="b">
        <v>0</v>
      </c>
      <c r="E1122" t="b">
        <v>0</v>
      </c>
      <c r="F1122" t="b">
        <v>0</v>
      </c>
      <c r="G1122" t="b">
        <v>0</v>
      </c>
      <c r="H1122" t="b">
        <v>0</v>
      </c>
      <c r="I1122" t="b">
        <v>1</v>
      </c>
      <c r="J1122" t="b">
        <v>1</v>
      </c>
      <c r="K1122" t="b">
        <v>1</v>
      </c>
    </row>
    <row r="1123" spans="1:11" x14ac:dyDescent="0.25">
      <c r="A1123" t="s">
        <v>7386</v>
      </c>
      <c r="B1123" t="s">
        <v>2340</v>
      </c>
      <c r="C1123" s="1" t="s">
        <v>4112</v>
      </c>
      <c r="D1123" t="b">
        <v>0</v>
      </c>
      <c r="E1123" t="b">
        <v>0</v>
      </c>
      <c r="F1123" t="b">
        <v>0</v>
      </c>
      <c r="G1123" t="b">
        <v>0</v>
      </c>
      <c r="H1123" t="b">
        <v>0</v>
      </c>
      <c r="I1123" t="b">
        <v>1</v>
      </c>
      <c r="J1123" t="b">
        <v>1</v>
      </c>
      <c r="K1123" t="b">
        <v>1</v>
      </c>
    </row>
    <row r="1124" spans="1:11" x14ac:dyDescent="0.25">
      <c r="A1124" t="s">
        <v>7387</v>
      </c>
      <c r="B1124" t="s">
        <v>2341</v>
      </c>
      <c r="C1124" s="1" t="s">
        <v>4112</v>
      </c>
      <c r="D1124" t="b">
        <v>0</v>
      </c>
      <c r="E1124" t="b">
        <v>0</v>
      </c>
      <c r="F1124" t="b">
        <v>0</v>
      </c>
      <c r="G1124" t="b">
        <v>0</v>
      </c>
      <c r="H1124" t="b">
        <v>0</v>
      </c>
      <c r="I1124" t="b">
        <v>1</v>
      </c>
      <c r="J1124" t="b">
        <v>1</v>
      </c>
      <c r="K1124" t="b">
        <v>0</v>
      </c>
    </row>
    <row r="1125" spans="1:11" x14ac:dyDescent="0.25">
      <c r="A1125" t="s">
        <v>7388</v>
      </c>
      <c r="B1125" t="s">
        <v>2342</v>
      </c>
      <c r="C1125" s="1" t="s">
        <v>4113</v>
      </c>
      <c r="D1125" t="b">
        <v>0</v>
      </c>
      <c r="E1125" t="b">
        <v>0</v>
      </c>
      <c r="F1125" t="b">
        <v>0</v>
      </c>
      <c r="G1125" t="b">
        <v>0</v>
      </c>
      <c r="H1125" t="b">
        <v>0</v>
      </c>
      <c r="I1125" t="b">
        <v>1</v>
      </c>
      <c r="J1125" t="b">
        <v>1</v>
      </c>
      <c r="K1125" t="b">
        <v>1</v>
      </c>
    </row>
    <row r="1126" spans="1:11" x14ac:dyDescent="0.25">
      <c r="A1126" t="s">
        <v>7389</v>
      </c>
      <c r="B1126" t="s">
        <v>2343</v>
      </c>
      <c r="C1126" s="1" t="s">
        <v>4113</v>
      </c>
      <c r="D1126" t="b">
        <v>0</v>
      </c>
      <c r="E1126" t="b">
        <v>0</v>
      </c>
      <c r="F1126" t="b">
        <v>0</v>
      </c>
      <c r="G1126" t="b">
        <v>0</v>
      </c>
      <c r="H1126" t="b">
        <v>0</v>
      </c>
      <c r="I1126" t="b">
        <v>1</v>
      </c>
      <c r="J1126" t="b">
        <v>1</v>
      </c>
      <c r="K1126" t="b">
        <v>0</v>
      </c>
    </row>
    <row r="1127" spans="1:11" x14ac:dyDescent="0.25">
      <c r="A1127" t="s">
        <v>7390</v>
      </c>
      <c r="B1127" t="s">
        <v>2344</v>
      </c>
      <c r="C1127" s="1" t="s">
        <v>4113</v>
      </c>
      <c r="D1127" t="b">
        <v>0</v>
      </c>
      <c r="E1127" t="b">
        <v>0</v>
      </c>
      <c r="F1127" t="b">
        <v>0</v>
      </c>
      <c r="G1127" t="b">
        <v>0</v>
      </c>
      <c r="H1127" t="b">
        <v>0</v>
      </c>
      <c r="I1127" t="b">
        <v>1</v>
      </c>
      <c r="J1127" t="b">
        <v>1</v>
      </c>
      <c r="K1127" t="b">
        <v>1</v>
      </c>
    </row>
    <row r="1128" spans="1:11" x14ac:dyDescent="0.25">
      <c r="A1128" t="s">
        <v>7391</v>
      </c>
      <c r="B1128" t="s">
        <v>2345</v>
      </c>
      <c r="C1128" s="1" t="s">
        <v>4113</v>
      </c>
      <c r="D1128" t="b">
        <v>0</v>
      </c>
      <c r="E1128" t="b">
        <v>0</v>
      </c>
      <c r="F1128" t="b">
        <v>0</v>
      </c>
      <c r="G1128" t="b">
        <v>0</v>
      </c>
      <c r="H1128" t="b">
        <v>0</v>
      </c>
      <c r="I1128" t="b">
        <v>1</v>
      </c>
      <c r="J1128" t="b">
        <v>1</v>
      </c>
      <c r="K1128" t="b">
        <v>1</v>
      </c>
    </row>
    <row r="1129" spans="1:11" x14ac:dyDescent="0.25">
      <c r="A1129" t="s">
        <v>7392</v>
      </c>
      <c r="B1129" t="s">
        <v>2346</v>
      </c>
      <c r="C1129" s="1" t="s">
        <v>4113</v>
      </c>
      <c r="D1129" t="b">
        <v>0</v>
      </c>
      <c r="E1129" t="b">
        <v>0</v>
      </c>
      <c r="F1129" t="b">
        <v>0</v>
      </c>
      <c r="G1129" t="b">
        <v>0</v>
      </c>
      <c r="H1129" t="b">
        <v>0</v>
      </c>
      <c r="I1129" t="b">
        <v>1</v>
      </c>
      <c r="J1129" t="b">
        <v>1</v>
      </c>
      <c r="K1129" t="b">
        <v>1</v>
      </c>
    </row>
    <row r="1130" spans="1:11" x14ac:dyDescent="0.25">
      <c r="A1130" t="s">
        <v>7393</v>
      </c>
      <c r="B1130" t="s">
        <v>2347</v>
      </c>
      <c r="C1130" s="1" t="s">
        <v>4113</v>
      </c>
      <c r="D1130" t="b">
        <v>0</v>
      </c>
      <c r="E1130" t="b">
        <v>0</v>
      </c>
      <c r="F1130" t="b">
        <v>0</v>
      </c>
      <c r="G1130" t="b">
        <v>0</v>
      </c>
      <c r="H1130" t="b">
        <v>0</v>
      </c>
      <c r="I1130" t="b">
        <v>1</v>
      </c>
      <c r="J1130" t="b">
        <v>1</v>
      </c>
      <c r="K1130" t="b">
        <v>0</v>
      </c>
    </row>
    <row r="1131" spans="1:11" x14ac:dyDescent="0.25">
      <c r="A1131" t="s">
        <v>7394</v>
      </c>
      <c r="B1131" t="s">
        <v>2348</v>
      </c>
      <c r="C1131" s="1" t="s">
        <v>4113</v>
      </c>
      <c r="D1131" t="b">
        <v>0</v>
      </c>
      <c r="E1131" t="b">
        <v>0</v>
      </c>
      <c r="F1131" t="b">
        <v>0</v>
      </c>
      <c r="G1131" t="b">
        <v>0</v>
      </c>
      <c r="H1131" t="b">
        <v>0</v>
      </c>
      <c r="I1131" t="b">
        <v>1</v>
      </c>
      <c r="J1131" t="b">
        <v>1</v>
      </c>
      <c r="K1131" t="b">
        <v>0</v>
      </c>
    </row>
    <row r="1132" spans="1:11" x14ac:dyDescent="0.25">
      <c r="A1132" t="s">
        <v>7395</v>
      </c>
      <c r="B1132" t="s">
        <v>2349</v>
      </c>
      <c r="C1132" s="1" t="s">
        <v>4113</v>
      </c>
      <c r="D1132" t="b">
        <v>0</v>
      </c>
      <c r="E1132" t="b">
        <v>0</v>
      </c>
      <c r="F1132" t="b">
        <v>0</v>
      </c>
      <c r="G1132" t="b">
        <v>0</v>
      </c>
      <c r="H1132" t="b">
        <v>0</v>
      </c>
      <c r="I1132" t="b">
        <v>1</v>
      </c>
      <c r="J1132" t="b">
        <v>1</v>
      </c>
      <c r="K1132" t="b">
        <v>1</v>
      </c>
    </row>
    <row r="1133" spans="1:11" x14ac:dyDescent="0.25">
      <c r="A1133" t="s">
        <v>7396</v>
      </c>
      <c r="B1133" t="s">
        <v>2350</v>
      </c>
      <c r="C1133" s="1" t="s">
        <v>4113</v>
      </c>
      <c r="D1133" t="b">
        <v>0</v>
      </c>
      <c r="E1133" t="b">
        <v>0</v>
      </c>
      <c r="F1133" t="b">
        <v>0</v>
      </c>
      <c r="G1133" t="b">
        <v>0</v>
      </c>
      <c r="H1133" t="b">
        <v>0</v>
      </c>
      <c r="I1133" t="b">
        <v>1</v>
      </c>
      <c r="J1133" t="b">
        <v>1</v>
      </c>
      <c r="K1133" t="b">
        <v>1</v>
      </c>
    </row>
    <row r="1134" spans="1:11" x14ac:dyDescent="0.25">
      <c r="A1134" t="s">
        <v>7397</v>
      </c>
      <c r="B1134" t="s">
        <v>2351</v>
      </c>
      <c r="C1134" s="1" t="s">
        <v>4113</v>
      </c>
      <c r="D1134" t="b">
        <v>0</v>
      </c>
      <c r="E1134" t="b">
        <v>0</v>
      </c>
      <c r="F1134" t="b">
        <v>0</v>
      </c>
      <c r="G1134" t="b">
        <v>0</v>
      </c>
      <c r="H1134" t="b">
        <v>0</v>
      </c>
      <c r="I1134" t="b">
        <v>1</v>
      </c>
      <c r="J1134" t="b">
        <v>1</v>
      </c>
      <c r="K1134" t="b">
        <v>1</v>
      </c>
    </row>
    <row r="1135" spans="1:11" x14ac:dyDescent="0.25">
      <c r="A1135" t="s">
        <v>7398</v>
      </c>
      <c r="B1135" t="s">
        <v>2352</v>
      </c>
      <c r="C1135" s="1" t="s">
        <v>4113</v>
      </c>
      <c r="D1135" t="b">
        <v>0</v>
      </c>
      <c r="E1135" t="b">
        <v>0</v>
      </c>
      <c r="F1135" t="b">
        <v>0</v>
      </c>
      <c r="G1135" t="b">
        <v>0</v>
      </c>
      <c r="H1135" t="b">
        <v>0</v>
      </c>
      <c r="I1135" t="b">
        <v>1</v>
      </c>
      <c r="J1135" t="b">
        <v>1</v>
      </c>
      <c r="K1135" t="b">
        <v>1</v>
      </c>
    </row>
    <row r="1136" spans="1:11" x14ac:dyDescent="0.25">
      <c r="A1136" t="s">
        <v>7399</v>
      </c>
      <c r="B1136" t="s">
        <v>2353</v>
      </c>
      <c r="C1136" s="1" t="s">
        <v>4113</v>
      </c>
      <c r="D1136" t="b">
        <v>0</v>
      </c>
      <c r="E1136" t="b">
        <v>0</v>
      </c>
      <c r="F1136" t="b">
        <v>0</v>
      </c>
      <c r="G1136" t="b">
        <v>0</v>
      </c>
      <c r="H1136" t="b">
        <v>0</v>
      </c>
      <c r="I1136" t="b">
        <v>1</v>
      </c>
      <c r="J1136" t="b">
        <v>1</v>
      </c>
      <c r="K1136" t="b">
        <v>1</v>
      </c>
    </row>
    <row r="1137" spans="1:11" x14ac:dyDescent="0.25">
      <c r="A1137" t="s">
        <v>7400</v>
      </c>
      <c r="B1137" t="s">
        <v>2354</v>
      </c>
      <c r="C1137" s="1" t="s">
        <v>4113</v>
      </c>
      <c r="D1137" t="b">
        <v>0</v>
      </c>
      <c r="E1137" t="b">
        <v>0</v>
      </c>
      <c r="F1137" t="b">
        <v>0</v>
      </c>
      <c r="G1137" t="b">
        <v>0</v>
      </c>
      <c r="H1137" t="b">
        <v>0</v>
      </c>
      <c r="I1137" t="b">
        <v>1</v>
      </c>
      <c r="J1137" t="b">
        <v>1</v>
      </c>
      <c r="K1137" t="b">
        <v>1</v>
      </c>
    </row>
    <row r="1138" spans="1:11" x14ac:dyDescent="0.25">
      <c r="A1138" t="s">
        <v>7401</v>
      </c>
      <c r="B1138" t="s">
        <v>2355</v>
      </c>
      <c r="C1138" s="1" t="s">
        <v>4113</v>
      </c>
      <c r="D1138" t="b">
        <v>0</v>
      </c>
      <c r="E1138" t="b">
        <v>0</v>
      </c>
      <c r="F1138" t="b">
        <v>0</v>
      </c>
      <c r="G1138" t="b">
        <v>0</v>
      </c>
      <c r="H1138" t="b">
        <v>0</v>
      </c>
      <c r="I1138" t="b">
        <v>1</v>
      </c>
      <c r="J1138" t="b">
        <v>1</v>
      </c>
      <c r="K1138" t="b">
        <v>1</v>
      </c>
    </row>
    <row r="1139" spans="1:11" x14ac:dyDescent="0.25">
      <c r="A1139" t="s">
        <v>7402</v>
      </c>
      <c r="B1139" t="s">
        <v>2356</v>
      </c>
      <c r="C1139" s="1" t="s">
        <v>4113</v>
      </c>
      <c r="D1139" t="b">
        <v>0</v>
      </c>
      <c r="E1139" t="b">
        <v>0</v>
      </c>
      <c r="F1139" t="b">
        <v>0</v>
      </c>
      <c r="G1139" t="b">
        <v>0</v>
      </c>
      <c r="H1139" t="b">
        <v>0</v>
      </c>
      <c r="I1139" t="b">
        <v>1</v>
      </c>
      <c r="J1139" t="b">
        <v>1</v>
      </c>
      <c r="K1139" t="b">
        <v>1</v>
      </c>
    </row>
    <row r="1140" spans="1:11" x14ac:dyDescent="0.25">
      <c r="A1140" t="s">
        <v>7403</v>
      </c>
      <c r="B1140" t="s">
        <v>2357</v>
      </c>
      <c r="C1140" s="1" t="s">
        <v>4113</v>
      </c>
      <c r="D1140" t="b">
        <v>0</v>
      </c>
      <c r="E1140" t="b">
        <v>0</v>
      </c>
      <c r="F1140" t="b">
        <v>0</v>
      </c>
      <c r="G1140" t="b">
        <v>0</v>
      </c>
      <c r="H1140" t="b">
        <v>0</v>
      </c>
      <c r="I1140" t="b">
        <v>1</v>
      </c>
      <c r="J1140" t="b">
        <v>1</v>
      </c>
      <c r="K1140" t="b">
        <v>1</v>
      </c>
    </row>
    <row r="1141" spans="1:11" x14ac:dyDescent="0.25">
      <c r="A1141" t="s">
        <v>7404</v>
      </c>
      <c r="B1141" t="s">
        <v>2358</v>
      </c>
      <c r="C1141" s="1" t="s">
        <v>4113</v>
      </c>
      <c r="D1141" t="b">
        <v>0</v>
      </c>
      <c r="E1141" t="b">
        <v>0</v>
      </c>
      <c r="F1141" t="b">
        <v>0</v>
      </c>
      <c r="G1141" t="b">
        <v>0</v>
      </c>
      <c r="H1141" t="b">
        <v>0</v>
      </c>
      <c r="I1141" t="b">
        <v>1</v>
      </c>
      <c r="J1141" t="b">
        <v>1</v>
      </c>
      <c r="K1141" t="b">
        <v>1</v>
      </c>
    </row>
    <row r="1142" spans="1:11" x14ac:dyDescent="0.25">
      <c r="A1142" t="s">
        <v>6918</v>
      </c>
      <c r="B1142" t="s">
        <v>7405</v>
      </c>
      <c r="C1142" s="1" t="s">
        <v>6541</v>
      </c>
      <c r="D1142" t="b">
        <v>0</v>
      </c>
      <c r="E1142" t="b">
        <v>0</v>
      </c>
      <c r="F1142" t="b">
        <v>0</v>
      </c>
      <c r="G1142" t="b">
        <v>0</v>
      </c>
      <c r="H1142" t="b">
        <v>0</v>
      </c>
      <c r="I1142" t="b">
        <v>1</v>
      </c>
      <c r="J1142" t="b">
        <v>0</v>
      </c>
      <c r="K1142" t="b">
        <v>0</v>
      </c>
    </row>
    <row r="1143" spans="1:11" x14ac:dyDescent="0.25">
      <c r="A1143" t="s">
        <v>6919</v>
      </c>
      <c r="B1143" t="s">
        <v>7406</v>
      </c>
      <c r="C1143" s="1" t="s">
        <v>6920</v>
      </c>
      <c r="D1143" t="b">
        <v>0</v>
      </c>
      <c r="E1143" t="b">
        <v>0</v>
      </c>
      <c r="F1143" t="b">
        <v>0</v>
      </c>
      <c r="G1143" t="b">
        <v>0</v>
      </c>
      <c r="H1143" t="b">
        <v>0</v>
      </c>
      <c r="I1143" t="b">
        <v>1</v>
      </c>
      <c r="J1143" t="b">
        <v>0</v>
      </c>
      <c r="K1143" t="b">
        <v>0</v>
      </c>
    </row>
    <row r="1144" spans="1:11" x14ac:dyDescent="0.25">
      <c r="A1144" t="s">
        <v>6921</v>
      </c>
      <c r="B1144" t="s">
        <v>7407</v>
      </c>
      <c r="C1144" s="1" t="s">
        <v>6545</v>
      </c>
      <c r="D1144" t="b">
        <v>0</v>
      </c>
      <c r="E1144" t="b">
        <v>0</v>
      </c>
      <c r="F1144" t="b">
        <v>0</v>
      </c>
      <c r="G1144" t="b">
        <v>0</v>
      </c>
      <c r="H1144" t="b">
        <v>0</v>
      </c>
      <c r="I1144" t="b">
        <v>1</v>
      </c>
      <c r="J1144" t="b">
        <v>0</v>
      </c>
      <c r="K1144" t="b">
        <v>0</v>
      </c>
    </row>
    <row r="1145" spans="1:11" x14ac:dyDescent="0.25">
      <c r="A1145" t="s">
        <v>6925</v>
      </c>
      <c r="B1145" t="s">
        <v>7408</v>
      </c>
      <c r="C1145" s="1" t="s">
        <v>6533</v>
      </c>
      <c r="D1145" t="b">
        <v>0</v>
      </c>
      <c r="E1145" t="b">
        <v>0</v>
      </c>
      <c r="F1145" t="b">
        <v>0</v>
      </c>
      <c r="G1145" t="b">
        <v>0</v>
      </c>
      <c r="H1145" t="b">
        <v>0</v>
      </c>
      <c r="I1145" t="b">
        <v>1</v>
      </c>
      <c r="J1145" t="b">
        <v>0</v>
      </c>
      <c r="K1145" t="b">
        <v>0</v>
      </c>
    </row>
    <row r="1146" spans="1:11" x14ac:dyDescent="0.25">
      <c r="A1146" t="s">
        <v>6926</v>
      </c>
      <c r="B1146" t="s">
        <v>7409</v>
      </c>
      <c r="C1146" s="1" t="s">
        <v>6535</v>
      </c>
      <c r="D1146" t="b">
        <v>0</v>
      </c>
      <c r="E1146" t="b">
        <v>0</v>
      </c>
      <c r="F1146" t="b">
        <v>0</v>
      </c>
      <c r="G1146" t="b">
        <v>0</v>
      </c>
      <c r="H1146" t="b">
        <v>0</v>
      </c>
      <c r="I1146" t="b">
        <v>1</v>
      </c>
      <c r="J1146" t="b">
        <v>0</v>
      </c>
      <c r="K1146" t="b">
        <v>0</v>
      </c>
    </row>
    <row r="1147" spans="1:11" x14ac:dyDescent="0.25">
      <c r="A1147" t="s">
        <v>6933</v>
      </c>
      <c r="B1147" t="s">
        <v>7410</v>
      </c>
      <c r="C1147" s="1" t="s">
        <v>6537</v>
      </c>
      <c r="D1147" t="b">
        <v>0</v>
      </c>
      <c r="E1147" t="b">
        <v>0</v>
      </c>
      <c r="F1147" t="b">
        <v>0</v>
      </c>
      <c r="G1147" t="b">
        <v>0</v>
      </c>
      <c r="H1147" t="b">
        <v>0</v>
      </c>
      <c r="I1147" t="b">
        <v>1</v>
      </c>
      <c r="J1147" t="b">
        <v>0</v>
      </c>
      <c r="K1147" t="b">
        <v>0</v>
      </c>
    </row>
    <row r="1148" spans="1:11" x14ac:dyDescent="0.25">
      <c r="A1148" t="s">
        <v>7411</v>
      </c>
      <c r="B1148" t="s">
        <v>2359</v>
      </c>
      <c r="C1148" s="1" t="s">
        <v>6935</v>
      </c>
      <c r="D1148" t="b">
        <v>0</v>
      </c>
      <c r="E1148" t="b">
        <v>0</v>
      </c>
      <c r="F1148" t="b">
        <v>0</v>
      </c>
      <c r="G1148" t="b">
        <v>0</v>
      </c>
      <c r="H1148" t="b">
        <v>0</v>
      </c>
      <c r="I1148" t="b">
        <v>1</v>
      </c>
      <c r="J1148" t="b">
        <v>0</v>
      </c>
      <c r="K1148" t="b">
        <v>0</v>
      </c>
    </row>
    <row r="1149" spans="1:11" x14ac:dyDescent="0.25">
      <c r="A1149" t="s">
        <v>7412</v>
      </c>
      <c r="B1149" t="s">
        <v>2360</v>
      </c>
      <c r="C1149" s="1" t="s">
        <v>4114</v>
      </c>
      <c r="D1149" t="b">
        <v>0</v>
      </c>
      <c r="E1149" t="b">
        <v>0</v>
      </c>
      <c r="F1149" t="b">
        <v>0</v>
      </c>
      <c r="G1149" t="b">
        <v>0</v>
      </c>
      <c r="H1149" t="b">
        <v>0</v>
      </c>
      <c r="I1149" t="b">
        <v>1</v>
      </c>
      <c r="J1149" t="b">
        <v>1</v>
      </c>
      <c r="K1149" t="b">
        <v>1</v>
      </c>
    </row>
    <row r="1150" spans="1:11" x14ac:dyDescent="0.25">
      <c r="A1150" t="s">
        <v>7413</v>
      </c>
      <c r="B1150" t="s">
        <v>2361</v>
      </c>
      <c r="C1150" s="1" t="s">
        <v>4114</v>
      </c>
      <c r="D1150" t="b">
        <v>0</v>
      </c>
      <c r="E1150" t="b">
        <v>0</v>
      </c>
      <c r="F1150" t="b">
        <v>0</v>
      </c>
      <c r="G1150" t="b">
        <v>0</v>
      </c>
      <c r="H1150" t="b">
        <v>0</v>
      </c>
      <c r="I1150" t="b">
        <v>1</v>
      </c>
      <c r="J1150" t="b">
        <v>1</v>
      </c>
      <c r="K1150" t="b">
        <v>1</v>
      </c>
    </row>
    <row r="1151" spans="1:11" x14ac:dyDescent="0.25">
      <c r="A1151" t="s">
        <v>7414</v>
      </c>
      <c r="B1151" t="s">
        <v>2362</v>
      </c>
      <c r="C1151" s="1" t="s">
        <v>6947</v>
      </c>
      <c r="D1151" t="b">
        <v>0</v>
      </c>
      <c r="E1151" t="b">
        <v>0</v>
      </c>
      <c r="F1151" t="b">
        <v>0</v>
      </c>
      <c r="G1151" t="b">
        <v>0</v>
      </c>
      <c r="H1151" t="b">
        <v>0</v>
      </c>
      <c r="I1151" t="b">
        <v>1</v>
      </c>
      <c r="J1151" t="b">
        <v>1</v>
      </c>
      <c r="K1151" t="b">
        <v>1</v>
      </c>
    </row>
    <row r="1152" spans="1:11" x14ac:dyDescent="0.25">
      <c r="A1152" t="s">
        <v>7415</v>
      </c>
      <c r="B1152" t="s">
        <v>2363</v>
      </c>
      <c r="C1152" s="1" t="s">
        <v>6949</v>
      </c>
      <c r="D1152" t="b">
        <v>0</v>
      </c>
      <c r="E1152" t="b">
        <v>0</v>
      </c>
      <c r="F1152" t="b">
        <v>0</v>
      </c>
      <c r="G1152" t="b">
        <v>0</v>
      </c>
      <c r="H1152" t="b">
        <v>0</v>
      </c>
      <c r="I1152" t="b">
        <v>1</v>
      </c>
      <c r="J1152" t="b">
        <v>1</v>
      </c>
      <c r="K1152" t="b">
        <v>1</v>
      </c>
    </row>
    <row r="1153" spans="1:11" x14ac:dyDescent="0.25">
      <c r="A1153" t="s">
        <v>7416</v>
      </c>
      <c r="B1153" t="s">
        <v>2221</v>
      </c>
      <c r="C1153" s="1" t="s">
        <v>6949</v>
      </c>
      <c r="D1153" t="b">
        <v>0</v>
      </c>
      <c r="E1153" t="b">
        <v>0</v>
      </c>
      <c r="F1153" t="b">
        <v>0</v>
      </c>
      <c r="G1153" t="b">
        <v>0</v>
      </c>
      <c r="H1153" t="b">
        <v>0</v>
      </c>
      <c r="I1153" t="b">
        <v>1</v>
      </c>
      <c r="J1153" t="b">
        <v>1</v>
      </c>
      <c r="K1153" t="b">
        <v>1</v>
      </c>
    </row>
    <row r="1154" spans="1:11" x14ac:dyDescent="0.25">
      <c r="A1154" t="s">
        <v>7417</v>
      </c>
      <c r="B1154" t="s">
        <v>2292</v>
      </c>
      <c r="C1154" s="1" t="s">
        <v>4045</v>
      </c>
      <c r="D1154" t="b">
        <v>0</v>
      </c>
      <c r="E1154" t="b">
        <v>0</v>
      </c>
      <c r="F1154" t="b">
        <v>0</v>
      </c>
      <c r="G1154" t="b">
        <v>0</v>
      </c>
      <c r="H1154" t="b">
        <v>0</v>
      </c>
      <c r="I1154" t="b">
        <v>1</v>
      </c>
      <c r="J1154" t="b">
        <v>0</v>
      </c>
      <c r="K1154" t="b">
        <v>0</v>
      </c>
    </row>
    <row r="1155" spans="1:11" x14ac:dyDescent="0.25">
      <c r="A1155" t="s">
        <v>7418</v>
      </c>
      <c r="B1155" t="s">
        <v>2293</v>
      </c>
      <c r="C1155" s="1" t="s">
        <v>4045</v>
      </c>
      <c r="D1155" t="b">
        <v>0</v>
      </c>
      <c r="E1155" t="b">
        <v>0</v>
      </c>
      <c r="F1155" t="b">
        <v>0</v>
      </c>
      <c r="G1155" t="b">
        <v>0</v>
      </c>
      <c r="H1155" t="b">
        <v>0</v>
      </c>
      <c r="I1155" t="b">
        <v>1</v>
      </c>
      <c r="J1155" t="b">
        <v>0</v>
      </c>
      <c r="K1155" t="b">
        <v>0</v>
      </c>
    </row>
    <row r="1156" spans="1:11" x14ac:dyDescent="0.25">
      <c r="A1156" t="s">
        <v>7419</v>
      </c>
      <c r="B1156" t="s">
        <v>2294</v>
      </c>
      <c r="C1156" s="1" t="s">
        <v>4045</v>
      </c>
      <c r="D1156" t="b">
        <v>0</v>
      </c>
      <c r="E1156" t="b">
        <v>0</v>
      </c>
      <c r="F1156" t="b">
        <v>0</v>
      </c>
      <c r="G1156" t="b">
        <v>0</v>
      </c>
      <c r="H1156" t="b">
        <v>0</v>
      </c>
      <c r="I1156" t="b">
        <v>1</v>
      </c>
      <c r="J1156" t="b">
        <v>0</v>
      </c>
      <c r="K1156" t="b">
        <v>0</v>
      </c>
    </row>
    <row r="1157" spans="1:11" x14ac:dyDescent="0.25">
      <c r="A1157" t="s">
        <v>7420</v>
      </c>
      <c r="B1157" t="s">
        <v>2295</v>
      </c>
      <c r="C1157" s="1" t="s">
        <v>4045</v>
      </c>
      <c r="D1157" t="b">
        <v>0</v>
      </c>
      <c r="E1157" t="b">
        <v>0</v>
      </c>
      <c r="F1157" t="b">
        <v>0</v>
      </c>
      <c r="G1157" t="b">
        <v>0</v>
      </c>
      <c r="H1157" t="b">
        <v>0</v>
      </c>
      <c r="I1157" t="b">
        <v>1</v>
      </c>
      <c r="J1157" t="b">
        <v>0</v>
      </c>
      <c r="K1157" t="b">
        <v>0</v>
      </c>
    </row>
    <row r="1158" spans="1:11" x14ac:dyDescent="0.25">
      <c r="A1158" t="s">
        <v>7421</v>
      </c>
      <c r="B1158" t="s">
        <v>2296</v>
      </c>
      <c r="C1158" s="1" t="s">
        <v>4045</v>
      </c>
      <c r="D1158" t="b">
        <v>0</v>
      </c>
      <c r="E1158" t="b">
        <v>0</v>
      </c>
      <c r="F1158" t="b">
        <v>0</v>
      </c>
      <c r="G1158" t="b">
        <v>0</v>
      </c>
      <c r="H1158" t="b">
        <v>0</v>
      </c>
      <c r="I1158" t="b">
        <v>1</v>
      </c>
      <c r="J1158" t="b">
        <v>0</v>
      </c>
      <c r="K1158" t="b">
        <v>0</v>
      </c>
    </row>
    <row r="1159" spans="1:11" x14ac:dyDescent="0.25">
      <c r="A1159" t="s">
        <v>7422</v>
      </c>
      <c r="B1159" t="s">
        <v>2297</v>
      </c>
      <c r="C1159" s="1" t="s">
        <v>4045</v>
      </c>
      <c r="D1159" t="b">
        <v>0</v>
      </c>
      <c r="E1159" t="b">
        <v>0</v>
      </c>
      <c r="F1159" t="b">
        <v>0</v>
      </c>
      <c r="G1159" t="b">
        <v>0</v>
      </c>
      <c r="H1159" t="b">
        <v>0</v>
      </c>
      <c r="I1159" t="b">
        <v>1</v>
      </c>
      <c r="J1159" t="b">
        <v>0</v>
      </c>
      <c r="K1159" t="b">
        <v>0</v>
      </c>
    </row>
    <row r="1160" spans="1:11" x14ac:dyDescent="0.25">
      <c r="A1160" t="s">
        <v>7423</v>
      </c>
      <c r="B1160" t="s">
        <v>2298</v>
      </c>
      <c r="C1160" s="1" t="s">
        <v>4045</v>
      </c>
      <c r="D1160" t="b">
        <v>0</v>
      </c>
      <c r="E1160" t="b">
        <v>0</v>
      </c>
      <c r="F1160" t="b">
        <v>0</v>
      </c>
      <c r="G1160" t="b">
        <v>0</v>
      </c>
      <c r="H1160" t="b">
        <v>0</v>
      </c>
      <c r="I1160" t="b">
        <v>1</v>
      </c>
      <c r="J1160" t="b">
        <v>0</v>
      </c>
      <c r="K1160" t="b">
        <v>0</v>
      </c>
    </row>
    <row r="1161" spans="1:11" x14ac:dyDescent="0.25">
      <c r="A1161" t="s">
        <v>7424</v>
      </c>
      <c r="B1161" t="s">
        <v>2299</v>
      </c>
      <c r="C1161" s="1" t="s">
        <v>4045</v>
      </c>
      <c r="D1161" t="b">
        <v>0</v>
      </c>
      <c r="E1161" t="b">
        <v>0</v>
      </c>
      <c r="F1161" t="b">
        <v>0</v>
      </c>
      <c r="G1161" t="b">
        <v>0</v>
      </c>
      <c r="H1161" t="b">
        <v>0</v>
      </c>
      <c r="I1161" t="b">
        <v>1</v>
      </c>
      <c r="J1161" t="b">
        <v>0</v>
      </c>
      <c r="K1161" t="b">
        <v>0</v>
      </c>
    </row>
    <row r="1162" spans="1:11" x14ac:dyDescent="0.25">
      <c r="A1162" t="s">
        <v>7425</v>
      </c>
      <c r="B1162" t="s">
        <v>2300</v>
      </c>
      <c r="C1162" s="1" t="s">
        <v>4045</v>
      </c>
      <c r="D1162" t="b">
        <v>0</v>
      </c>
      <c r="E1162" t="b">
        <v>0</v>
      </c>
      <c r="F1162" t="b">
        <v>0</v>
      </c>
      <c r="G1162" t="b">
        <v>0</v>
      </c>
      <c r="H1162" t="b">
        <v>0</v>
      </c>
      <c r="I1162" t="b">
        <v>1</v>
      </c>
      <c r="J1162" t="b">
        <v>0</v>
      </c>
      <c r="K1162" t="b">
        <v>0</v>
      </c>
    </row>
    <row r="1163" spans="1:11" x14ac:dyDescent="0.25">
      <c r="A1163" t="s">
        <v>7426</v>
      </c>
      <c r="B1163" t="s">
        <v>2301</v>
      </c>
      <c r="C1163" s="1" t="s">
        <v>4045</v>
      </c>
      <c r="D1163" t="b">
        <v>0</v>
      </c>
      <c r="E1163" t="b">
        <v>0</v>
      </c>
      <c r="F1163" t="b">
        <v>0</v>
      </c>
      <c r="G1163" t="b">
        <v>0</v>
      </c>
      <c r="H1163" t="b">
        <v>0</v>
      </c>
      <c r="I1163" t="b">
        <v>1</v>
      </c>
      <c r="J1163" t="b">
        <v>0</v>
      </c>
      <c r="K1163" t="b">
        <v>0</v>
      </c>
    </row>
    <row r="1164" spans="1:11" x14ac:dyDescent="0.25">
      <c r="A1164" t="s">
        <v>7427</v>
      </c>
      <c r="B1164" t="s">
        <v>2302</v>
      </c>
      <c r="C1164" s="1" t="s">
        <v>3911</v>
      </c>
      <c r="D1164" t="b">
        <v>0</v>
      </c>
      <c r="E1164" t="b">
        <v>0</v>
      </c>
      <c r="F1164" t="b">
        <v>0</v>
      </c>
      <c r="G1164" t="b">
        <v>0</v>
      </c>
      <c r="H1164" t="b">
        <v>0</v>
      </c>
      <c r="I1164" t="b">
        <v>1</v>
      </c>
      <c r="J1164" t="b">
        <v>0</v>
      </c>
      <c r="K1164" t="b">
        <v>0</v>
      </c>
    </row>
    <row r="1165" spans="1:11" x14ac:dyDescent="0.25">
      <c r="A1165" t="s">
        <v>7428</v>
      </c>
      <c r="B1165" t="s">
        <v>2303</v>
      </c>
      <c r="C1165" s="1" t="s">
        <v>4045</v>
      </c>
      <c r="D1165" t="b">
        <v>0</v>
      </c>
      <c r="E1165" t="b">
        <v>0</v>
      </c>
      <c r="F1165" t="b">
        <v>0</v>
      </c>
      <c r="G1165" t="b">
        <v>0</v>
      </c>
      <c r="H1165" t="b">
        <v>0</v>
      </c>
      <c r="I1165" t="b">
        <v>1</v>
      </c>
      <c r="J1165" t="b">
        <v>0</v>
      </c>
      <c r="K1165" t="b">
        <v>0</v>
      </c>
    </row>
    <row r="1166" spans="1:11" x14ac:dyDescent="0.25">
      <c r="A1166" t="s">
        <v>7429</v>
      </c>
      <c r="B1166" t="s">
        <v>2304</v>
      </c>
      <c r="C1166" s="1" t="s">
        <v>4045</v>
      </c>
      <c r="D1166" t="b">
        <v>0</v>
      </c>
      <c r="E1166" t="b">
        <v>0</v>
      </c>
      <c r="F1166" t="b">
        <v>0</v>
      </c>
      <c r="G1166" t="b">
        <v>0</v>
      </c>
      <c r="H1166" t="b">
        <v>0</v>
      </c>
      <c r="I1166" t="b">
        <v>1</v>
      </c>
      <c r="J1166" t="b">
        <v>0</v>
      </c>
      <c r="K1166" t="b">
        <v>0</v>
      </c>
    </row>
    <row r="1167" spans="1:11" x14ac:dyDescent="0.25">
      <c r="A1167" t="s">
        <v>7430</v>
      </c>
      <c r="B1167" t="s">
        <v>1851</v>
      </c>
      <c r="C1167" s="1" t="s">
        <v>4053</v>
      </c>
      <c r="D1167" t="b">
        <v>0</v>
      </c>
      <c r="E1167" t="b">
        <v>0</v>
      </c>
      <c r="F1167" t="b">
        <v>0</v>
      </c>
      <c r="G1167" t="b">
        <v>0</v>
      </c>
      <c r="H1167" t="b">
        <v>0</v>
      </c>
      <c r="I1167" t="b">
        <v>1</v>
      </c>
      <c r="J1167" t="b">
        <v>0</v>
      </c>
      <c r="K1167" t="b">
        <v>0</v>
      </c>
    </row>
    <row r="1168" spans="1:11" x14ac:dyDescent="0.25">
      <c r="A1168" t="s">
        <v>7431</v>
      </c>
      <c r="B1168" t="s">
        <v>1852</v>
      </c>
      <c r="C1168" s="1" t="s">
        <v>4053</v>
      </c>
      <c r="D1168" t="b">
        <v>0</v>
      </c>
      <c r="E1168" t="b">
        <v>0</v>
      </c>
      <c r="F1168" t="b">
        <v>0</v>
      </c>
      <c r="G1168" t="b">
        <v>0</v>
      </c>
      <c r="H1168" t="b">
        <v>0</v>
      </c>
      <c r="I1168" t="b">
        <v>1</v>
      </c>
      <c r="J1168" t="b">
        <v>0</v>
      </c>
      <c r="K1168" t="b">
        <v>0</v>
      </c>
    </row>
    <row r="1169" spans="1:11" x14ac:dyDescent="0.25">
      <c r="A1169" t="s">
        <v>7432</v>
      </c>
      <c r="B1169" t="s">
        <v>1853</v>
      </c>
      <c r="C1169" s="1" t="s">
        <v>4053</v>
      </c>
      <c r="D1169" t="b">
        <v>0</v>
      </c>
      <c r="E1169" t="b">
        <v>0</v>
      </c>
      <c r="F1169" t="b">
        <v>0</v>
      </c>
      <c r="G1169" t="b">
        <v>0</v>
      </c>
      <c r="H1169" t="b">
        <v>0</v>
      </c>
      <c r="I1169" t="b">
        <v>1</v>
      </c>
      <c r="J1169" t="b">
        <v>0</v>
      </c>
      <c r="K1169" t="b">
        <v>0</v>
      </c>
    </row>
    <row r="1170" spans="1:11" x14ac:dyDescent="0.25">
      <c r="A1170" t="s">
        <v>7433</v>
      </c>
      <c r="B1170" t="s">
        <v>2305</v>
      </c>
      <c r="C1170" s="1" t="s">
        <v>4116</v>
      </c>
      <c r="D1170" t="b">
        <v>0</v>
      </c>
      <c r="E1170" t="b">
        <v>0</v>
      </c>
      <c r="F1170" t="b">
        <v>0</v>
      </c>
      <c r="G1170" t="b">
        <v>0</v>
      </c>
      <c r="H1170" t="b">
        <v>0</v>
      </c>
      <c r="I1170" t="b">
        <v>1</v>
      </c>
      <c r="J1170" t="b">
        <v>0</v>
      </c>
      <c r="K1170" t="b">
        <v>0</v>
      </c>
    </row>
    <row r="1171" spans="1:11" x14ac:dyDescent="0.25">
      <c r="A1171" t="s">
        <v>7434</v>
      </c>
      <c r="B1171" t="s">
        <v>2306</v>
      </c>
      <c r="C1171" s="1" t="s">
        <v>4116</v>
      </c>
      <c r="D1171" t="b">
        <v>0</v>
      </c>
      <c r="E1171" t="b">
        <v>0</v>
      </c>
      <c r="F1171" t="b">
        <v>0</v>
      </c>
      <c r="G1171" t="b">
        <v>0</v>
      </c>
      <c r="H1171" t="b">
        <v>0</v>
      </c>
      <c r="I1171" t="b">
        <v>1</v>
      </c>
      <c r="J1171" t="b">
        <v>0</v>
      </c>
      <c r="K1171" t="b">
        <v>0</v>
      </c>
    </row>
    <row r="1172" spans="1:11" x14ac:dyDescent="0.25">
      <c r="A1172" t="s">
        <v>7435</v>
      </c>
      <c r="B1172" t="s">
        <v>2307</v>
      </c>
      <c r="C1172" s="1" t="s">
        <v>4116</v>
      </c>
      <c r="D1172" t="b">
        <v>0</v>
      </c>
      <c r="E1172" t="b">
        <v>0</v>
      </c>
      <c r="F1172" t="b">
        <v>0</v>
      </c>
      <c r="G1172" t="b">
        <v>0</v>
      </c>
      <c r="H1172" t="b">
        <v>0</v>
      </c>
      <c r="I1172" t="b">
        <v>1</v>
      </c>
      <c r="J1172" t="b">
        <v>0</v>
      </c>
      <c r="K1172" t="b">
        <v>0</v>
      </c>
    </row>
    <row r="1173" spans="1:11" x14ac:dyDescent="0.25">
      <c r="A1173" t="s">
        <v>7436</v>
      </c>
      <c r="B1173" t="s">
        <v>2308</v>
      </c>
      <c r="C1173" s="1" t="s">
        <v>4116</v>
      </c>
      <c r="D1173" t="b">
        <v>0</v>
      </c>
      <c r="E1173" t="b">
        <v>0</v>
      </c>
      <c r="F1173" t="b">
        <v>0</v>
      </c>
      <c r="G1173" t="b">
        <v>0</v>
      </c>
      <c r="H1173" t="b">
        <v>0</v>
      </c>
      <c r="I1173" t="b">
        <v>1</v>
      </c>
      <c r="J1173" t="b">
        <v>0</v>
      </c>
      <c r="K1173" t="b">
        <v>0</v>
      </c>
    </row>
    <row r="1174" spans="1:11" x14ac:dyDescent="0.25">
      <c r="A1174" t="s">
        <v>7437</v>
      </c>
      <c r="B1174" t="s">
        <v>2309</v>
      </c>
      <c r="C1174" s="1" t="s">
        <v>4116</v>
      </c>
      <c r="D1174" t="b">
        <v>0</v>
      </c>
      <c r="E1174" t="b">
        <v>0</v>
      </c>
      <c r="F1174" t="b">
        <v>0</v>
      </c>
      <c r="G1174" t="b">
        <v>0</v>
      </c>
      <c r="H1174" t="b">
        <v>0</v>
      </c>
      <c r="I1174" t="b">
        <v>1</v>
      </c>
      <c r="J1174" t="b">
        <v>0</v>
      </c>
      <c r="K1174" t="b">
        <v>0</v>
      </c>
    </row>
    <row r="1175" spans="1:11" x14ac:dyDescent="0.25">
      <c r="A1175" t="s">
        <v>7438</v>
      </c>
      <c r="B1175" t="s">
        <v>2310</v>
      </c>
      <c r="C1175" s="1" t="s">
        <v>4116</v>
      </c>
      <c r="D1175" t="b">
        <v>0</v>
      </c>
      <c r="E1175" t="b">
        <v>0</v>
      </c>
      <c r="F1175" t="b">
        <v>0</v>
      </c>
      <c r="G1175" t="b">
        <v>0</v>
      </c>
      <c r="H1175" t="b">
        <v>0</v>
      </c>
      <c r="I1175" t="b">
        <v>1</v>
      </c>
      <c r="J1175" t="b">
        <v>0</v>
      </c>
      <c r="K1175" t="b">
        <v>0</v>
      </c>
    </row>
    <row r="1176" spans="1:11" x14ac:dyDescent="0.25">
      <c r="A1176" t="s">
        <v>7439</v>
      </c>
      <c r="B1176" t="s">
        <v>2311</v>
      </c>
      <c r="C1176" s="1" t="s">
        <v>4107</v>
      </c>
      <c r="D1176" t="b">
        <v>0</v>
      </c>
      <c r="E1176" t="b">
        <v>0</v>
      </c>
      <c r="F1176" t="b">
        <v>0</v>
      </c>
      <c r="G1176" t="b">
        <v>0</v>
      </c>
      <c r="H1176" t="b">
        <v>0</v>
      </c>
      <c r="I1176" t="b">
        <v>1</v>
      </c>
      <c r="J1176" t="b">
        <v>0</v>
      </c>
      <c r="K1176" t="b">
        <v>0</v>
      </c>
    </row>
    <row r="1177" spans="1:11" x14ac:dyDescent="0.25">
      <c r="A1177" t="s">
        <v>7440</v>
      </c>
      <c r="B1177" t="s">
        <v>2312</v>
      </c>
      <c r="C1177" s="1" t="s">
        <v>4108</v>
      </c>
      <c r="D1177" t="b">
        <v>0</v>
      </c>
      <c r="E1177" t="b">
        <v>0</v>
      </c>
      <c r="F1177" t="b">
        <v>0</v>
      </c>
      <c r="G1177" t="b">
        <v>0</v>
      </c>
      <c r="H1177" t="b">
        <v>0</v>
      </c>
      <c r="I1177" t="b">
        <v>1</v>
      </c>
      <c r="J1177" t="b">
        <v>0</v>
      </c>
      <c r="K1177" t="b">
        <v>0</v>
      </c>
    </row>
    <row r="1178" spans="1:11" x14ac:dyDescent="0.25">
      <c r="A1178" t="s">
        <v>7441</v>
      </c>
      <c r="B1178" t="s">
        <v>2313</v>
      </c>
      <c r="C1178" s="1" t="s">
        <v>4109</v>
      </c>
      <c r="D1178" t="b">
        <v>0</v>
      </c>
      <c r="E1178" t="b">
        <v>0</v>
      </c>
      <c r="F1178" t="b">
        <v>0</v>
      </c>
      <c r="G1178" t="b">
        <v>0</v>
      </c>
      <c r="H1178" t="b">
        <v>0</v>
      </c>
      <c r="I1178" t="b">
        <v>1</v>
      </c>
      <c r="J1178" t="b">
        <v>0</v>
      </c>
      <c r="K1178" t="b">
        <v>0</v>
      </c>
    </row>
    <row r="1179" spans="1:11" x14ac:dyDescent="0.25">
      <c r="A1179" t="s">
        <v>7442</v>
      </c>
      <c r="B1179" t="s">
        <v>2314</v>
      </c>
      <c r="C1179" s="1" t="s">
        <v>4110</v>
      </c>
      <c r="D1179" t="b">
        <v>0</v>
      </c>
      <c r="E1179" t="b">
        <v>0</v>
      </c>
      <c r="F1179" t="b">
        <v>0</v>
      </c>
      <c r="G1179" t="b">
        <v>0</v>
      </c>
      <c r="H1179" t="b">
        <v>0</v>
      </c>
      <c r="I1179" t="b">
        <v>1</v>
      </c>
      <c r="J1179" t="b">
        <v>0</v>
      </c>
      <c r="K1179" t="b">
        <v>0</v>
      </c>
    </row>
    <row r="1180" spans="1:11" x14ac:dyDescent="0.25">
      <c r="A1180" t="s">
        <v>7443</v>
      </c>
      <c r="B1180" t="s">
        <v>2315</v>
      </c>
      <c r="C1180" s="1" t="s">
        <v>4111</v>
      </c>
      <c r="D1180" t="b">
        <v>0</v>
      </c>
      <c r="E1180" t="b">
        <v>0</v>
      </c>
      <c r="F1180" t="b">
        <v>0</v>
      </c>
      <c r="G1180" t="b">
        <v>0</v>
      </c>
      <c r="H1180" t="b">
        <v>0</v>
      </c>
      <c r="I1180" t="b">
        <v>1</v>
      </c>
      <c r="J1180" t="b">
        <v>0</v>
      </c>
      <c r="K1180" t="b">
        <v>0</v>
      </c>
    </row>
    <row r="1181" spans="1:11" x14ac:dyDescent="0.25">
      <c r="A1181" t="s">
        <v>7444</v>
      </c>
      <c r="B1181" t="s">
        <v>2316</v>
      </c>
      <c r="C1181" s="1" t="s">
        <v>4109</v>
      </c>
      <c r="D1181" t="b">
        <v>0</v>
      </c>
      <c r="E1181" t="b">
        <v>0</v>
      </c>
      <c r="F1181" t="b">
        <v>0</v>
      </c>
      <c r="G1181" t="b">
        <v>0</v>
      </c>
      <c r="H1181" t="b">
        <v>0</v>
      </c>
      <c r="I1181" t="b">
        <v>1</v>
      </c>
      <c r="J1181" t="b">
        <v>0</v>
      </c>
      <c r="K1181" t="b">
        <v>0</v>
      </c>
    </row>
    <row r="1182" spans="1:11" x14ac:dyDescent="0.25">
      <c r="A1182" t="s">
        <v>7445</v>
      </c>
      <c r="B1182" t="s">
        <v>2317</v>
      </c>
      <c r="C1182" s="1" t="s">
        <v>4107</v>
      </c>
      <c r="D1182" t="b">
        <v>0</v>
      </c>
      <c r="E1182" t="b">
        <v>0</v>
      </c>
      <c r="F1182" t="b">
        <v>0</v>
      </c>
      <c r="G1182" t="b">
        <v>0</v>
      </c>
      <c r="H1182" t="b">
        <v>0</v>
      </c>
      <c r="I1182" t="b">
        <v>1</v>
      </c>
      <c r="J1182" t="b">
        <v>0</v>
      </c>
      <c r="K1182" t="b">
        <v>0</v>
      </c>
    </row>
    <row r="1183" spans="1:11" x14ac:dyDescent="0.25">
      <c r="A1183" t="s">
        <v>7446</v>
      </c>
      <c r="B1183" t="s">
        <v>2318</v>
      </c>
      <c r="C1183" s="1" t="s">
        <v>4108</v>
      </c>
      <c r="D1183" t="b">
        <v>0</v>
      </c>
      <c r="E1183" t="b">
        <v>0</v>
      </c>
      <c r="F1183" t="b">
        <v>0</v>
      </c>
      <c r="G1183" t="b">
        <v>0</v>
      </c>
      <c r="H1183" t="b">
        <v>0</v>
      </c>
      <c r="I1183" t="b">
        <v>1</v>
      </c>
      <c r="J1183" t="b">
        <v>0</v>
      </c>
      <c r="K1183" t="b">
        <v>0</v>
      </c>
    </row>
    <row r="1184" spans="1:11" x14ac:dyDescent="0.25">
      <c r="A1184" t="s">
        <v>7447</v>
      </c>
      <c r="B1184" t="s">
        <v>2319</v>
      </c>
      <c r="C1184" s="1" t="s">
        <v>4110</v>
      </c>
      <c r="D1184" t="b">
        <v>0</v>
      </c>
      <c r="E1184" t="b">
        <v>0</v>
      </c>
      <c r="F1184" t="b">
        <v>0</v>
      </c>
      <c r="G1184" t="b">
        <v>0</v>
      </c>
      <c r="H1184" t="b">
        <v>0</v>
      </c>
      <c r="I1184" t="b">
        <v>1</v>
      </c>
      <c r="J1184" t="b">
        <v>0</v>
      </c>
      <c r="K1184" t="b">
        <v>0</v>
      </c>
    </row>
    <row r="1185" spans="1:11" x14ac:dyDescent="0.25">
      <c r="A1185" t="s">
        <v>7448</v>
      </c>
      <c r="B1185" t="s">
        <v>2320</v>
      </c>
      <c r="C1185" s="1" t="s">
        <v>4111</v>
      </c>
      <c r="D1185" t="b">
        <v>0</v>
      </c>
      <c r="E1185" t="b">
        <v>0</v>
      </c>
      <c r="F1185" t="b">
        <v>0</v>
      </c>
      <c r="G1185" t="b">
        <v>0</v>
      </c>
      <c r="H1185" t="b">
        <v>0</v>
      </c>
      <c r="I1185" t="b">
        <v>1</v>
      </c>
      <c r="J1185" t="b">
        <v>0</v>
      </c>
      <c r="K1185" t="b">
        <v>0</v>
      </c>
    </row>
    <row r="1186" spans="1:11" x14ac:dyDescent="0.25">
      <c r="A1186" t="s">
        <v>7449</v>
      </c>
      <c r="B1186" t="s">
        <v>2321</v>
      </c>
      <c r="C1186" s="1" t="s">
        <v>4107</v>
      </c>
      <c r="D1186" t="b">
        <v>0</v>
      </c>
      <c r="E1186" t="b">
        <v>0</v>
      </c>
      <c r="F1186" t="b">
        <v>0</v>
      </c>
      <c r="G1186" t="b">
        <v>0</v>
      </c>
      <c r="H1186" t="b">
        <v>0</v>
      </c>
      <c r="I1186" t="b">
        <v>1</v>
      </c>
      <c r="J1186" t="b">
        <v>0</v>
      </c>
      <c r="K1186" t="b">
        <v>0</v>
      </c>
    </row>
    <row r="1187" spans="1:11" x14ac:dyDescent="0.25">
      <c r="A1187" t="s">
        <v>7450</v>
      </c>
      <c r="B1187" t="s">
        <v>2322</v>
      </c>
      <c r="C1187" s="1" t="s">
        <v>4108</v>
      </c>
      <c r="D1187" t="b">
        <v>0</v>
      </c>
      <c r="E1187" t="b">
        <v>0</v>
      </c>
      <c r="F1187" t="b">
        <v>0</v>
      </c>
      <c r="G1187" t="b">
        <v>0</v>
      </c>
      <c r="H1187" t="b">
        <v>0</v>
      </c>
      <c r="I1187" t="b">
        <v>1</v>
      </c>
      <c r="J1187" t="b">
        <v>0</v>
      </c>
      <c r="K1187" t="b">
        <v>0</v>
      </c>
    </row>
    <row r="1188" spans="1:11" x14ac:dyDescent="0.25">
      <c r="A1188" t="s">
        <v>7451</v>
      </c>
      <c r="B1188" t="s">
        <v>2323</v>
      </c>
      <c r="C1188" s="1" t="s">
        <v>4109</v>
      </c>
      <c r="D1188" t="b">
        <v>0</v>
      </c>
      <c r="E1188" t="b">
        <v>0</v>
      </c>
      <c r="F1188" t="b">
        <v>0</v>
      </c>
      <c r="G1188" t="b">
        <v>0</v>
      </c>
      <c r="H1188" t="b">
        <v>0</v>
      </c>
      <c r="I1188" t="b">
        <v>1</v>
      </c>
      <c r="J1188" t="b">
        <v>0</v>
      </c>
      <c r="K1188" t="b">
        <v>0</v>
      </c>
    </row>
    <row r="1189" spans="1:11" x14ac:dyDescent="0.25">
      <c r="A1189" t="s">
        <v>7452</v>
      </c>
      <c r="B1189" t="s">
        <v>2324</v>
      </c>
      <c r="C1189" s="1" t="s">
        <v>4110</v>
      </c>
      <c r="D1189" t="b">
        <v>0</v>
      </c>
      <c r="E1189" t="b">
        <v>0</v>
      </c>
      <c r="F1189" t="b">
        <v>0</v>
      </c>
      <c r="G1189" t="b">
        <v>0</v>
      </c>
      <c r="H1189" t="b">
        <v>0</v>
      </c>
      <c r="I1189" t="b">
        <v>1</v>
      </c>
      <c r="J1189" t="b">
        <v>0</v>
      </c>
      <c r="K1189" t="b">
        <v>0</v>
      </c>
    </row>
    <row r="1190" spans="1:11" x14ac:dyDescent="0.25">
      <c r="A1190" t="s">
        <v>7453</v>
      </c>
      <c r="B1190" t="s">
        <v>2325</v>
      </c>
      <c r="C1190" s="1" t="s">
        <v>4111</v>
      </c>
      <c r="D1190" t="b">
        <v>0</v>
      </c>
      <c r="E1190" t="b">
        <v>0</v>
      </c>
      <c r="F1190" t="b">
        <v>0</v>
      </c>
      <c r="G1190" t="b">
        <v>0</v>
      </c>
      <c r="H1190" t="b">
        <v>0</v>
      </c>
      <c r="I1190" t="b">
        <v>1</v>
      </c>
      <c r="J1190" t="b">
        <v>0</v>
      </c>
      <c r="K1190" t="b">
        <v>0</v>
      </c>
    </row>
    <row r="1191" spans="1:11" x14ac:dyDescent="0.25">
      <c r="A1191" t="s">
        <v>7454</v>
      </c>
      <c r="B1191" t="s">
        <v>2326</v>
      </c>
      <c r="C1191" s="1" t="s">
        <v>4195</v>
      </c>
      <c r="D1191" t="b">
        <v>0</v>
      </c>
      <c r="E1191" t="b">
        <v>0</v>
      </c>
      <c r="F1191" t="b">
        <v>0</v>
      </c>
      <c r="G1191" t="b">
        <v>0</v>
      </c>
      <c r="H1191" t="b">
        <v>0</v>
      </c>
      <c r="I1191" t="b">
        <v>1</v>
      </c>
      <c r="J1191" t="b">
        <v>0</v>
      </c>
      <c r="K1191" t="b">
        <v>0</v>
      </c>
    </row>
    <row r="1192" spans="1:11" x14ac:dyDescent="0.25">
      <c r="A1192" t="s">
        <v>7455</v>
      </c>
      <c r="B1192" t="s">
        <v>2327</v>
      </c>
      <c r="C1192" s="1" t="s">
        <v>4195</v>
      </c>
      <c r="D1192" t="b">
        <v>0</v>
      </c>
      <c r="E1192" t="b">
        <v>0</v>
      </c>
      <c r="F1192" t="b">
        <v>0</v>
      </c>
      <c r="G1192" t="b">
        <v>0</v>
      </c>
      <c r="H1192" t="b">
        <v>0</v>
      </c>
      <c r="I1192" t="b">
        <v>1</v>
      </c>
      <c r="J1192" t="b">
        <v>0</v>
      </c>
      <c r="K1192" t="b">
        <v>0</v>
      </c>
    </row>
    <row r="1193" spans="1:11" x14ac:dyDescent="0.25">
      <c r="A1193" t="s">
        <v>7456</v>
      </c>
      <c r="B1193" t="s">
        <v>2328</v>
      </c>
      <c r="C1193" s="1" t="s">
        <v>4119</v>
      </c>
      <c r="D1193" t="b">
        <v>0</v>
      </c>
      <c r="E1193" t="b">
        <v>0</v>
      </c>
      <c r="F1193" t="b">
        <v>0</v>
      </c>
      <c r="G1193" t="b">
        <v>0</v>
      </c>
      <c r="H1193" t="b">
        <v>0</v>
      </c>
      <c r="I1193" t="b">
        <v>1</v>
      </c>
      <c r="J1193" t="b">
        <v>0</v>
      </c>
      <c r="K1193" t="b">
        <v>0</v>
      </c>
    </row>
    <row r="1194" spans="1:11" x14ac:dyDescent="0.25">
      <c r="A1194" t="s">
        <v>7457</v>
      </c>
      <c r="B1194" t="s">
        <v>2329</v>
      </c>
      <c r="C1194" s="1" t="s">
        <v>4119</v>
      </c>
      <c r="D1194" t="b">
        <v>0</v>
      </c>
      <c r="E1194" t="b">
        <v>0</v>
      </c>
      <c r="F1194" t="b">
        <v>0</v>
      </c>
      <c r="G1194" t="b">
        <v>0</v>
      </c>
      <c r="H1194" t="b">
        <v>0</v>
      </c>
      <c r="I1194" t="b">
        <v>1</v>
      </c>
      <c r="J1194" t="b">
        <v>0</v>
      </c>
      <c r="K1194" t="b">
        <v>0</v>
      </c>
    </row>
    <row r="1195" spans="1:11" x14ac:dyDescent="0.25">
      <c r="A1195" t="s">
        <v>7216</v>
      </c>
      <c r="B1195" t="s">
        <v>7408</v>
      </c>
      <c r="C1195" s="1" t="s">
        <v>6533</v>
      </c>
      <c r="D1195" t="b">
        <v>0</v>
      </c>
      <c r="E1195" t="b">
        <v>0</v>
      </c>
      <c r="F1195" t="b">
        <v>0</v>
      </c>
      <c r="G1195" t="b">
        <v>0</v>
      </c>
      <c r="H1195" t="b">
        <v>0</v>
      </c>
      <c r="I1195" t="b">
        <v>1</v>
      </c>
      <c r="J1195" t="b">
        <v>0</v>
      </c>
      <c r="K1195" t="b">
        <v>0</v>
      </c>
    </row>
    <row r="1196" spans="1:11" x14ac:dyDescent="0.25">
      <c r="A1196" t="s">
        <v>7217</v>
      </c>
      <c r="B1196" t="s">
        <v>7409</v>
      </c>
      <c r="C1196" s="1" t="s">
        <v>6535</v>
      </c>
      <c r="D1196" t="b">
        <v>0</v>
      </c>
      <c r="E1196" t="b">
        <v>0</v>
      </c>
      <c r="F1196" t="b">
        <v>0</v>
      </c>
      <c r="G1196" t="b">
        <v>0</v>
      </c>
      <c r="H1196" t="b">
        <v>0</v>
      </c>
      <c r="I1196" t="b">
        <v>1</v>
      </c>
      <c r="J1196" t="b">
        <v>0</v>
      </c>
      <c r="K1196" t="b">
        <v>0</v>
      </c>
    </row>
    <row r="1197" spans="1:11" x14ac:dyDescent="0.25">
      <c r="A1197" t="s">
        <v>7221</v>
      </c>
      <c r="B1197" t="s">
        <v>7458</v>
      </c>
      <c r="C1197" s="11" t="s">
        <v>7222</v>
      </c>
      <c r="D1197" t="b">
        <v>0</v>
      </c>
      <c r="E1197" t="b">
        <v>0</v>
      </c>
      <c r="F1197" t="b">
        <v>0</v>
      </c>
      <c r="G1197" t="b">
        <v>0</v>
      </c>
      <c r="H1197" t="b">
        <v>0</v>
      </c>
      <c r="I1197" t="b">
        <v>1</v>
      </c>
      <c r="J1197" t="b">
        <v>0</v>
      </c>
      <c r="K1197" t="b">
        <v>0</v>
      </c>
    </row>
    <row r="1198" spans="1:11" x14ac:dyDescent="0.25">
      <c r="A1198" t="s">
        <v>7223</v>
      </c>
      <c r="B1198" t="s">
        <v>7459</v>
      </c>
      <c r="C1198" s="11" t="s">
        <v>7224</v>
      </c>
      <c r="D1198" t="b">
        <v>0</v>
      </c>
      <c r="E1198" t="b">
        <v>0</v>
      </c>
      <c r="F1198" t="b">
        <v>0</v>
      </c>
      <c r="G1198" t="b">
        <v>0</v>
      </c>
      <c r="H1198" t="b">
        <v>0</v>
      </c>
      <c r="I1198" t="b">
        <v>1</v>
      </c>
      <c r="J1198" t="b">
        <v>0</v>
      </c>
      <c r="K1198" t="b">
        <v>0</v>
      </c>
    </row>
    <row r="1199" spans="1:11" x14ac:dyDescent="0.25">
      <c r="A1199" t="s">
        <v>7460</v>
      </c>
      <c r="B1199" t="s">
        <v>2364</v>
      </c>
      <c r="C1199" s="11" t="s">
        <v>7461</v>
      </c>
      <c r="D1199" t="b">
        <v>0</v>
      </c>
      <c r="E1199" t="b">
        <v>0</v>
      </c>
      <c r="F1199" t="b">
        <v>0</v>
      </c>
      <c r="G1199" t="b">
        <v>0</v>
      </c>
      <c r="H1199" t="b">
        <v>0</v>
      </c>
      <c r="I1199" t="b">
        <v>1</v>
      </c>
      <c r="J1199" t="b">
        <v>0</v>
      </c>
      <c r="K1199" t="b">
        <v>0</v>
      </c>
    </row>
    <row r="1200" spans="1:11" x14ac:dyDescent="0.25">
      <c r="A1200" t="s">
        <v>7288</v>
      </c>
      <c r="B1200" t="s">
        <v>7462</v>
      </c>
      <c r="C1200" s="1" t="s">
        <v>7265</v>
      </c>
      <c r="D1200" t="b">
        <v>0</v>
      </c>
      <c r="E1200" t="b">
        <v>0</v>
      </c>
      <c r="F1200" t="b">
        <v>0</v>
      </c>
      <c r="G1200" t="b">
        <v>0</v>
      </c>
      <c r="H1200" t="b">
        <v>0</v>
      </c>
      <c r="I1200" t="b">
        <v>1</v>
      </c>
      <c r="J1200" t="b">
        <v>0</v>
      </c>
      <c r="K1200" t="b">
        <v>0</v>
      </c>
    </row>
    <row r="1201" spans="1:11" x14ac:dyDescent="0.25">
      <c r="A1201" t="s">
        <v>7463</v>
      </c>
      <c r="B1201" t="s">
        <v>2292</v>
      </c>
      <c r="C1201" s="1" t="s">
        <v>4045</v>
      </c>
      <c r="D1201" t="b">
        <v>0</v>
      </c>
      <c r="E1201" t="b">
        <v>0</v>
      </c>
      <c r="F1201" t="b">
        <v>0</v>
      </c>
      <c r="G1201" t="b">
        <v>0</v>
      </c>
      <c r="H1201" t="b">
        <v>0</v>
      </c>
      <c r="I1201" t="b">
        <v>1</v>
      </c>
      <c r="J1201" t="b">
        <v>0</v>
      </c>
      <c r="K1201" t="b">
        <v>0</v>
      </c>
    </row>
    <row r="1202" spans="1:11" x14ac:dyDescent="0.25">
      <c r="A1202" t="s">
        <v>7464</v>
      </c>
      <c r="B1202" t="s">
        <v>2293</v>
      </c>
      <c r="C1202" s="1" t="s">
        <v>4045</v>
      </c>
      <c r="D1202" t="b">
        <v>0</v>
      </c>
      <c r="E1202" t="b">
        <v>0</v>
      </c>
      <c r="F1202" t="b">
        <v>0</v>
      </c>
      <c r="G1202" t="b">
        <v>0</v>
      </c>
      <c r="H1202" t="b">
        <v>0</v>
      </c>
      <c r="I1202" t="b">
        <v>1</v>
      </c>
      <c r="J1202" t="b">
        <v>0</v>
      </c>
      <c r="K1202" t="b">
        <v>0</v>
      </c>
    </row>
    <row r="1203" spans="1:11" x14ac:dyDescent="0.25">
      <c r="A1203" t="s">
        <v>7465</v>
      </c>
      <c r="B1203" t="s">
        <v>2294</v>
      </c>
      <c r="C1203" s="1" t="s">
        <v>4045</v>
      </c>
      <c r="D1203" t="b">
        <v>0</v>
      </c>
      <c r="E1203" t="b">
        <v>0</v>
      </c>
      <c r="F1203" t="b">
        <v>0</v>
      </c>
      <c r="G1203" t="b">
        <v>0</v>
      </c>
      <c r="H1203" t="b">
        <v>0</v>
      </c>
      <c r="I1203" t="b">
        <v>1</v>
      </c>
      <c r="J1203" t="b">
        <v>0</v>
      </c>
      <c r="K1203" t="b">
        <v>0</v>
      </c>
    </row>
    <row r="1204" spans="1:11" x14ac:dyDescent="0.25">
      <c r="A1204" t="s">
        <v>7466</v>
      </c>
      <c r="B1204" t="s">
        <v>2295</v>
      </c>
      <c r="C1204" s="1" t="s">
        <v>4045</v>
      </c>
      <c r="D1204" t="b">
        <v>0</v>
      </c>
      <c r="E1204" t="b">
        <v>0</v>
      </c>
      <c r="F1204" t="b">
        <v>0</v>
      </c>
      <c r="G1204" t="b">
        <v>0</v>
      </c>
      <c r="H1204" t="b">
        <v>0</v>
      </c>
      <c r="I1204" t="b">
        <v>1</v>
      </c>
      <c r="J1204" t="b">
        <v>0</v>
      </c>
      <c r="K1204" t="b">
        <v>0</v>
      </c>
    </row>
    <row r="1205" spans="1:11" x14ac:dyDescent="0.25">
      <c r="A1205" t="s">
        <v>7467</v>
      </c>
      <c r="B1205" t="s">
        <v>2296</v>
      </c>
      <c r="C1205" s="1" t="s">
        <v>4045</v>
      </c>
      <c r="D1205" t="b">
        <v>0</v>
      </c>
      <c r="E1205" t="b">
        <v>0</v>
      </c>
      <c r="F1205" t="b">
        <v>0</v>
      </c>
      <c r="G1205" t="b">
        <v>0</v>
      </c>
      <c r="H1205" t="b">
        <v>0</v>
      </c>
      <c r="I1205" t="b">
        <v>1</v>
      </c>
      <c r="J1205" t="b">
        <v>0</v>
      </c>
      <c r="K1205" t="b">
        <v>0</v>
      </c>
    </row>
    <row r="1206" spans="1:11" x14ac:dyDescent="0.25">
      <c r="A1206" t="s">
        <v>7468</v>
      </c>
      <c r="B1206" t="s">
        <v>2297</v>
      </c>
      <c r="C1206" s="1" t="s">
        <v>4045</v>
      </c>
      <c r="D1206" t="b">
        <v>0</v>
      </c>
      <c r="E1206" t="b">
        <v>0</v>
      </c>
      <c r="F1206" t="b">
        <v>0</v>
      </c>
      <c r="G1206" t="b">
        <v>0</v>
      </c>
      <c r="H1206" t="b">
        <v>0</v>
      </c>
      <c r="I1206" t="b">
        <v>1</v>
      </c>
      <c r="J1206" t="b">
        <v>0</v>
      </c>
      <c r="K1206" t="b">
        <v>0</v>
      </c>
    </row>
    <row r="1207" spans="1:11" x14ac:dyDescent="0.25">
      <c r="A1207" t="s">
        <v>7469</v>
      </c>
      <c r="B1207" t="s">
        <v>2298</v>
      </c>
      <c r="C1207" s="1" t="s">
        <v>4045</v>
      </c>
      <c r="D1207" t="b">
        <v>0</v>
      </c>
      <c r="E1207" t="b">
        <v>0</v>
      </c>
      <c r="F1207" t="b">
        <v>0</v>
      </c>
      <c r="G1207" t="b">
        <v>0</v>
      </c>
      <c r="H1207" t="b">
        <v>0</v>
      </c>
      <c r="I1207" t="b">
        <v>1</v>
      </c>
      <c r="J1207" t="b">
        <v>0</v>
      </c>
      <c r="K1207" t="b">
        <v>0</v>
      </c>
    </row>
    <row r="1208" spans="1:11" x14ac:dyDescent="0.25">
      <c r="A1208" t="s">
        <v>7470</v>
      </c>
      <c r="B1208" t="s">
        <v>2299</v>
      </c>
      <c r="C1208" s="1" t="s">
        <v>4045</v>
      </c>
      <c r="D1208" t="b">
        <v>0</v>
      </c>
      <c r="E1208" t="b">
        <v>0</v>
      </c>
      <c r="F1208" t="b">
        <v>0</v>
      </c>
      <c r="G1208" t="b">
        <v>0</v>
      </c>
      <c r="H1208" t="b">
        <v>0</v>
      </c>
      <c r="I1208" t="b">
        <v>1</v>
      </c>
      <c r="J1208" t="b">
        <v>0</v>
      </c>
      <c r="K1208" t="b">
        <v>0</v>
      </c>
    </row>
    <row r="1209" spans="1:11" x14ac:dyDescent="0.25">
      <c r="A1209" t="s">
        <v>7471</v>
      </c>
      <c r="B1209" t="s">
        <v>2300</v>
      </c>
      <c r="C1209" s="1" t="s">
        <v>4045</v>
      </c>
      <c r="D1209" t="b">
        <v>0</v>
      </c>
      <c r="E1209" t="b">
        <v>0</v>
      </c>
      <c r="F1209" t="b">
        <v>0</v>
      </c>
      <c r="G1209" t="b">
        <v>0</v>
      </c>
      <c r="H1209" t="b">
        <v>0</v>
      </c>
      <c r="I1209" t="b">
        <v>1</v>
      </c>
      <c r="J1209" t="b">
        <v>0</v>
      </c>
      <c r="K1209" t="b">
        <v>0</v>
      </c>
    </row>
    <row r="1210" spans="1:11" x14ac:dyDescent="0.25">
      <c r="A1210" t="s">
        <v>7472</v>
      </c>
      <c r="B1210" t="s">
        <v>2301</v>
      </c>
      <c r="C1210" s="1" t="s">
        <v>4045</v>
      </c>
      <c r="D1210" t="b">
        <v>0</v>
      </c>
      <c r="E1210" t="b">
        <v>0</v>
      </c>
      <c r="F1210" t="b">
        <v>0</v>
      </c>
      <c r="G1210" t="b">
        <v>0</v>
      </c>
      <c r="H1210" t="b">
        <v>0</v>
      </c>
      <c r="I1210" t="b">
        <v>1</v>
      </c>
      <c r="J1210" t="b">
        <v>0</v>
      </c>
      <c r="K1210" t="b">
        <v>0</v>
      </c>
    </row>
    <row r="1211" spans="1:11" x14ac:dyDescent="0.25">
      <c r="A1211" t="s">
        <v>7473</v>
      </c>
      <c r="B1211" t="s">
        <v>2302</v>
      </c>
      <c r="C1211" s="1" t="s">
        <v>3911</v>
      </c>
      <c r="D1211" t="b">
        <v>0</v>
      </c>
      <c r="E1211" t="b">
        <v>0</v>
      </c>
      <c r="F1211" t="b">
        <v>0</v>
      </c>
      <c r="G1211" t="b">
        <v>0</v>
      </c>
      <c r="H1211" t="b">
        <v>0</v>
      </c>
      <c r="I1211" t="b">
        <v>1</v>
      </c>
      <c r="J1211" t="b">
        <v>1</v>
      </c>
      <c r="K1211" t="b">
        <v>0</v>
      </c>
    </row>
    <row r="1212" spans="1:11" x14ac:dyDescent="0.25">
      <c r="A1212" t="s">
        <v>7474</v>
      </c>
      <c r="B1212" t="s">
        <v>2303</v>
      </c>
      <c r="C1212" s="1" t="s">
        <v>4045</v>
      </c>
      <c r="D1212" t="b">
        <v>0</v>
      </c>
      <c r="E1212" t="b">
        <v>0</v>
      </c>
      <c r="F1212" t="b">
        <v>0</v>
      </c>
      <c r="G1212" t="b">
        <v>0</v>
      </c>
      <c r="H1212" t="b">
        <v>0</v>
      </c>
      <c r="I1212" t="b">
        <v>1</v>
      </c>
      <c r="J1212" t="b">
        <v>0</v>
      </c>
      <c r="K1212" t="b">
        <v>0</v>
      </c>
    </row>
    <row r="1213" spans="1:11" x14ac:dyDescent="0.25">
      <c r="A1213" t="s">
        <v>7475</v>
      </c>
      <c r="B1213" t="s">
        <v>2304</v>
      </c>
      <c r="C1213" s="1" t="s">
        <v>4045</v>
      </c>
      <c r="D1213" t="b">
        <v>0</v>
      </c>
      <c r="E1213" t="b">
        <v>0</v>
      </c>
      <c r="F1213" t="b">
        <v>0</v>
      </c>
      <c r="G1213" t="b">
        <v>0</v>
      </c>
      <c r="H1213" t="b">
        <v>0</v>
      </c>
      <c r="I1213" t="b">
        <v>1</v>
      </c>
      <c r="J1213" t="b">
        <v>0</v>
      </c>
      <c r="K1213" t="b">
        <v>0</v>
      </c>
    </row>
    <row r="1214" spans="1:11" x14ac:dyDescent="0.25">
      <c r="A1214" t="s">
        <v>7476</v>
      </c>
      <c r="B1214" t="s">
        <v>1851</v>
      </c>
      <c r="C1214" s="1" t="s">
        <v>4053</v>
      </c>
      <c r="D1214" t="b">
        <v>0</v>
      </c>
      <c r="E1214" t="b">
        <v>0</v>
      </c>
      <c r="F1214" t="b">
        <v>0</v>
      </c>
      <c r="G1214" t="b">
        <v>0</v>
      </c>
      <c r="H1214" t="b">
        <v>0</v>
      </c>
      <c r="I1214" t="b">
        <v>1</v>
      </c>
      <c r="J1214" t="b">
        <v>1</v>
      </c>
      <c r="K1214" t="b">
        <v>0</v>
      </c>
    </row>
    <row r="1215" spans="1:11" x14ac:dyDescent="0.25">
      <c r="A1215" t="s">
        <v>7477</v>
      </c>
      <c r="B1215" t="s">
        <v>1852</v>
      </c>
      <c r="C1215" s="1" t="s">
        <v>4053</v>
      </c>
      <c r="D1215" t="b">
        <v>0</v>
      </c>
      <c r="E1215" t="b">
        <v>0</v>
      </c>
      <c r="F1215" t="b">
        <v>0</v>
      </c>
      <c r="G1215" t="b">
        <v>0</v>
      </c>
      <c r="H1215" t="b">
        <v>0</v>
      </c>
      <c r="I1215" t="b">
        <v>1</v>
      </c>
      <c r="J1215" t="b">
        <v>1</v>
      </c>
      <c r="K1215" t="b">
        <v>0</v>
      </c>
    </row>
    <row r="1216" spans="1:11" x14ac:dyDescent="0.25">
      <c r="A1216" t="s">
        <v>7478</v>
      </c>
      <c r="B1216" t="s">
        <v>1853</v>
      </c>
      <c r="C1216" s="1" t="s">
        <v>4053</v>
      </c>
      <c r="D1216" t="b">
        <v>0</v>
      </c>
      <c r="E1216" t="b">
        <v>0</v>
      </c>
      <c r="F1216" t="b">
        <v>0</v>
      </c>
      <c r="G1216" t="b">
        <v>0</v>
      </c>
      <c r="H1216" t="b">
        <v>0</v>
      </c>
      <c r="I1216" t="b">
        <v>1</v>
      </c>
      <c r="J1216" t="b">
        <v>1</v>
      </c>
      <c r="K1216" t="b">
        <v>0</v>
      </c>
    </row>
    <row r="1217" spans="1:11" x14ac:dyDescent="0.25">
      <c r="A1217" t="s">
        <v>7479</v>
      </c>
      <c r="B1217" t="s">
        <v>2305</v>
      </c>
      <c r="C1217" s="1" t="s">
        <v>4116</v>
      </c>
      <c r="D1217" t="b">
        <v>0</v>
      </c>
      <c r="E1217" t="b">
        <v>0</v>
      </c>
      <c r="F1217" t="b">
        <v>0</v>
      </c>
      <c r="G1217" t="b">
        <v>0</v>
      </c>
      <c r="H1217" t="b">
        <v>0</v>
      </c>
      <c r="I1217" t="b">
        <v>1</v>
      </c>
      <c r="J1217" t="b">
        <v>1</v>
      </c>
      <c r="K1217" t="b">
        <v>0</v>
      </c>
    </row>
    <row r="1218" spans="1:11" x14ac:dyDescent="0.25">
      <c r="A1218" t="s">
        <v>7480</v>
      </c>
      <c r="B1218" t="s">
        <v>2306</v>
      </c>
      <c r="C1218" s="1" t="s">
        <v>4116</v>
      </c>
      <c r="D1218" t="b">
        <v>0</v>
      </c>
      <c r="E1218" t="b">
        <v>0</v>
      </c>
      <c r="F1218" t="b">
        <v>0</v>
      </c>
      <c r="G1218" t="b">
        <v>0</v>
      </c>
      <c r="H1218" t="b">
        <v>0</v>
      </c>
      <c r="I1218" t="b">
        <v>1</v>
      </c>
      <c r="J1218" t="b">
        <v>1</v>
      </c>
      <c r="K1218" t="b">
        <v>0</v>
      </c>
    </row>
    <row r="1219" spans="1:11" x14ac:dyDescent="0.25">
      <c r="A1219" t="s">
        <v>7481</v>
      </c>
      <c r="B1219" t="s">
        <v>2307</v>
      </c>
      <c r="C1219" s="1" t="s">
        <v>4116</v>
      </c>
      <c r="D1219" t="b">
        <v>0</v>
      </c>
      <c r="E1219" t="b">
        <v>0</v>
      </c>
      <c r="F1219" t="b">
        <v>0</v>
      </c>
      <c r="G1219" t="b">
        <v>0</v>
      </c>
      <c r="H1219" t="b">
        <v>0</v>
      </c>
      <c r="I1219" t="b">
        <v>1</v>
      </c>
      <c r="J1219" t="b">
        <v>1</v>
      </c>
      <c r="K1219" t="b">
        <v>0</v>
      </c>
    </row>
    <row r="1220" spans="1:11" x14ac:dyDescent="0.25">
      <c r="A1220" t="s">
        <v>7482</v>
      </c>
      <c r="B1220" t="s">
        <v>2308</v>
      </c>
      <c r="C1220" s="1" t="s">
        <v>4116</v>
      </c>
      <c r="D1220" t="b">
        <v>0</v>
      </c>
      <c r="E1220" t="b">
        <v>0</v>
      </c>
      <c r="F1220" t="b">
        <v>0</v>
      </c>
      <c r="G1220" t="b">
        <v>0</v>
      </c>
      <c r="H1220" t="b">
        <v>0</v>
      </c>
      <c r="I1220" t="b">
        <v>1</v>
      </c>
      <c r="J1220" t="b">
        <v>1</v>
      </c>
      <c r="K1220" t="b">
        <v>0</v>
      </c>
    </row>
    <row r="1221" spans="1:11" x14ac:dyDescent="0.25">
      <c r="A1221" t="s">
        <v>7483</v>
      </c>
      <c r="B1221" t="s">
        <v>2309</v>
      </c>
      <c r="C1221" s="1" t="s">
        <v>4116</v>
      </c>
      <c r="D1221" t="b">
        <v>0</v>
      </c>
      <c r="E1221" t="b">
        <v>0</v>
      </c>
      <c r="F1221" t="b">
        <v>0</v>
      </c>
      <c r="G1221" t="b">
        <v>0</v>
      </c>
      <c r="H1221" t="b">
        <v>0</v>
      </c>
      <c r="I1221" t="b">
        <v>1</v>
      </c>
      <c r="J1221" t="b">
        <v>1</v>
      </c>
      <c r="K1221" t="b">
        <v>0</v>
      </c>
    </row>
    <row r="1222" spans="1:11" x14ac:dyDescent="0.25">
      <c r="A1222" t="s">
        <v>7484</v>
      </c>
      <c r="B1222" t="s">
        <v>2310</v>
      </c>
      <c r="C1222" s="1" t="s">
        <v>4116</v>
      </c>
      <c r="D1222" t="b">
        <v>0</v>
      </c>
      <c r="E1222" t="b">
        <v>0</v>
      </c>
      <c r="F1222" t="b">
        <v>0</v>
      </c>
      <c r="G1222" t="b">
        <v>0</v>
      </c>
      <c r="H1222" t="b">
        <v>0</v>
      </c>
      <c r="I1222" t="b">
        <v>1</v>
      </c>
      <c r="J1222" t="b">
        <v>1</v>
      </c>
      <c r="K1222" t="b">
        <v>0</v>
      </c>
    </row>
    <row r="1223" spans="1:11" x14ac:dyDescent="0.25">
      <c r="A1223" t="s">
        <v>7485</v>
      </c>
      <c r="B1223" t="s">
        <v>2311</v>
      </c>
      <c r="C1223" s="1" t="s">
        <v>4107</v>
      </c>
      <c r="D1223" t="b">
        <v>0</v>
      </c>
      <c r="E1223" t="b">
        <v>0</v>
      </c>
      <c r="F1223" t="b">
        <v>0</v>
      </c>
      <c r="G1223" t="b">
        <v>0</v>
      </c>
      <c r="H1223" t="b">
        <v>0</v>
      </c>
      <c r="I1223" t="b">
        <v>1</v>
      </c>
      <c r="J1223" t="b">
        <v>1</v>
      </c>
      <c r="K1223" t="b">
        <v>0</v>
      </c>
    </row>
    <row r="1224" spans="1:11" x14ac:dyDescent="0.25">
      <c r="A1224" t="s">
        <v>7486</v>
      </c>
      <c r="B1224" t="s">
        <v>2312</v>
      </c>
      <c r="C1224" s="1" t="s">
        <v>4108</v>
      </c>
      <c r="D1224" t="b">
        <v>0</v>
      </c>
      <c r="E1224" t="b">
        <v>0</v>
      </c>
      <c r="F1224" t="b">
        <v>0</v>
      </c>
      <c r="G1224" t="b">
        <v>0</v>
      </c>
      <c r="H1224" t="b">
        <v>0</v>
      </c>
      <c r="I1224" t="b">
        <v>1</v>
      </c>
      <c r="J1224" t="b">
        <v>1</v>
      </c>
      <c r="K1224" t="b">
        <v>0</v>
      </c>
    </row>
    <row r="1225" spans="1:11" x14ac:dyDescent="0.25">
      <c r="A1225" t="s">
        <v>7487</v>
      </c>
      <c r="B1225" t="s">
        <v>2313</v>
      </c>
      <c r="C1225" s="1" t="s">
        <v>4109</v>
      </c>
      <c r="D1225" t="b">
        <v>0</v>
      </c>
      <c r="E1225" t="b">
        <v>0</v>
      </c>
      <c r="F1225" t="b">
        <v>0</v>
      </c>
      <c r="G1225" t="b">
        <v>0</v>
      </c>
      <c r="H1225" t="b">
        <v>0</v>
      </c>
      <c r="I1225" t="b">
        <v>1</v>
      </c>
      <c r="J1225" t="b">
        <v>1</v>
      </c>
      <c r="K1225" t="b">
        <v>0</v>
      </c>
    </row>
    <row r="1226" spans="1:11" x14ac:dyDescent="0.25">
      <c r="A1226" t="s">
        <v>7488</v>
      </c>
      <c r="B1226" t="s">
        <v>2314</v>
      </c>
      <c r="C1226" s="1" t="s">
        <v>4110</v>
      </c>
      <c r="D1226" t="b">
        <v>0</v>
      </c>
      <c r="E1226" t="b">
        <v>0</v>
      </c>
      <c r="F1226" t="b">
        <v>0</v>
      </c>
      <c r="G1226" t="b">
        <v>0</v>
      </c>
      <c r="H1226" t="b">
        <v>0</v>
      </c>
      <c r="I1226" t="b">
        <v>1</v>
      </c>
      <c r="J1226" t="b">
        <v>1</v>
      </c>
      <c r="K1226" t="b">
        <v>0</v>
      </c>
    </row>
    <row r="1227" spans="1:11" x14ac:dyDescent="0.25">
      <c r="A1227" t="s">
        <v>7489</v>
      </c>
      <c r="B1227" t="s">
        <v>2315</v>
      </c>
      <c r="C1227" s="1" t="s">
        <v>4111</v>
      </c>
      <c r="D1227" t="b">
        <v>0</v>
      </c>
      <c r="E1227" t="b">
        <v>0</v>
      </c>
      <c r="F1227" t="b">
        <v>0</v>
      </c>
      <c r="G1227" t="b">
        <v>0</v>
      </c>
      <c r="H1227" t="b">
        <v>0</v>
      </c>
      <c r="I1227" t="b">
        <v>1</v>
      </c>
      <c r="J1227" t="b">
        <v>1</v>
      </c>
      <c r="K1227" t="b">
        <v>0</v>
      </c>
    </row>
    <row r="1228" spans="1:11" x14ac:dyDescent="0.25">
      <c r="A1228" t="s">
        <v>7490</v>
      </c>
      <c r="B1228" t="s">
        <v>2316</v>
      </c>
      <c r="C1228" s="1" t="s">
        <v>4109</v>
      </c>
      <c r="D1228" t="b">
        <v>0</v>
      </c>
      <c r="E1228" t="b">
        <v>0</v>
      </c>
      <c r="F1228" t="b">
        <v>0</v>
      </c>
      <c r="G1228" t="b">
        <v>0</v>
      </c>
      <c r="H1228" t="b">
        <v>0</v>
      </c>
      <c r="I1228" t="b">
        <v>1</v>
      </c>
      <c r="J1228" t="b">
        <v>1</v>
      </c>
      <c r="K1228" t="b">
        <v>0</v>
      </c>
    </row>
    <row r="1229" spans="1:11" x14ac:dyDescent="0.25">
      <c r="A1229" t="s">
        <v>7491</v>
      </c>
      <c r="B1229" t="s">
        <v>2317</v>
      </c>
      <c r="C1229" s="1" t="s">
        <v>4107</v>
      </c>
      <c r="D1229" t="b">
        <v>0</v>
      </c>
      <c r="E1229" t="b">
        <v>0</v>
      </c>
      <c r="F1229" t="b">
        <v>0</v>
      </c>
      <c r="G1229" t="b">
        <v>0</v>
      </c>
      <c r="H1229" t="b">
        <v>0</v>
      </c>
      <c r="I1229" t="b">
        <v>1</v>
      </c>
      <c r="J1229" t="b">
        <v>1</v>
      </c>
      <c r="K1229" t="b">
        <v>0</v>
      </c>
    </row>
    <row r="1230" spans="1:11" x14ac:dyDescent="0.25">
      <c r="A1230" t="s">
        <v>7492</v>
      </c>
      <c r="B1230" t="s">
        <v>2318</v>
      </c>
      <c r="C1230" s="1" t="s">
        <v>4108</v>
      </c>
      <c r="D1230" t="b">
        <v>0</v>
      </c>
      <c r="E1230" t="b">
        <v>0</v>
      </c>
      <c r="F1230" t="b">
        <v>0</v>
      </c>
      <c r="G1230" t="b">
        <v>0</v>
      </c>
      <c r="H1230" t="b">
        <v>0</v>
      </c>
      <c r="I1230" t="b">
        <v>1</v>
      </c>
      <c r="J1230" t="b">
        <v>1</v>
      </c>
      <c r="K1230" t="b">
        <v>0</v>
      </c>
    </row>
    <row r="1231" spans="1:11" x14ac:dyDescent="0.25">
      <c r="A1231" t="s">
        <v>7493</v>
      </c>
      <c r="B1231" s="15" t="s">
        <v>2319</v>
      </c>
      <c r="C1231" s="1" t="s">
        <v>4110</v>
      </c>
      <c r="D1231" s="15" t="b">
        <v>0</v>
      </c>
      <c r="E1231" s="15" t="b">
        <v>0</v>
      </c>
      <c r="F1231" s="15" t="b">
        <v>0</v>
      </c>
      <c r="G1231" s="15" t="b">
        <v>0</v>
      </c>
      <c r="H1231" s="15" t="b">
        <v>0</v>
      </c>
      <c r="I1231" s="15" t="b">
        <v>1</v>
      </c>
      <c r="J1231" s="15" t="b">
        <v>1</v>
      </c>
      <c r="K1231" s="15" t="b">
        <v>0</v>
      </c>
    </row>
    <row r="1232" spans="1:11" x14ac:dyDescent="0.25">
      <c r="A1232" t="s">
        <v>7494</v>
      </c>
      <c r="B1232" s="15" t="s">
        <v>2320</v>
      </c>
      <c r="C1232" s="1" t="s">
        <v>4111</v>
      </c>
      <c r="D1232" s="15" t="b">
        <v>0</v>
      </c>
      <c r="E1232" s="15" t="b">
        <v>0</v>
      </c>
      <c r="F1232" s="15" t="b">
        <v>0</v>
      </c>
      <c r="G1232" s="15" t="b">
        <v>0</v>
      </c>
      <c r="H1232" s="15" t="b">
        <v>0</v>
      </c>
      <c r="I1232" s="15" t="b">
        <v>1</v>
      </c>
      <c r="J1232" s="15" t="b">
        <v>1</v>
      </c>
      <c r="K1232" s="15" t="b">
        <v>0</v>
      </c>
    </row>
    <row r="1233" spans="1:11" x14ac:dyDescent="0.25">
      <c r="A1233" t="s">
        <v>7495</v>
      </c>
      <c r="B1233" s="15" t="s">
        <v>2321</v>
      </c>
      <c r="C1233" s="1" t="s">
        <v>4107</v>
      </c>
      <c r="D1233" s="15" t="b">
        <v>0</v>
      </c>
      <c r="E1233" s="15" t="b">
        <v>0</v>
      </c>
      <c r="F1233" s="15" t="b">
        <v>0</v>
      </c>
      <c r="G1233" s="15" t="b">
        <v>0</v>
      </c>
      <c r="H1233" s="15" t="b">
        <v>0</v>
      </c>
      <c r="I1233" s="15" t="b">
        <v>1</v>
      </c>
      <c r="J1233" s="15" t="b">
        <v>1</v>
      </c>
      <c r="K1233" s="15" t="b">
        <v>0</v>
      </c>
    </row>
    <row r="1234" spans="1:11" x14ac:dyDescent="0.25">
      <c r="A1234" t="s">
        <v>7496</v>
      </c>
      <c r="B1234" s="15" t="s">
        <v>2322</v>
      </c>
      <c r="C1234" s="1" t="s">
        <v>4108</v>
      </c>
      <c r="D1234" s="15" t="b">
        <v>0</v>
      </c>
      <c r="E1234" s="15" t="b">
        <v>0</v>
      </c>
      <c r="F1234" s="15" t="b">
        <v>0</v>
      </c>
      <c r="G1234" s="15" t="b">
        <v>0</v>
      </c>
      <c r="H1234" s="15" t="b">
        <v>0</v>
      </c>
      <c r="I1234" s="15" t="b">
        <v>1</v>
      </c>
      <c r="J1234" s="15" t="b">
        <v>1</v>
      </c>
      <c r="K1234" s="15" t="b">
        <v>0</v>
      </c>
    </row>
    <row r="1235" spans="1:11" x14ac:dyDescent="0.25">
      <c r="A1235" t="s">
        <v>7497</v>
      </c>
      <c r="B1235" s="15" t="s">
        <v>2323</v>
      </c>
      <c r="C1235" s="1" t="s">
        <v>4109</v>
      </c>
      <c r="D1235" s="15" t="b">
        <v>0</v>
      </c>
      <c r="E1235" s="15" t="b">
        <v>0</v>
      </c>
      <c r="F1235" s="15" t="b">
        <v>0</v>
      </c>
      <c r="G1235" s="15" t="b">
        <v>0</v>
      </c>
      <c r="H1235" s="15" t="b">
        <v>0</v>
      </c>
      <c r="I1235" s="15" t="b">
        <v>1</v>
      </c>
      <c r="J1235" s="15" t="b">
        <v>1</v>
      </c>
      <c r="K1235" s="15" t="b">
        <v>0</v>
      </c>
    </row>
    <row r="1236" spans="1:11" x14ac:dyDescent="0.25">
      <c r="A1236" t="s">
        <v>7498</v>
      </c>
      <c r="B1236" s="15" t="s">
        <v>2324</v>
      </c>
      <c r="C1236" s="1" t="s">
        <v>4110</v>
      </c>
      <c r="D1236" s="15" t="b">
        <v>0</v>
      </c>
      <c r="E1236" s="15" t="b">
        <v>0</v>
      </c>
      <c r="F1236" s="15" t="b">
        <v>0</v>
      </c>
      <c r="G1236" s="15" t="b">
        <v>0</v>
      </c>
      <c r="H1236" s="15" t="b">
        <v>0</v>
      </c>
      <c r="I1236" s="15" t="b">
        <v>1</v>
      </c>
      <c r="J1236" s="15" t="b">
        <v>1</v>
      </c>
      <c r="K1236" s="15" t="b">
        <v>0</v>
      </c>
    </row>
    <row r="1237" spans="1:11" x14ac:dyDescent="0.25">
      <c r="A1237" t="s">
        <v>7499</v>
      </c>
      <c r="B1237" s="15" t="s">
        <v>2325</v>
      </c>
      <c r="C1237" s="1" t="s">
        <v>4111</v>
      </c>
      <c r="D1237" s="15" t="b">
        <v>0</v>
      </c>
      <c r="E1237" s="15" t="b">
        <v>0</v>
      </c>
      <c r="F1237" s="15" t="b">
        <v>0</v>
      </c>
      <c r="G1237" s="15" t="b">
        <v>0</v>
      </c>
      <c r="H1237" s="15" t="b">
        <v>0</v>
      </c>
      <c r="I1237" s="15" t="b">
        <v>1</v>
      </c>
      <c r="J1237" s="15" t="b">
        <v>1</v>
      </c>
      <c r="K1237" s="15" t="b">
        <v>0</v>
      </c>
    </row>
    <row r="1238" spans="1:11" x14ac:dyDescent="0.25">
      <c r="A1238" t="s">
        <v>7500</v>
      </c>
      <c r="B1238" s="15" t="s">
        <v>2326</v>
      </c>
      <c r="C1238" s="1" t="s">
        <v>4195</v>
      </c>
      <c r="D1238" s="15" t="b">
        <v>0</v>
      </c>
      <c r="E1238" s="15" t="b">
        <v>0</v>
      </c>
      <c r="F1238" s="15" t="b">
        <v>0</v>
      </c>
      <c r="G1238" s="15" t="b">
        <v>0</v>
      </c>
      <c r="H1238" s="15" t="b">
        <v>0</v>
      </c>
      <c r="I1238" s="15" t="b">
        <v>1</v>
      </c>
      <c r="J1238" s="15" t="b">
        <v>1</v>
      </c>
      <c r="K1238" s="15" t="b">
        <v>0</v>
      </c>
    </row>
    <row r="1239" spans="1:11" x14ac:dyDescent="0.25">
      <c r="A1239" t="s">
        <v>7501</v>
      </c>
      <c r="B1239" s="15" t="s">
        <v>2327</v>
      </c>
      <c r="C1239" s="1" t="s">
        <v>4195</v>
      </c>
      <c r="D1239" s="15" t="b">
        <v>0</v>
      </c>
      <c r="E1239" s="15" t="b">
        <v>0</v>
      </c>
      <c r="F1239" s="15" t="b">
        <v>0</v>
      </c>
      <c r="G1239" s="15" t="b">
        <v>0</v>
      </c>
      <c r="H1239" s="15" t="b">
        <v>0</v>
      </c>
      <c r="I1239" s="15" t="b">
        <v>1</v>
      </c>
      <c r="J1239" s="15" t="b">
        <v>1</v>
      </c>
      <c r="K1239" s="15" t="b">
        <v>0</v>
      </c>
    </row>
    <row r="1240" spans="1:11" x14ac:dyDescent="0.25">
      <c r="A1240" t="s">
        <v>7502</v>
      </c>
      <c r="B1240" s="15" t="s">
        <v>2328</v>
      </c>
      <c r="C1240" s="1" t="s">
        <v>4119</v>
      </c>
      <c r="D1240" s="15" t="b">
        <v>0</v>
      </c>
      <c r="E1240" s="15" t="b">
        <v>0</v>
      </c>
      <c r="F1240" s="15" t="b">
        <v>0</v>
      </c>
      <c r="G1240" s="15" t="b">
        <v>0</v>
      </c>
      <c r="H1240" s="15" t="b">
        <v>0</v>
      </c>
      <c r="I1240" s="15" t="b">
        <v>1</v>
      </c>
      <c r="J1240" s="15" t="b">
        <v>1</v>
      </c>
      <c r="K1240" s="15" t="b">
        <v>0</v>
      </c>
    </row>
    <row r="1241" spans="1:11" x14ac:dyDescent="0.25">
      <c r="A1241" t="s">
        <v>7503</v>
      </c>
      <c r="B1241" s="15" t="s">
        <v>2329</v>
      </c>
      <c r="C1241" s="1" t="s">
        <v>4119</v>
      </c>
      <c r="D1241" s="15" t="b">
        <v>0</v>
      </c>
      <c r="E1241" s="15" t="b">
        <v>0</v>
      </c>
      <c r="F1241" s="15" t="b">
        <v>0</v>
      </c>
      <c r="G1241" s="15" t="b">
        <v>0</v>
      </c>
      <c r="H1241" s="15" t="b">
        <v>0</v>
      </c>
      <c r="I1241" s="15" t="b">
        <v>1</v>
      </c>
      <c r="J1241" s="15" t="b">
        <v>1</v>
      </c>
      <c r="K1241" s="15" t="b">
        <v>0</v>
      </c>
    </row>
    <row r="1242" spans="1:11" x14ac:dyDescent="0.25">
      <c r="A1242" t="s">
        <v>7271</v>
      </c>
      <c r="B1242" s="15" t="s">
        <v>7504</v>
      </c>
      <c r="C1242" s="1" t="s">
        <v>7272</v>
      </c>
      <c r="D1242" s="15" t="b">
        <v>0</v>
      </c>
      <c r="E1242" s="15" t="b">
        <v>0</v>
      </c>
      <c r="F1242" s="15" t="b">
        <v>0</v>
      </c>
      <c r="G1242" s="15" t="b">
        <v>0</v>
      </c>
      <c r="H1242" s="15" t="b">
        <v>0</v>
      </c>
      <c r="I1242" s="15" t="b">
        <v>1</v>
      </c>
      <c r="J1242" s="15" t="b">
        <v>0</v>
      </c>
      <c r="K1242" s="15" t="b">
        <v>0</v>
      </c>
    </row>
    <row r="1243" spans="1:11" x14ac:dyDescent="0.25">
      <c r="A1243" t="s">
        <v>7069</v>
      </c>
      <c r="B1243" s="15" t="s">
        <v>7505</v>
      </c>
      <c r="C1243" s="1" t="s">
        <v>7070</v>
      </c>
      <c r="D1243" s="15" t="b">
        <v>0</v>
      </c>
      <c r="E1243" s="15" t="b">
        <v>0</v>
      </c>
      <c r="F1243" s="15" t="b">
        <v>0</v>
      </c>
      <c r="G1243" s="15" t="b">
        <v>0</v>
      </c>
      <c r="H1243" s="15" t="b">
        <v>0</v>
      </c>
      <c r="I1243" s="15" t="b">
        <v>1</v>
      </c>
      <c r="J1243" s="15" t="b">
        <v>0</v>
      </c>
      <c r="K1243" s="15" t="b">
        <v>0</v>
      </c>
    </row>
    <row r="1244" spans="1:11" x14ac:dyDescent="0.25">
      <c r="A1244" t="s">
        <v>7071</v>
      </c>
      <c r="B1244" s="15" t="s">
        <v>7408</v>
      </c>
      <c r="C1244" s="1" t="s">
        <v>6533</v>
      </c>
      <c r="D1244" s="15" t="b">
        <v>0</v>
      </c>
      <c r="E1244" s="15" t="b">
        <v>0</v>
      </c>
      <c r="F1244" s="15" t="b">
        <v>0</v>
      </c>
      <c r="G1244" s="15" t="b">
        <v>0</v>
      </c>
      <c r="H1244" s="15" t="b">
        <v>0</v>
      </c>
      <c r="I1244" s="15" t="b">
        <v>1</v>
      </c>
      <c r="J1244" s="15" t="b">
        <v>0</v>
      </c>
      <c r="K1244" s="15" t="b">
        <v>0</v>
      </c>
    </row>
    <row r="1245" spans="1:11" x14ac:dyDescent="0.25">
      <c r="A1245" t="s">
        <v>7072</v>
      </c>
      <c r="B1245" s="15" t="s">
        <v>7409</v>
      </c>
      <c r="C1245" s="1" t="s">
        <v>6535</v>
      </c>
      <c r="D1245" s="15" t="b">
        <v>0</v>
      </c>
      <c r="E1245" s="15" t="b">
        <v>0</v>
      </c>
      <c r="F1245" s="15" t="b">
        <v>0</v>
      </c>
      <c r="G1245" s="15" t="b">
        <v>0</v>
      </c>
      <c r="H1245" s="15" t="b">
        <v>0</v>
      </c>
      <c r="I1245" s="15" t="b">
        <v>1</v>
      </c>
      <c r="J1245" s="15" t="b">
        <v>0</v>
      </c>
      <c r="K1245" s="15" t="b">
        <v>0</v>
      </c>
    </row>
    <row r="1246" spans="1:11" x14ac:dyDescent="0.25">
      <c r="A1246" t="s">
        <v>7076</v>
      </c>
      <c r="B1246" s="15" t="s">
        <v>7506</v>
      </c>
      <c r="C1246" s="1" t="s">
        <v>6539</v>
      </c>
      <c r="D1246" s="15" t="b">
        <v>0</v>
      </c>
      <c r="E1246" s="15" t="b">
        <v>0</v>
      </c>
      <c r="F1246" s="15" t="b">
        <v>0</v>
      </c>
      <c r="G1246" s="15" t="b">
        <v>0</v>
      </c>
      <c r="H1246" s="15" t="b">
        <v>0</v>
      </c>
      <c r="I1246" s="15" t="b">
        <v>1</v>
      </c>
      <c r="J1246" s="15" t="b">
        <v>0</v>
      </c>
      <c r="K1246" s="15" t="b">
        <v>0</v>
      </c>
    </row>
    <row r="1247" spans="1:11" x14ac:dyDescent="0.25">
      <c r="A1247" t="s">
        <v>7077</v>
      </c>
      <c r="B1247" s="15" t="s">
        <v>7507</v>
      </c>
      <c r="C1247" s="1" t="s">
        <v>7078</v>
      </c>
      <c r="D1247" s="15" t="b">
        <v>0</v>
      </c>
      <c r="E1247" s="15" t="b">
        <v>0</v>
      </c>
      <c r="F1247" s="15" t="b">
        <v>0</v>
      </c>
      <c r="G1247" s="15" t="b">
        <v>0</v>
      </c>
      <c r="H1247" s="15" t="b">
        <v>0</v>
      </c>
      <c r="I1247" s="15" t="b">
        <v>1</v>
      </c>
      <c r="J1247" s="15" t="b">
        <v>0</v>
      </c>
      <c r="K1247" s="15" t="b">
        <v>0</v>
      </c>
    </row>
    <row r="1248" spans="1:11" x14ac:dyDescent="0.25">
      <c r="A1248" t="s">
        <v>7508</v>
      </c>
      <c r="B1248" s="15" t="s">
        <v>2365</v>
      </c>
      <c r="C1248" s="1" t="s">
        <v>6543</v>
      </c>
      <c r="D1248" s="15" t="b">
        <v>0</v>
      </c>
      <c r="E1248" s="15" t="b">
        <v>0</v>
      </c>
      <c r="F1248" s="15" t="b">
        <v>0</v>
      </c>
      <c r="G1248" s="15" t="b">
        <v>0</v>
      </c>
      <c r="H1248" s="15" t="b">
        <v>0</v>
      </c>
      <c r="I1248" s="15" t="b">
        <v>1</v>
      </c>
      <c r="J1248" s="15" t="b">
        <v>0</v>
      </c>
      <c r="K1248" s="15" t="b">
        <v>0</v>
      </c>
    </row>
    <row r="1249" spans="1:11" x14ac:dyDescent="0.25">
      <c r="A1249" t="s">
        <v>7509</v>
      </c>
      <c r="B1249" s="15" t="s">
        <v>2366</v>
      </c>
      <c r="C1249" s="1" t="s">
        <v>7510</v>
      </c>
      <c r="D1249" s="15" t="b">
        <v>0</v>
      </c>
      <c r="E1249" s="15" t="b">
        <v>0</v>
      </c>
      <c r="F1249" s="15" t="b">
        <v>0</v>
      </c>
      <c r="G1249" s="15" t="b">
        <v>0</v>
      </c>
      <c r="H1249" s="15" t="b">
        <v>0</v>
      </c>
      <c r="I1249" s="15" t="b">
        <v>1</v>
      </c>
      <c r="J1249" s="15" t="b">
        <v>0</v>
      </c>
      <c r="K1249" s="15" t="b">
        <v>0</v>
      </c>
    </row>
    <row r="1250" spans="1:11" x14ac:dyDescent="0.25">
      <c r="A1250" t="s">
        <v>7511</v>
      </c>
      <c r="B1250" s="15" t="s">
        <v>2367</v>
      </c>
      <c r="C1250" s="1" t="s">
        <v>7512</v>
      </c>
      <c r="D1250" s="15" t="b">
        <v>0</v>
      </c>
      <c r="E1250" s="15" t="b">
        <v>0</v>
      </c>
      <c r="F1250" s="15" t="b">
        <v>0</v>
      </c>
      <c r="G1250" s="15" t="b">
        <v>0</v>
      </c>
      <c r="H1250" s="15" t="b">
        <v>0</v>
      </c>
      <c r="I1250" s="15" t="b">
        <v>1</v>
      </c>
      <c r="J1250" s="15" t="b">
        <v>0</v>
      </c>
      <c r="K1250" s="15" t="b">
        <v>0</v>
      </c>
    </row>
    <row r="1251" spans="1:11" x14ac:dyDescent="0.25">
      <c r="A1251" t="s">
        <v>7513</v>
      </c>
      <c r="B1251" s="15" t="s">
        <v>2368</v>
      </c>
      <c r="C1251" s="1" t="s">
        <v>4118</v>
      </c>
      <c r="D1251" s="15" t="b">
        <v>0</v>
      </c>
      <c r="E1251" s="15" t="b">
        <v>0</v>
      </c>
      <c r="F1251" s="15" t="b">
        <v>0</v>
      </c>
      <c r="G1251" s="15" t="b">
        <v>0</v>
      </c>
      <c r="H1251" s="15" t="b">
        <v>0</v>
      </c>
      <c r="I1251" s="15" t="b">
        <v>1</v>
      </c>
      <c r="J1251" s="15" t="b">
        <v>1</v>
      </c>
      <c r="K1251" s="15" t="b">
        <v>0</v>
      </c>
    </row>
    <row r="1252" spans="1:11" x14ac:dyDescent="0.25">
      <c r="A1252" t="s">
        <v>7514</v>
      </c>
      <c r="B1252" s="15" t="s">
        <v>2369</v>
      </c>
      <c r="C1252" s="1" t="s">
        <v>4118</v>
      </c>
      <c r="D1252" s="15" t="b">
        <v>0</v>
      </c>
      <c r="E1252" s="15" t="b">
        <v>0</v>
      </c>
      <c r="F1252" s="15" t="b">
        <v>0</v>
      </c>
      <c r="G1252" s="15" t="b">
        <v>0</v>
      </c>
      <c r="H1252" s="15" t="b">
        <v>0</v>
      </c>
      <c r="I1252" s="15" t="b">
        <v>1</v>
      </c>
      <c r="J1252" s="15" t="b">
        <v>1</v>
      </c>
      <c r="K1252" s="15" t="b">
        <v>0</v>
      </c>
    </row>
    <row r="1253" spans="1:11" x14ac:dyDescent="0.25">
      <c r="A1253" t="s">
        <v>7515</v>
      </c>
      <c r="B1253" s="15" t="s">
        <v>2370</v>
      </c>
      <c r="C1253" s="1" t="s">
        <v>4118</v>
      </c>
      <c r="D1253" s="15" t="b">
        <v>0</v>
      </c>
      <c r="E1253" s="15" t="b">
        <v>0</v>
      </c>
      <c r="F1253" s="15" t="b">
        <v>0</v>
      </c>
      <c r="G1253" s="15" t="b">
        <v>0</v>
      </c>
      <c r="H1253" s="15" t="b">
        <v>0</v>
      </c>
      <c r="I1253" s="15" t="b">
        <v>1</v>
      </c>
      <c r="J1253" s="15" t="b">
        <v>1</v>
      </c>
      <c r="K1253" s="15" t="b">
        <v>0</v>
      </c>
    </row>
    <row r="1254" spans="1:11" x14ac:dyDescent="0.25">
      <c r="A1254" t="s">
        <v>7516</v>
      </c>
      <c r="B1254" s="15" t="s">
        <v>2371</v>
      </c>
      <c r="C1254" s="1" t="s">
        <v>4118</v>
      </c>
      <c r="D1254" s="15" t="b">
        <v>0</v>
      </c>
      <c r="E1254" s="15" t="b">
        <v>0</v>
      </c>
      <c r="F1254" s="15" t="b">
        <v>0</v>
      </c>
      <c r="G1254" s="15" t="b">
        <v>0</v>
      </c>
      <c r="H1254" s="15" t="b">
        <v>0</v>
      </c>
      <c r="I1254" s="15" t="b">
        <v>1</v>
      </c>
      <c r="J1254" s="15" t="b">
        <v>1</v>
      </c>
      <c r="K1254" s="15" t="b">
        <v>0</v>
      </c>
    </row>
    <row r="1255" spans="1:11" x14ac:dyDescent="0.25">
      <c r="A1255" t="s">
        <v>7517</v>
      </c>
      <c r="B1255" s="15" t="s">
        <v>2372</v>
      </c>
      <c r="C1255" s="1" t="s">
        <v>4118</v>
      </c>
      <c r="D1255" s="15" t="b">
        <v>0</v>
      </c>
      <c r="E1255" s="15" t="b">
        <v>0</v>
      </c>
      <c r="F1255" s="15" t="b">
        <v>0</v>
      </c>
      <c r="G1255" s="15" t="b">
        <v>0</v>
      </c>
      <c r="H1255" s="15" t="b">
        <v>0</v>
      </c>
      <c r="I1255" s="15" t="b">
        <v>1</v>
      </c>
      <c r="J1255" s="15" t="b">
        <v>1</v>
      </c>
      <c r="K1255" s="15" t="b">
        <v>0</v>
      </c>
    </row>
    <row r="1256" spans="1:11" x14ac:dyDescent="0.25">
      <c r="A1256" t="s">
        <v>7518</v>
      </c>
      <c r="B1256" s="15" t="s">
        <v>2373</v>
      </c>
      <c r="C1256" s="1" t="s">
        <v>4118</v>
      </c>
      <c r="D1256" s="15" t="b">
        <v>0</v>
      </c>
      <c r="E1256" s="15" t="b">
        <v>0</v>
      </c>
      <c r="F1256" s="15" t="b">
        <v>0</v>
      </c>
      <c r="G1256" s="15" t="b">
        <v>0</v>
      </c>
      <c r="H1256" s="15" t="b">
        <v>0</v>
      </c>
      <c r="I1256" s="15" t="b">
        <v>1</v>
      </c>
      <c r="J1256" s="15" t="b">
        <v>1</v>
      </c>
      <c r="K1256" s="15" t="b">
        <v>0</v>
      </c>
    </row>
    <row r="1257" spans="1:11" x14ac:dyDescent="0.25">
      <c r="A1257" t="s">
        <v>7519</v>
      </c>
      <c r="B1257" s="15" t="s">
        <v>2374</v>
      </c>
      <c r="C1257" s="1" t="s">
        <v>4118</v>
      </c>
      <c r="D1257" s="15" t="b">
        <v>0</v>
      </c>
      <c r="E1257" s="15" t="b">
        <v>0</v>
      </c>
      <c r="F1257" s="15" t="b">
        <v>0</v>
      </c>
      <c r="G1257" s="15" t="b">
        <v>0</v>
      </c>
      <c r="H1257" s="15" t="b">
        <v>0</v>
      </c>
      <c r="I1257" s="15" t="b">
        <v>1</v>
      </c>
      <c r="J1257" s="15" t="b">
        <v>1</v>
      </c>
      <c r="K1257" s="15" t="b">
        <v>0</v>
      </c>
    </row>
    <row r="1258" spans="1:11" x14ac:dyDescent="0.25">
      <c r="A1258" t="s">
        <v>7278</v>
      </c>
      <c r="B1258" s="15" t="s">
        <v>7462</v>
      </c>
      <c r="C1258" s="1" t="s">
        <v>7265</v>
      </c>
      <c r="D1258" s="15" t="b">
        <v>0</v>
      </c>
      <c r="E1258" s="15" t="b">
        <v>0</v>
      </c>
      <c r="F1258" s="15" t="b">
        <v>0</v>
      </c>
      <c r="G1258" s="15" t="b">
        <v>0</v>
      </c>
      <c r="H1258" s="15" t="b">
        <v>0</v>
      </c>
      <c r="I1258" s="15" t="b">
        <v>1</v>
      </c>
      <c r="J1258" s="15" t="b">
        <v>0</v>
      </c>
      <c r="K1258" s="15" t="b">
        <v>0</v>
      </c>
    </row>
    <row r="1259" spans="1:11" x14ac:dyDescent="0.25">
      <c r="A1259" t="s">
        <v>7520</v>
      </c>
      <c r="B1259" s="15" t="s">
        <v>2375</v>
      </c>
      <c r="C1259" s="1" t="s">
        <v>4101</v>
      </c>
      <c r="D1259" s="15" t="b">
        <v>0</v>
      </c>
      <c r="E1259" s="15" t="b">
        <v>0</v>
      </c>
      <c r="F1259" s="15" t="b">
        <v>0</v>
      </c>
      <c r="G1259" s="15" t="b">
        <v>0</v>
      </c>
      <c r="H1259" s="15" t="b">
        <v>0</v>
      </c>
      <c r="I1259" s="15" t="b">
        <v>1</v>
      </c>
      <c r="J1259" s="15" t="b">
        <v>1</v>
      </c>
      <c r="K1259" s="15" t="b">
        <v>0</v>
      </c>
    </row>
    <row r="1260" spans="1:11" x14ac:dyDescent="0.25">
      <c r="A1260" t="s">
        <v>7521</v>
      </c>
      <c r="B1260" s="15" t="s">
        <v>2376</v>
      </c>
      <c r="C1260" s="1" t="s">
        <v>4102</v>
      </c>
      <c r="D1260" s="15" t="b">
        <v>0</v>
      </c>
      <c r="E1260" s="15" t="b">
        <v>0</v>
      </c>
      <c r="F1260" s="15" t="b">
        <v>0</v>
      </c>
      <c r="G1260" s="15" t="b">
        <v>0</v>
      </c>
      <c r="H1260" s="15" t="b">
        <v>0</v>
      </c>
      <c r="I1260" s="15" t="b">
        <v>1</v>
      </c>
      <c r="J1260" s="15" t="b">
        <v>1</v>
      </c>
      <c r="K1260" s="15" t="b">
        <v>0</v>
      </c>
    </row>
    <row r="1261" spans="1:11" x14ac:dyDescent="0.25">
      <c r="A1261" t="s">
        <v>7522</v>
      </c>
      <c r="B1261" s="15" t="s">
        <v>2377</v>
      </c>
      <c r="C1261" s="1" t="s">
        <v>4101</v>
      </c>
      <c r="D1261" s="15" t="b">
        <v>0</v>
      </c>
      <c r="E1261" s="15" t="b">
        <v>0</v>
      </c>
      <c r="F1261" s="15" t="b">
        <v>0</v>
      </c>
      <c r="G1261" s="15" t="b">
        <v>0</v>
      </c>
      <c r="H1261" s="15" t="b">
        <v>0</v>
      </c>
      <c r="I1261" s="15" t="b">
        <v>1</v>
      </c>
      <c r="J1261" s="15" t="b">
        <v>1</v>
      </c>
      <c r="K1261" s="15" t="b">
        <v>0</v>
      </c>
    </row>
    <row r="1262" spans="1:11" x14ac:dyDescent="0.25">
      <c r="A1262" t="s">
        <v>7523</v>
      </c>
      <c r="B1262" s="15" t="s">
        <v>2378</v>
      </c>
      <c r="C1262" s="1" t="s">
        <v>4102</v>
      </c>
      <c r="D1262" s="15" t="b">
        <v>0</v>
      </c>
      <c r="E1262" s="15" t="b">
        <v>0</v>
      </c>
      <c r="F1262" s="15" t="b">
        <v>0</v>
      </c>
      <c r="G1262" s="15" t="b">
        <v>0</v>
      </c>
      <c r="H1262" s="15" t="b">
        <v>0</v>
      </c>
      <c r="I1262" s="15" t="b">
        <v>1</v>
      </c>
      <c r="J1262" s="15" t="b">
        <v>1</v>
      </c>
      <c r="K1262" s="15" t="b">
        <v>0</v>
      </c>
    </row>
    <row r="1263" spans="1:11" x14ac:dyDescent="0.25">
      <c r="A1263" t="s">
        <v>7524</v>
      </c>
      <c r="B1263" s="15" t="s">
        <v>2379</v>
      </c>
      <c r="C1263" s="1" t="s">
        <v>4101</v>
      </c>
      <c r="D1263" s="15" t="b">
        <v>0</v>
      </c>
      <c r="E1263" s="15" t="b">
        <v>0</v>
      </c>
      <c r="F1263" s="15" t="b">
        <v>0</v>
      </c>
      <c r="G1263" s="15" t="b">
        <v>0</v>
      </c>
      <c r="H1263" s="15" t="b">
        <v>0</v>
      </c>
      <c r="I1263" s="15" t="b">
        <v>1</v>
      </c>
      <c r="J1263" s="15" t="b">
        <v>1</v>
      </c>
      <c r="K1263" s="15" t="b">
        <v>0</v>
      </c>
    </row>
    <row r="1264" spans="1:11" x14ac:dyDescent="0.25">
      <c r="A1264" t="s">
        <v>7525</v>
      </c>
      <c r="B1264" s="15" t="s">
        <v>2380</v>
      </c>
      <c r="C1264" s="1" t="s">
        <v>4102</v>
      </c>
      <c r="D1264" s="15" t="b">
        <v>0</v>
      </c>
      <c r="E1264" s="15" t="b">
        <v>0</v>
      </c>
      <c r="F1264" s="15" t="b">
        <v>0</v>
      </c>
      <c r="G1264" s="15" t="b">
        <v>0</v>
      </c>
      <c r="H1264" s="15" t="b">
        <v>0</v>
      </c>
      <c r="I1264" s="15" t="b">
        <v>1</v>
      </c>
      <c r="J1264" s="15" t="b">
        <v>1</v>
      </c>
      <c r="K1264" s="15" t="b">
        <v>0</v>
      </c>
    </row>
    <row r="1265" spans="1:11" x14ac:dyDescent="0.25">
      <c r="A1265" t="s">
        <v>7526</v>
      </c>
      <c r="B1265" s="15" t="s">
        <v>2381</v>
      </c>
      <c r="C1265" s="1" t="s">
        <v>4101</v>
      </c>
      <c r="D1265" s="15" t="b">
        <v>0</v>
      </c>
      <c r="E1265" s="15" t="b">
        <v>0</v>
      </c>
      <c r="F1265" s="15" t="b">
        <v>0</v>
      </c>
      <c r="G1265" s="15" t="b">
        <v>0</v>
      </c>
      <c r="H1265" s="15" t="b">
        <v>0</v>
      </c>
      <c r="I1265" s="15" t="b">
        <v>1</v>
      </c>
      <c r="J1265" s="15" t="b">
        <v>1</v>
      </c>
      <c r="K1265" s="15" t="b">
        <v>0</v>
      </c>
    </row>
    <row r="1266" spans="1:11" x14ac:dyDescent="0.25">
      <c r="A1266" t="s">
        <v>7527</v>
      </c>
      <c r="B1266" s="15" t="s">
        <v>2382</v>
      </c>
      <c r="C1266" s="1" t="s">
        <v>4102</v>
      </c>
      <c r="D1266" s="15" t="b">
        <v>0</v>
      </c>
      <c r="E1266" s="15" t="b">
        <v>0</v>
      </c>
      <c r="F1266" s="15" t="b">
        <v>0</v>
      </c>
      <c r="G1266" s="15" t="b">
        <v>0</v>
      </c>
      <c r="H1266" s="15" t="b">
        <v>0</v>
      </c>
      <c r="I1266" s="15" t="b">
        <v>1</v>
      </c>
      <c r="J1266" s="15" t="b">
        <v>1</v>
      </c>
      <c r="K1266" s="15" t="b">
        <v>0</v>
      </c>
    </row>
    <row r="1267" spans="1:11" x14ac:dyDescent="0.25">
      <c r="A1267" t="s">
        <v>7528</v>
      </c>
      <c r="B1267" s="15" t="s">
        <v>2383</v>
      </c>
      <c r="C1267" s="1" t="s">
        <v>4101</v>
      </c>
      <c r="D1267" s="15" t="b">
        <v>0</v>
      </c>
      <c r="E1267" s="15" t="b">
        <v>0</v>
      </c>
      <c r="F1267" s="15" t="b">
        <v>0</v>
      </c>
      <c r="G1267" s="15" t="b">
        <v>0</v>
      </c>
      <c r="H1267" s="15" t="b">
        <v>0</v>
      </c>
      <c r="I1267" s="15" t="b">
        <v>1</v>
      </c>
      <c r="J1267" s="15" t="b">
        <v>1</v>
      </c>
      <c r="K1267" s="15" t="b">
        <v>0</v>
      </c>
    </row>
    <row r="1268" spans="1:11" x14ac:dyDescent="0.25">
      <c r="A1268" t="s">
        <v>7529</v>
      </c>
      <c r="B1268" s="15" t="s">
        <v>2384</v>
      </c>
      <c r="C1268" s="1" t="s">
        <v>4101</v>
      </c>
      <c r="D1268" s="15" t="b">
        <v>0</v>
      </c>
      <c r="E1268" s="15" t="b">
        <v>0</v>
      </c>
      <c r="F1268" s="15" t="b">
        <v>0</v>
      </c>
      <c r="G1268" s="15" t="b">
        <v>0</v>
      </c>
      <c r="H1268" s="15" t="b">
        <v>0</v>
      </c>
      <c r="I1268" s="15" t="b">
        <v>1</v>
      </c>
      <c r="J1268" s="15" t="b">
        <v>1</v>
      </c>
      <c r="K1268" s="15" t="b">
        <v>0</v>
      </c>
    </row>
    <row r="1269" spans="1:11" x14ac:dyDescent="0.25">
      <c r="A1269" t="s">
        <v>7530</v>
      </c>
      <c r="B1269" s="15" t="s">
        <v>2385</v>
      </c>
      <c r="C1269" s="1" t="s">
        <v>4102</v>
      </c>
      <c r="D1269" s="15" t="b">
        <v>0</v>
      </c>
      <c r="E1269" s="15" t="b">
        <v>0</v>
      </c>
      <c r="F1269" s="15" t="b">
        <v>0</v>
      </c>
      <c r="G1269" s="15" t="b">
        <v>0</v>
      </c>
      <c r="H1269" s="15" t="b">
        <v>0</v>
      </c>
      <c r="I1269" s="15" t="b">
        <v>1</v>
      </c>
      <c r="J1269" s="15" t="b">
        <v>1</v>
      </c>
      <c r="K1269" s="15" t="b">
        <v>0</v>
      </c>
    </row>
    <row r="1270" spans="1:11" x14ac:dyDescent="0.25">
      <c r="A1270" t="s">
        <v>7531</v>
      </c>
      <c r="B1270" s="15" t="s">
        <v>2386</v>
      </c>
      <c r="C1270" s="1" t="s">
        <v>4115</v>
      </c>
      <c r="D1270" s="15" t="b">
        <v>0</v>
      </c>
      <c r="E1270" s="15" t="b">
        <v>0</v>
      </c>
      <c r="F1270" s="15" t="b">
        <v>0</v>
      </c>
      <c r="G1270" s="15" t="b">
        <v>0</v>
      </c>
      <c r="H1270" s="15" t="b">
        <v>0</v>
      </c>
      <c r="I1270" s="15" t="b">
        <v>0</v>
      </c>
      <c r="J1270" s="15" t="b">
        <v>1</v>
      </c>
      <c r="K1270" s="15" t="b">
        <v>1</v>
      </c>
    </row>
    <row r="1271" spans="1:11" x14ac:dyDescent="0.25">
      <c r="A1271" t="s">
        <v>6771</v>
      </c>
      <c r="B1271" s="15" t="s">
        <v>1803</v>
      </c>
      <c r="C1271" s="1" t="s">
        <v>6382</v>
      </c>
      <c r="D1271" s="15" t="b">
        <v>0</v>
      </c>
      <c r="E1271" s="15" t="b">
        <v>0</v>
      </c>
      <c r="F1271" s="15" t="b">
        <v>0</v>
      </c>
      <c r="G1271" s="15" t="b">
        <v>0</v>
      </c>
      <c r="H1271" s="15" t="b">
        <v>0</v>
      </c>
      <c r="I1271" s="15" t="b">
        <v>0</v>
      </c>
      <c r="J1271" s="15" t="b">
        <v>1</v>
      </c>
      <c r="K1271" s="15" t="b">
        <v>1</v>
      </c>
    </row>
    <row r="1272" spans="1:11" x14ac:dyDescent="0.25">
      <c r="A1272" t="s">
        <v>7235</v>
      </c>
      <c r="B1272" s="15" t="s">
        <v>7532</v>
      </c>
      <c r="C1272" s="1" t="s">
        <v>6383</v>
      </c>
      <c r="D1272" s="15" t="b">
        <v>0</v>
      </c>
      <c r="E1272" s="15" t="b">
        <v>0</v>
      </c>
      <c r="F1272" s="15" t="b">
        <v>0</v>
      </c>
      <c r="G1272" s="15" t="b">
        <v>0</v>
      </c>
      <c r="H1272" s="15" t="b">
        <v>0</v>
      </c>
      <c r="I1272" s="15" t="b">
        <v>0</v>
      </c>
      <c r="J1272" s="15" t="b">
        <v>1</v>
      </c>
      <c r="K1272" s="15" t="b">
        <v>1</v>
      </c>
    </row>
    <row r="1273" spans="1:11" x14ac:dyDescent="0.25">
      <c r="A1273" t="s">
        <v>6772</v>
      </c>
      <c r="B1273" s="15" t="s">
        <v>7533</v>
      </c>
      <c r="C1273" s="1" t="s">
        <v>6773</v>
      </c>
      <c r="D1273" s="15" t="b">
        <v>0</v>
      </c>
      <c r="E1273" s="15" t="b">
        <v>0</v>
      </c>
      <c r="F1273" s="15" t="b">
        <v>0</v>
      </c>
      <c r="G1273" s="15" t="b">
        <v>0</v>
      </c>
      <c r="H1273" s="15" t="b">
        <v>0</v>
      </c>
      <c r="I1273" s="15" t="b">
        <v>0</v>
      </c>
      <c r="J1273" s="15" t="b">
        <v>1</v>
      </c>
      <c r="K1273" s="15" t="b">
        <v>1</v>
      </c>
    </row>
    <row r="1274" spans="1:11" x14ac:dyDescent="0.25">
      <c r="A1274" t="s">
        <v>7236</v>
      </c>
      <c r="B1274" s="15" t="s">
        <v>7534</v>
      </c>
      <c r="C1274" s="1" t="s">
        <v>6387</v>
      </c>
      <c r="D1274" s="15" t="b">
        <v>0</v>
      </c>
      <c r="E1274" s="15" t="b">
        <v>0</v>
      </c>
      <c r="F1274" s="15" t="b">
        <v>0</v>
      </c>
      <c r="G1274" s="15" t="b">
        <v>0</v>
      </c>
      <c r="H1274" s="15" t="b">
        <v>0</v>
      </c>
      <c r="I1274" s="15" t="b">
        <v>0</v>
      </c>
      <c r="J1274" s="15" t="b">
        <v>1</v>
      </c>
      <c r="K1274" s="15" t="b">
        <v>1</v>
      </c>
    </row>
    <row r="1275" spans="1:11" x14ac:dyDescent="0.25">
      <c r="A1275" t="s">
        <v>7237</v>
      </c>
      <c r="B1275" s="15" t="s">
        <v>7535</v>
      </c>
      <c r="C1275" s="1" t="s">
        <v>6387</v>
      </c>
      <c r="D1275" s="15" t="b">
        <v>0</v>
      </c>
      <c r="E1275" s="15" t="b">
        <v>0</v>
      </c>
      <c r="F1275" s="15" t="b">
        <v>0</v>
      </c>
      <c r="G1275" s="15" t="b">
        <v>0</v>
      </c>
      <c r="H1275" s="15" t="b">
        <v>0</v>
      </c>
      <c r="I1275" s="15" t="b">
        <v>0</v>
      </c>
      <c r="J1275" s="15" t="b">
        <v>1</v>
      </c>
      <c r="K1275" s="15" t="b">
        <v>1</v>
      </c>
    </row>
    <row r="1276" spans="1:11" x14ac:dyDescent="0.25">
      <c r="A1276" t="s">
        <v>7244</v>
      </c>
      <c r="B1276" s="15" t="s">
        <v>7536</v>
      </c>
      <c r="C1276" s="1" t="s">
        <v>7245</v>
      </c>
      <c r="D1276" s="15" t="b">
        <v>0</v>
      </c>
      <c r="E1276" s="15" t="b">
        <v>0</v>
      </c>
      <c r="F1276" s="15" t="b">
        <v>0</v>
      </c>
      <c r="G1276" s="15" t="b">
        <v>0</v>
      </c>
      <c r="H1276" s="15" t="b">
        <v>0</v>
      </c>
      <c r="I1276" s="15" t="b">
        <v>0</v>
      </c>
      <c r="J1276" s="15" t="b">
        <v>1</v>
      </c>
      <c r="K1276" s="15" t="b">
        <v>1</v>
      </c>
    </row>
    <row r="1277" spans="1:11" x14ac:dyDescent="0.25">
      <c r="A1277" t="s">
        <v>7537</v>
      </c>
      <c r="B1277" s="15" t="s">
        <v>2386</v>
      </c>
      <c r="C1277" s="1" t="s">
        <v>4115</v>
      </c>
      <c r="D1277" s="15" t="b">
        <v>0</v>
      </c>
      <c r="E1277" s="15" t="b">
        <v>0</v>
      </c>
      <c r="F1277" s="15" t="b">
        <v>0</v>
      </c>
      <c r="G1277" s="15" t="b">
        <v>0</v>
      </c>
      <c r="H1277" s="15" t="b">
        <v>0</v>
      </c>
      <c r="I1277" s="15" t="b">
        <v>0</v>
      </c>
      <c r="J1277" s="15" t="b">
        <v>1</v>
      </c>
      <c r="K1277" s="15" t="b">
        <v>1</v>
      </c>
    </row>
    <row r="1278" spans="1:11" x14ac:dyDescent="0.25">
      <c r="A1278" t="s">
        <v>6918</v>
      </c>
      <c r="B1278" s="15" t="s">
        <v>7538</v>
      </c>
      <c r="C1278" s="1" t="s">
        <v>6541</v>
      </c>
      <c r="D1278" s="15" t="b">
        <v>0</v>
      </c>
      <c r="E1278" s="15" t="b">
        <v>0</v>
      </c>
      <c r="F1278" s="15" t="b">
        <v>0</v>
      </c>
      <c r="G1278" s="15" t="b">
        <v>0</v>
      </c>
      <c r="H1278" s="15" t="b">
        <v>0</v>
      </c>
      <c r="I1278" s="15" t="b">
        <v>0</v>
      </c>
      <c r="J1278" s="15" t="b">
        <v>1</v>
      </c>
      <c r="K1278" s="15" t="b">
        <v>0</v>
      </c>
    </row>
    <row r="1279" spans="1:11" x14ac:dyDescent="0.25">
      <c r="A1279" t="s">
        <v>6919</v>
      </c>
      <c r="B1279" s="15" t="s">
        <v>7539</v>
      </c>
      <c r="C1279" s="1" t="s">
        <v>6920</v>
      </c>
      <c r="D1279" s="15" t="b">
        <v>0</v>
      </c>
      <c r="E1279" s="15" t="b">
        <v>0</v>
      </c>
      <c r="F1279" s="15" t="b">
        <v>0</v>
      </c>
      <c r="G1279" s="15" t="b">
        <v>0</v>
      </c>
      <c r="H1279" s="15" t="b">
        <v>0</v>
      </c>
      <c r="I1279" s="15" t="b">
        <v>0</v>
      </c>
      <c r="J1279" s="15" t="b">
        <v>1</v>
      </c>
      <c r="K1279" s="15" t="b">
        <v>0</v>
      </c>
    </row>
    <row r="1280" spans="1:11" x14ac:dyDescent="0.25">
      <c r="A1280" t="s">
        <v>6921</v>
      </c>
      <c r="B1280" s="15" t="s">
        <v>7540</v>
      </c>
      <c r="C1280" s="1" t="s">
        <v>6545</v>
      </c>
      <c r="D1280" s="15" t="b">
        <v>0</v>
      </c>
      <c r="E1280" s="15" t="b">
        <v>0</v>
      </c>
      <c r="F1280" s="15" t="b">
        <v>0</v>
      </c>
      <c r="G1280" s="15" t="b">
        <v>0</v>
      </c>
      <c r="H1280" s="15" t="b">
        <v>0</v>
      </c>
      <c r="I1280" s="15" t="b">
        <v>0</v>
      </c>
      <c r="J1280" s="15" t="b">
        <v>1</v>
      </c>
      <c r="K1280" s="15" t="b">
        <v>0</v>
      </c>
    </row>
    <row r="1281" spans="1:11" x14ac:dyDescent="0.25">
      <c r="A1281" t="s">
        <v>6925</v>
      </c>
      <c r="B1281" s="15" t="s">
        <v>7541</v>
      </c>
      <c r="C1281" s="1" t="s">
        <v>6533</v>
      </c>
      <c r="D1281" s="15" t="b">
        <v>0</v>
      </c>
      <c r="E1281" s="15" t="b">
        <v>0</v>
      </c>
      <c r="F1281" s="15" t="b">
        <v>0</v>
      </c>
      <c r="G1281" s="15" t="b">
        <v>0</v>
      </c>
      <c r="H1281" s="15" t="b">
        <v>0</v>
      </c>
      <c r="I1281" s="15" t="b">
        <v>0</v>
      </c>
      <c r="J1281" s="15" t="b">
        <v>1</v>
      </c>
      <c r="K1281" s="15" t="b">
        <v>0</v>
      </c>
    </row>
    <row r="1282" spans="1:11" x14ac:dyDescent="0.25">
      <c r="A1282" t="s">
        <v>6926</v>
      </c>
      <c r="B1282" s="15" t="s">
        <v>7542</v>
      </c>
      <c r="C1282" s="1" t="s">
        <v>6535</v>
      </c>
      <c r="D1282" s="15" t="b">
        <v>0</v>
      </c>
      <c r="E1282" s="15" t="b">
        <v>0</v>
      </c>
      <c r="F1282" s="15" t="b">
        <v>0</v>
      </c>
      <c r="G1282" s="15" t="b">
        <v>0</v>
      </c>
      <c r="H1282" s="15" t="b">
        <v>0</v>
      </c>
      <c r="I1282" s="15" t="b">
        <v>0</v>
      </c>
      <c r="J1282" s="15" t="b">
        <v>1</v>
      </c>
      <c r="K1282" s="15" t="b">
        <v>0</v>
      </c>
    </row>
    <row r="1283" spans="1:11" x14ac:dyDescent="0.25">
      <c r="A1283" t="s">
        <v>6933</v>
      </c>
      <c r="B1283" s="15" t="s">
        <v>7543</v>
      </c>
      <c r="C1283" s="1" t="s">
        <v>6537</v>
      </c>
      <c r="D1283" s="15" t="b">
        <v>0</v>
      </c>
      <c r="E1283" s="15" t="b">
        <v>0</v>
      </c>
      <c r="F1283" s="15" t="b">
        <v>0</v>
      </c>
      <c r="G1283" s="15" t="b">
        <v>0</v>
      </c>
      <c r="H1283" s="15" t="b">
        <v>0</v>
      </c>
      <c r="I1283" s="15" t="b">
        <v>0</v>
      </c>
      <c r="J1283" s="15" t="b">
        <v>1</v>
      </c>
      <c r="K1283" s="15" t="b">
        <v>0</v>
      </c>
    </row>
    <row r="1284" spans="1:11" x14ac:dyDescent="0.25">
      <c r="A1284" t="s">
        <v>6934</v>
      </c>
      <c r="B1284" s="15" t="s">
        <v>7544</v>
      </c>
      <c r="C1284" s="1" t="s">
        <v>6935</v>
      </c>
      <c r="D1284" s="15" t="b">
        <v>0</v>
      </c>
      <c r="E1284" s="15" t="b">
        <v>0</v>
      </c>
      <c r="F1284" s="15" t="b">
        <v>0</v>
      </c>
      <c r="G1284" s="15" t="b">
        <v>0</v>
      </c>
      <c r="H1284" s="15" t="b">
        <v>0</v>
      </c>
      <c r="I1284" s="15" t="b">
        <v>0</v>
      </c>
      <c r="J1284" s="15" t="b">
        <v>1</v>
      </c>
      <c r="K1284" s="15" t="b">
        <v>0</v>
      </c>
    </row>
    <row r="1285" spans="1:11" x14ac:dyDescent="0.25">
      <c r="A1285" t="s">
        <v>7545</v>
      </c>
      <c r="B1285" s="15" t="s">
        <v>2386</v>
      </c>
      <c r="C1285" s="1" t="s">
        <v>4115</v>
      </c>
      <c r="D1285" s="15" t="b">
        <v>0</v>
      </c>
      <c r="E1285" s="15" t="b">
        <v>0</v>
      </c>
      <c r="F1285" s="15" t="b">
        <v>0</v>
      </c>
      <c r="G1285" s="15" t="b">
        <v>0</v>
      </c>
      <c r="H1285" s="15" t="b">
        <v>0</v>
      </c>
      <c r="I1285" s="15" t="b">
        <v>0</v>
      </c>
      <c r="J1285" s="15" t="b">
        <v>1</v>
      </c>
      <c r="K1285" s="15" t="b">
        <v>0</v>
      </c>
    </row>
    <row r="1286" spans="1:11" x14ac:dyDescent="0.25">
      <c r="A1286" t="s">
        <v>6990</v>
      </c>
      <c r="B1286" s="15" t="s">
        <v>2150</v>
      </c>
      <c r="C1286" s="1" t="s">
        <v>4122</v>
      </c>
      <c r="D1286" s="15" t="b">
        <v>0</v>
      </c>
      <c r="E1286" s="15" t="b">
        <v>0</v>
      </c>
      <c r="F1286" s="15" t="b">
        <v>0</v>
      </c>
      <c r="G1286" s="15" t="b">
        <v>0</v>
      </c>
      <c r="H1286" s="15" t="b">
        <v>0</v>
      </c>
      <c r="I1286" s="15" t="b">
        <v>0</v>
      </c>
      <c r="J1286" s="15" t="b">
        <v>1</v>
      </c>
      <c r="K1286" s="15" t="b">
        <v>0</v>
      </c>
    </row>
    <row r="1287" spans="1:11" x14ac:dyDescent="0.25">
      <c r="A1287" t="s">
        <v>6991</v>
      </c>
      <c r="B1287" s="15" t="s">
        <v>2150</v>
      </c>
      <c r="C1287" s="1" t="s">
        <v>4122</v>
      </c>
      <c r="D1287" s="15" t="b">
        <v>0</v>
      </c>
      <c r="E1287" s="15" t="b">
        <v>0</v>
      </c>
      <c r="F1287" s="15" t="b">
        <v>0</v>
      </c>
      <c r="G1287" s="15" t="b">
        <v>0</v>
      </c>
      <c r="H1287" s="15" t="b">
        <v>0</v>
      </c>
      <c r="I1287" s="15" t="b">
        <v>0</v>
      </c>
      <c r="J1287" s="15" t="b">
        <v>1</v>
      </c>
      <c r="K1287" s="15" t="b">
        <v>0</v>
      </c>
    </row>
    <row r="1288" spans="1:11" x14ac:dyDescent="0.25">
      <c r="A1288" t="s">
        <v>6993</v>
      </c>
      <c r="B1288" s="15" t="s">
        <v>2150</v>
      </c>
      <c r="C1288" s="1" t="s">
        <v>4122</v>
      </c>
      <c r="D1288" s="15" t="b">
        <v>0</v>
      </c>
      <c r="E1288" s="15" t="b">
        <v>0</v>
      </c>
      <c r="F1288" s="15" t="b">
        <v>0</v>
      </c>
      <c r="G1288" s="15" t="b">
        <v>0</v>
      </c>
      <c r="H1288" s="15" t="b">
        <v>0</v>
      </c>
      <c r="I1288" s="15" t="b">
        <v>0</v>
      </c>
      <c r="J1288" s="15" t="b">
        <v>1</v>
      </c>
      <c r="K1288" s="15" t="b">
        <v>0</v>
      </c>
    </row>
    <row r="1289" spans="1:11" x14ac:dyDescent="0.25">
      <c r="A1289" t="s">
        <v>6994</v>
      </c>
      <c r="B1289" s="15" t="s">
        <v>2150</v>
      </c>
      <c r="C1289" s="1" t="s">
        <v>4122</v>
      </c>
      <c r="D1289" s="15" t="b">
        <v>0</v>
      </c>
      <c r="E1289" s="15" t="b">
        <v>0</v>
      </c>
      <c r="F1289" s="15" t="b">
        <v>0</v>
      </c>
      <c r="G1289" s="15" t="b">
        <v>0</v>
      </c>
      <c r="H1289" s="15" t="b">
        <v>0</v>
      </c>
      <c r="I1289" s="15" t="b">
        <v>0</v>
      </c>
      <c r="J1289" s="15" t="b">
        <v>1</v>
      </c>
      <c r="K1289" s="15" t="b">
        <v>0</v>
      </c>
    </row>
    <row r="1290" spans="1:11" x14ac:dyDescent="0.25">
      <c r="A1290" t="s">
        <v>6995</v>
      </c>
      <c r="B1290" s="15" t="s">
        <v>2150</v>
      </c>
      <c r="C1290" s="1" t="s">
        <v>4122</v>
      </c>
      <c r="D1290" s="15" t="b">
        <v>0</v>
      </c>
      <c r="E1290" s="15" t="b">
        <v>0</v>
      </c>
      <c r="F1290" s="15" t="b">
        <v>0</v>
      </c>
      <c r="G1290" s="15" t="b">
        <v>0</v>
      </c>
      <c r="H1290" s="15" t="b">
        <v>0</v>
      </c>
      <c r="I1290" s="15" t="b">
        <v>0</v>
      </c>
      <c r="J1290" s="15" t="b">
        <v>1</v>
      </c>
      <c r="K1290" s="15" t="b">
        <v>0</v>
      </c>
    </row>
    <row r="1291" spans="1:11" x14ac:dyDescent="0.25">
      <c r="A1291" t="s">
        <v>7271</v>
      </c>
      <c r="B1291" s="15" t="s">
        <v>7546</v>
      </c>
      <c r="C1291" s="1" t="s">
        <v>4122</v>
      </c>
      <c r="D1291" s="15" t="b">
        <v>0</v>
      </c>
      <c r="E1291" s="15" t="b">
        <v>0</v>
      </c>
      <c r="F1291" s="15" t="b">
        <v>0</v>
      </c>
      <c r="G1291" s="15" t="b">
        <v>0</v>
      </c>
      <c r="H1291" s="15" t="b">
        <v>0</v>
      </c>
      <c r="I1291" s="15" t="b">
        <v>0</v>
      </c>
      <c r="J1291" s="15" t="b">
        <v>1</v>
      </c>
      <c r="K1291" s="15" t="b">
        <v>0</v>
      </c>
    </row>
    <row r="1292" spans="1:11" x14ac:dyDescent="0.25">
      <c r="A1292" t="s">
        <v>7069</v>
      </c>
      <c r="B1292" s="15" t="s">
        <v>7547</v>
      </c>
      <c r="C1292" s="1" t="s">
        <v>7070</v>
      </c>
      <c r="D1292" s="15" t="b">
        <v>0</v>
      </c>
      <c r="E1292" s="15" t="b">
        <v>0</v>
      </c>
      <c r="F1292" s="15" t="b">
        <v>0</v>
      </c>
      <c r="G1292" s="15" t="b">
        <v>0</v>
      </c>
      <c r="H1292" s="15" t="b">
        <v>0</v>
      </c>
      <c r="I1292" s="15" t="b">
        <v>0</v>
      </c>
      <c r="J1292" s="15" t="b">
        <v>1</v>
      </c>
      <c r="K1292" s="15" t="b">
        <v>0</v>
      </c>
    </row>
    <row r="1293" spans="1:11" x14ac:dyDescent="0.25">
      <c r="A1293" t="s">
        <v>7071</v>
      </c>
      <c r="B1293" s="15" t="s">
        <v>7541</v>
      </c>
      <c r="C1293" s="1" t="s">
        <v>6533</v>
      </c>
      <c r="D1293" s="15" t="b">
        <v>0</v>
      </c>
      <c r="E1293" s="15" t="b">
        <v>0</v>
      </c>
      <c r="F1293" s="15" t="b">
        <v>0</v>
      </c>
      <c r="G1293" s="15" t="b">
        <v>0</v>
      </c>
      <c r="H1293" s="15" t="b">
        <v>0</v>
      </c>
      <c r="I1293" s="15" t="b">
        <v>0</v>
      </c>
      <c r="J1293" s="15" t="b">
        <v>1</v>
      </c>
      <c r="K1293" s="15" t="b">
        <v>0</v>
      </c>
    </row>
    <row r="1294" spans="1:11" x14ac:dyDescent="0.25">
      <c r="A1294" t="s">
        <v>7072</v>
      </c>
      <c r="B1294" s="15" t="s">
        <v>7542</v>
      </c>
      <c r="C1294" s="1" t="s">
        <v>6535</v>
      </c>
      <c r="D1294" s="15" t="b">
        <v>0</v>
      </c>
      <c r="E1294" s="15" t="b">
        <v>0</v>
      </c>
      <c r="F1294" s="15" t="b">
        <v>0</v>
      </c>
      <c r="G1294" s="15" t="b">
        <v>0</v>
      </c>
      <c r="H1294" s="15" t="b">
        <v>0</v>
      </c>
      <c r="I1294" s="15" t="b">
        <v>0</v>
      </c>
      <c r="J1294" s="15" t="b">
        <v>1</v>
      </c>
      <c r="K1294" s="15" t="b">
        <v>0</v>
      </c>
    </row>
    <row r="1295" spans="1:11" x14ac:dyDescent="0.25">
      <c r="A1295" t="s">
        <v>7076</v>
      </c>
      <c r="B1295" s="15" t="s">
        <v>7548</v>
      </c>
      <c r="C1295" s="1" t="s">
        <v>6539</v>
      </c>
      <c r="D1295" s="15" t="b">
        <v>0</v>
      </c>
      <c r="E1295" s="15" t="b">
        <v>0</v>
      </c>
      <c r="F1295" s="15" t="b">
        <v>0</v>
      </c>
      <c r="G1295" s="15" t="b">
        <v>0</v>
      </c>
      <c r="H1295" s="15" t="b">
        <v>0</v>
      </c>
      <c r="I1295" s="15" t="b">
        <v>0</v>
      </c>
      <c r="J1295" s="15" t="b">
        <v>1</v>
      </c>
      <c r="K1295" s="15" t="b">
        <v>0</v>
      </c>
    </row>
    <row r="1296" spans="1:11" x14ac:dyDescent="0.25">
      <c r="A1296" t="s">
        <v>7077</v>
      </c>
      <c r="B1296" s="15" t="s">
        <v>7549</v>
      </c>
      <c r="C1296" s="1" t="s">
        <v>7078</v>
      </c>
      <c r="D1296" s="15" t="b">
        <v>0</v>
      </c>
      <c r="E1296" s="15" t="b">
        <v>0</v>
      </c>
      <c r="F1296" s="15" t="b">
        <v>0</v>
      </c>
      <c r="G1296" s="15" t="b">
        <v>0</v>
      </c>
      <c r="H1296" s="15" t="b">
        <v>0</v>
      </c>
      <c r="I1296" s="15" t="b">
        <v>0</v>
      </c>
      <c r="J1296" s="15" t="b">
        <v>1</v>
      </c>
      <c r="K1296" s="15" t="b">
        <v>0</v>
      </c>
    </row>
    <row r="1297" spans="1:11" x14ac:dyDescent="0.25">
      <c r="A1297" t="s">
        <v>7508</v>
      </c>
      <c r="B1297" s="15" t="s">
        <v>7550</v>
      </c>
      <c r="C1297" s="1" t="s">
        <v>6543</v>
      </c>
      <c r="D1297" s="15" t="b">
        <v>0</v>
      </c>
      <c r="E1297" s="15" t="b">
        <v>0</v>
      </c>
      <c r="F1297" s="15" t="b">
        <v>0</v>
      </c>
      <c r="G1297" s="15" t="b">
        <v>0</v>
      </c>
      <c r="H1297" s="15" t="b">
        <v>0</v>
      </c>
      <c r="I1297" s="15" t="b">
        <v>0</v>
      </c>
      <c r="J1297" s="15" t="b">
        <v>1</v>
      </c>
      <c r="K1297" s="15" t="b">
        <v>0</v>
      </c>
    </row>
    <row r="1298" spans="1:11" x14ac:dyDescent="0.25">
      <c r="A1298" t="s">
        <v>7509</v>
      </c>
      <c r="B1298" s="15" t="s">
        <v>7551</v>
      </c>
      <c r="C1298" s="1" t="s">
        <v>7510</v>
      </c>
      <c r="D1298" s="15" t="b">
        <v>0</v>
      </c>
      <c r="E1298" s="15" t="b">
        <v>0</v>
      </c>
      <c r="F1298" s="15" t="b">
        <v>0</v>
      </c>
      <c r="G1298" s="15" t="b">
        <v>0</v>
      </c>
      <c r="H1298" s="15" t="b">
        <v>0</v>
      </c>
      <c r="I1298" s="15" t="b">
        <v>0</v>
      </c>
      <c r="J1298" s="15" t="b">
        <v>1</v>
      </c>
      <c r="K1298" s="15" t="b">
        <v>0</v>
      </c>
    </row>
    <row r="1299" spans="1:11" x14ac:dyDescent="0.25">
      <c r="A1299" t="s">
        <v>7511</v>
      </c>
      <c r="B1299" s="15" t="s">
        <v>7552</v>
      </c>
      <c r="C1299" s="1" t="s">
        <v>7512</v>
      </c>
      <c r="D1299" s="15" t="b">
        <v>0</v>
      </c>
      <c r="E1299" s="15" t="b">
        <v>0</v>
      </c>
      <c r="F1299" s="15" t="b">
        <v>0</v>
      </c>
      <c r="G1299" s="15" t="b">
        <v>0</v>
      </c>
      <c r="H1299" s="15" t="b">
        <v>0</v>
      </c>
      <c r="I1299" s="15" t="b">
        <v>0</v>
      </c>
      <c r="J1299" s="15" t="b">
        <v>1</v>
      </c>
      <c r="K1299" s="15" t="b">
        <v>0</v>
      </c>
    </row>
    <row r="1300" spans="1:11" x14ac:dyDescent="0.25">
      <c r="A1300" t="s">
        <v>6699</v>
      </c>
      <c r="B1300" s="15" t="s">
        <v>7553</v>
      </c>
      <c r="C1300" s="1" t="s">
        <v>4122</v>
      </c>
      <c r="D1300" s="15" t="b">
        <v>0</v>
      </c>
      <c r="E1300" s="15" t="b">
        <v>0</v>
      </c>
      <c r="F1300" s="15" t="b">
        <v>0</v>
      </c>
      <c r="G1300" s="15" t="b">
        <v>0</v>
      </c>
      <c r="H1300" s="15" t="b">
        <v>0</v>
      </c>
      <c r="I1300" s="15" t="b">
        <v>0</v>
      </c>
      <c r="J1300" s="15" t="b">
        <v>0</v>
      </c>
      <c r="K1300" s="15" t="b">
        <v>1</v>
      </c>
    </row>
    <row r="1301" spans="1:11" x14ac:dyDescent="0.25">
      <c r="A1301" t="s">
        <v>6841</v>
      </c>
      <c r="B1301" s="15" t="s">
        <v>7553</v>
      </c>
      <c r="C1301" s="1" t="s">
        <v>4122</v>
      </c>
      <c r="D1301" s="15" t="b">
        <v>0</v>
      </c>
      <c r="E1301" s="15" t="b">
        <v>0</v>
      </c>
      <c r="F1301" s="15" t="b">
        <v>0</v>
      </c>
      <c r="G1301" s="15" t="b">
        <v>0</v>
      </c>
      <c r="H1301" s="15" t="b">
        <v>0</v>
      </c>
      <c r="I1301" s="15" t="b">
        <v>0</v>
      </c>
      <c r="J1301" s="15" t="b">
        <v>0</v>
      </c>
      <c r="K1301" s="15" t="b">
        <v>1</v>
      </c>
    </row>
    <row r="1302" spans="1:11" x14ac:dyDescent="0.25">
      <c r="A1302" t="s">
        <v>6918</v>
      </c>
      <c r="B1302" s="15" t="s">
        <v>7554</v>
      </c>
      <c r="C1302" s="1" t="s">
        <v>6541</v>
      </c>
      <c r="D1302" s="15" t="b">
        <v>0</v>
      </c>
      <c r="E1302" s="15" t="b">
        <v>0</v>
      </c>
      <c r="F1302" s="15" t="b">
        <v>0</v>
      </c>
      <c r="G1302" s="15" t="b">
        <v>0</v>
      </c>
      <c r="H1302" s="15" t="b">
        <v>0</v>
      </c>
      <c r="I1302" s="15" t="b">
        <v>0</v>
      </c>
      <c r="J1302" s="15" t="b">
        <v>0</v>
      </c>
      <c r="K1302" s="15" t="b">
        <v>1</v>
      </c>
    </row>
    <row r="1303" spans="1:11" x14ac:dyDescent="0.25">
      <c r="A1303" t="s">
        <v>6919</v>
      </c>
      <c r="B1303" s="15" t="s">
        <v>7555</v>
      </c>
      <c r="C1303" s="1" t="s">
        <v>6920</v>
      </c>
      <c r="D1303" s="15" t="b">
        <v>0</v>
      </c>
      <c r="E1303" s="15" t="b">
        <v>0</v>
      </c>
      <c r="F1303" s="15" t="b">
        <v>0</v>
      </c>
      <c r="G1303" s="15" t="b">
        <v>0</v>
      </c>
      <c r="H1303" s="15" t="b">
        <v>0</v>
      </c>
      <c r="I1303" s="15" t="b">
        <v>0</v>
      </c>
      <c r="J1303" s="15" t="b">
        <v>0</v>
      </c>
      <c r="K1303" s="15" t="b">
        <v>1</v>
      </c>
    </row>
    <row r="1304" spans="1:11" x14ac:dyDescent="0.25">
      <c r="A1304" t="s">
        <v>6921</v>
      </c>
      <c r="B1304" s="15" t="s">
        <v>7556</v>
      </c>
      <c r="C1304" s="1" t="s">
        <v>6545</v>
      </c>
      <c r="D1304" s="15" t="b">
        <v>0</v>
      </c>
      <c r="E1304" s="15" t="b">
        <v>0</v>
      </c>
      <c r="F1304" s="15" t="b">
        <v>0</v>
      </c>
      <c r="G1304" s="15" t="b">
        <v>0</v>
      </c>
      <c r="H1304" s="15" t="b">
        <v>0</v>
      </c>
      <c r="I1304" s="15" t="b">
        <v>0</v>
      </c>
      <c r="J1304" s="15" t="b">
        <v>0</v>
      </c>
      <c r="K1304" s="15" t="b">
        <v>1</v>
      </c>
    </row>
    <row r="1305" spans="1:11" x14ac:dyDescent="0.25">
      <c r="A1305" t="s">
        <v>6925</v>
      </c>
      <c r="B1305" s="15" t="s">
        <v>7557</v>
      </c>
      <c r="C1305" s="1" t="s">
        <v>6533</v>
      </c>
      <c r="D1305" s="15" t="b">
        <v>0</v>
      </c>
      <c r="E1305" s="15" t="b">
        <v>0</v>
      </c>
      <c r="F1305" s="15" t="b">
        <v>0</v>
      </c>
      <c r="G1305" s="15" t="b">
        <v>0</v>
      </c>
      <c r="H1305" s="15" t="b">
        <v>0</v>
      </c>
      <c r="I1305" s="15" t="b">
        <v>0</v>
      </c>
      <c r="J1305" s="15" t="b">
        <v>0</v>
      </c>
      <c r="K1305" s="15" t="b">
        <v>1</v>
      </c>
    </row>
    <row r="1306" spans="1:11" x14ac:dyDescent="0.25">
      <c r="A1306" t="s">
        <v>6926</v>
      </c>
      <c r="B1306" s="15" t="s">
        <v>7558</v>
      </c>
      <c r="C1306" s="1" t="s">
        <v>6535</v>
      </c>
      <c r="D1306" s="15" t="b">
        <v>0</v>
      </c>
      <c r="E1306" s="15" t="b">
        <v>0</v>
      </c>
      <c r="F1306" s="15" t="b">
        <v>0</v>
      </c>
      <c r="G1306" s="15" t="b">
        <v>0</v>
      </c>
      <c r="H1306" s="15" t="b">
        <v>0</v>
      </c>
      <c r="I1306" s="15" t="b">
        <v>0</v>
      </c>
      <c r="J1306" s="15" t="b">
        <v>0</v>
      </c>
      <c r="K1306" s="15" t="b">
        <v>1</v>
      </c>
    </row>
    <row r="1307" spans="1:11" x14ac:dyDescent="0.25">
      <c r="A1307" t="s">
        <v>6933</v>
      </c>
      <c r="B1307" s="15" t="s">
        <v>7559</v>
      </c>
      <c r="C1307" s="1" t="s">
        <v>6537</v>
      </c>
      <c r="D1307" s="15" t="b">
        <v>0</v>
      </c>
      <c r="E1307" s="15" t="b">
        <v>0</v>
      </c>
      <c r="F1307" s="15" t="b">
        <v>0</v>
      </c>
      <c r="G1307" s="15" t="b">
        <v>0</v>
      </c>
      <c r="H1307" s="15" t="b">
        <v>0</v>
      </c>
      <c r="I1307" s="15" t="b">
        <v>0</v>
      </c>
      <c r="J1307" s="15" t="b">
        <v>0</v>
      </c>
      <c r="K1307" s="15" t="b">
        <v>1</v>
      </c>
    </row>
    <row r="1308" spans="1:11" x14ac:dyDescent="0.25">
      <c r="A1308" t="s">
        <v>6934</v>
      </c>
      <c r="B1308" s="15" t="s">
        <v>7560</v>
      </c>
      <c r="C1308" s="1" t="s">
        <v>6935</v>
      </c>
      <c r="D1308" s="15" t="b">
        <v>0</v>
      </c>
      <c r="E1308" s="15" t="b">
        <v>0</v>
      </c>
      <c r="F1308" s="15" t="b">
        <v>0</v>
      </c>
      <c r="G1308" s="15" t="b">
        <v>0</v>
      </c>
      <c r="H1308" s="15" t="b">
        <v>0</v>
      </c>
      <c r="I1308" s="15" t="b">
        <v>0</v>
      </c>
      <c r="J1308" s="15" t="b">
        <v>0</v>
      </c>
      <c r="K1308" s="15" t="b">
        <v>1</v>
      </c>
    </row>
    <row r="1309" spans="1:11" x14ac:dyDescent="0.25">
      <c r="A1309" t="s">
        <v>7387</v>
      </c>
      <c r="B1309" s="15" t="s">
        <v>7561</v>
      </c>
      <c r="C1309" s="1" t="s">
        <v>4112</v>
      </c>
      <c r="D1309" s="15" t="b">
        <v>0</v>
      </c>
      <c r="E1309" s="15" t="b">
        <v>0</v>
      </c>
      <c r="F1309" s="15" t="b">
        <v>0</v>
      </c>
      <c r="G1309" s="15" t="b">
        <v>0</v>
      </c>
      <c r="H1309" s="15" t="b">
        <v>0</v>
      </c>
      <c r="I1309" s="15" t="b">
        <v>0</v>
      </c>
      <c r="J1309" s="15" t="b">
        <v>0</v>
      </c>
      <c r="K1309" s="15" t="b">
        <v>1</v>
      </c>
    </row>
    <row r="1310" spans="1:11" x14ac:dyDescent="0.25">
      <c r="A1310" t="s">
        <v>7389</v>
      </c>
      <c r="B1310" s="15" t="s">
        <v>7562</v>
      </c>
      <c r="C1310" s="1" t="s">
        <v>4113</v>
      </c>
      <c r="D1310" s="15" t="b">
        <v>0</v>
      </c>
      <c r="E1310" s="15" t="b">
        <v>0</v>
      </c>
      <c r="F1310" s="15" t="b">
        <v>0</v>
      </c>
      <c r="G1310" s="15" t="b">
        <v>0</v>
      </c>
      <c r="H1310" s="15" t="b">
        <v>0</v>
      </c>
      <c r="I1310" s="15" t="b">
        <v>0</v>
      </c>
      <c r="J1310" s="15" t="b">
        <v>0</v>
      </c>
      <c r="K1310" s="15" t="b">
        <v>1</v>
      </c>
    </row>
    <row r="1311" spans="1:11" x14ac:dyDescent="0.25">
      <c r="A1311" t="s">
        <v>7393</v>
      </c>
      <c r="B1311" s="15" t="s">
        <v>7563</v>
      </c>
      <c r="C1311" s="1" t="s">
        <v>4113</v>
      </c>
      <c r="D1311" s="15" t="b">
        <v>0</v>
      </c>
      <c r="E1311" s="15" t="b">
        <v>0</v>
      </c>
      <c r="F1311" s="15" t="b">
        <v>0</v>
      </c>
      <c r="G1311" s="15" t="b">
        <v>0</v>
      </c>
      <c r="H1311" s="15" t="b">
        <v>0</v>
      </c>
      <c r="I1311" s="15" t="b">
        <v>0</v>
      </c>
      <c r="J1311" s="15" t="b">
        <v>0</v>
      </c>
      <c r="K1311" s="15" t="b">
        <v>1</v>
      </c>
    </row>
    <row r="1312" spans="1:11" x14ac:dyDescent="0.25">
      <c r="A1312" t="s">
        <v>7394</v>
      </c>
      <c r="B1312" s="15" t="s">
        <v>7564</v>
      </c>
      <c r="C1312" s="1" t="s">
        <v>4113</v>
      </c>
      <c r="D1312" s="15" t="b">
        <v>0</v>
      </c>
      <c r="E1312" s="15" t="b">
        <v>0</v>
      </c>
      <c r="F1312" s="15" t="b">
        <v>0</v>
      </c>
      <c r="G1312" s="15" t="b">
        <v>0</v>
      </c>
      <c r="H1312" s="15" t="b">
        <v>0</v>
      </c>
      <c r="I1312" s="15" t="b">
        <v>0</v>
      </c>
      <c r="J1312" s="15" t="b">
        <v>0</v>
      </c>
      <c r="K1312" s="15" t="b">
        <v>1</v>
      </c>
    </row>
    <row r="1313" spans="1:11" x14ac:dyDescent="0.25">
      <c r="A1313" t="s">
        <v>7565</v>
      </c>
      <c r="B1313" s="15" t="s">
        <v>2387</v>
      </c>
      <c r="C1313" s="1" t="s">
        <v>4113</v>
      </c>
      <c r="D1313" s="15" t="b">
        <v>0</v>
      </c>
      <c r="E1313" s="15" t="b">
        <v>0</v>
      </c>
      <c r="F1313" s="15" t="b">
        <v>0</v>
      </c>
      <c r="G1313" s="15" t="b">
        <v>0</v>
      </c>
      <c r="H1313" s="15" t="b">
        <v>0</v>
      </c>
      <c r="I1313" s="15" t="b">
        <v>0</v>
      </c>
      <c r="J1313" s="15" t="b">
        <v>0</v>
      </c>
      <c r="K1313" s="15" t="b">
        <v>1</v>
      </c>
    </row>
    <row r="1314" spans="1:11" x14ac:dyDescent="0.25">
      <c r="A1314" t="s">
        <v>7566</v>
      </c>
      <c r="B1314" s="15" t="s">
        <v>2388</v>
      </c>
      <c r="C1314" s="1" t="s">
        <v>4113</v>
      </c>
      <c r="D1314" s="15" t="b">
        <v>0</v>
      </c>
      <c r="E1314" s="15" t="b">
        <v>0</v>
      </c>
      <c r="F1314" s="15" t="b">
        <v>0</v>
      </c>
      <c r="G1314" s="15" t="b">
        <v>0</v>
      </c>
      <c r="H1314" s="15" t="b">
        <v>0</v>
      </c>
      <c r="I1314" s="15" t="b">
        <v>0</v>
      </c>
      <c r="J1314" s="15" t="b">
        <v>0</v>
      </c>
      <c r="K1314" s="15" t="b">
        <v>1</v>
      </c>
    </row>
    <row r="1315" spans="1:11" x14ac:dyDescent="0.25">
      <c r="A1315" t="s">
        <v>7567</v>
      </c>
      <c r="B1315" s="15" t="s">
        <v>2389</v>
      </c>
      <c r="C1315" s="1" t="s">
        <v>4113</v>
      </c>
      <c r="D1315" s="15" t="b">
        <v>0</v>
      </c>
      <c r="E1315" s="15" t="b">
        <v>0</v>
      </c>
      <c r="F1315" s="15" t="b">
        <v>0</v>
      </c>
      <c r="G1315" s="15" t="b">
        <v>0</v>
      </c>
      <c r="H1315" s="15" t="b">
        <v>0</v>
      </c>
      <c r="I1315" s="15" t="b">
        <v>0</v>
      </c>
      <c r="J1315" s="15" t="b">
        <v>0</v>
      </c>
      <c r="K1315" s="15" t="b">
        <v>1</v>
      </c>
    </row>
    <row r="1316" spans="1:11" x14ac:dyDescent="0.25">
      <c r="A1316" t="s">
        <v>7568</v>
      </c>
      <c r="B1316" s="15" t="s">
        <v>2390</v>
      </c>
      <c r="C1316" s="1" t="s">
        <v>4113</v>
      </c>
      <c r="D1316" s="15" t="b">
        <v>0</v>
      </c>
      <c r="E1316" s="15" t="b">
        <v>0</v>
      </c>
      <c r="F1316" s="15" t="b">
        <v>0</v>
      </c>
      <c r="G1316" s="15" t="b">
        <v>0</v>
      </c>
      <c r="H1316" s="15" t="b">
        <v>0</v>
      </c>
      <c r="I1316" s="15" t="b">
        <v>0</v>
      </c>
      <c r="J1316" s="15" t="b">
        <v>0</v>
      </c>
      <c r="K1316" s="15" t="b">
        <v>1</v>
      </c>
    </row>
    <row r="1317" spans="1:11" x14ac:dyDescent="0.25">
      <c r="A1317" t="s">
        <v>7569</v>
      </c>
      <c r="B1317" s="15" t="s">
        <v>2391</v>
      </c>
      <c r="C1317" s="1" t="s">
        <v>4113</v>
      </c>
      <c r="D1317" s="15" t="b">
        <v>0</v>
      </c>
      <c r="E1317" s="15" t="b">
        <v>0</v>
      </c>
      <c r="F1317" s="15" t="b">
        <v>0</v>
      </c>
      <c r="G1317" s="15" t="b">
        <v>0</v>
      </c>
      <c r="H1317" s="15" t="b">
        <v>0</v>
      </c>
      <c r="I1317" s="15" t="b">
        <v>0</v>
      </c>
      <c r="J1317" s="15" t="b">
        <v>0</v>
      </c>
      <c r="K1317" s="15" t="b">
        <v>1</v>
      </c>
    </row>
    <row r="1318" spans="1:11" x14ac:dyDescent="0.25">
      <c r="A1318" t="s">
        <v>7570</v>
      </c>
      <c r="B1318" s="15" t="s">
        <v>2392</v>
      </c>
      <c r="C1318" s="1" t="s">
        <v>4113</v>
      </c>
      <c r="D1318" s="15" t="b">
        <v>0</v>
      </c>
      <c r="E1318" s="15" t="b">
        <v>0</v>
      </c>
      <c r="F1318" s="15" t="b">
        <v>0</v>
      </c>
      <c r="G1318" s="15" t="b">
        <v>0</v>
      </c>
      <c r="H1318" s="15" t="b">
        <v>0</v>
      </c>
      <c r="I1318" s="15" t="b">
        <v>0</v>
      </c>
      <c r="J1318" s="15" t="b">
        <v>0</v>
      </c>
      <c r="K1318" s="15" t="b">
        <v>1</v>
      </c>
    </row>
    <row r="1319" spans="1:11" x14ac:dyDescent="0.25">
      <c r="A1319" t="s">
        <v>7571</v>
      </c>
      <c r="B1319" s="15" t="s">
        <v>2393</v>
      </c>
      <c r="C1319" s="1" t="s">
        <v>4117</v>
      </c>
      <c r="D1319" s="15" t="b">
        <v>0</v>
      </c>
      <c r="E1319" s="15" t="b">
        <v>0</v>
      </c>
      <c r="F1319" s="15" t="b">
        <v>0</v>
      </c>
      <c r="G1319" s="15" t="b">
        <v>0</v>
      </c>
      <c r="H1319" s="15" t="b">
        <v>0</v>
      </c>
      <c r="I1319" s="15" t="b">
        <v>0</v>
      </c>
      <c r="J1319" s="15" t="b">
        <v>0</v>
      </c>
      <c r="K1319" s="15" t="b">
        <v>1</v>
      </c>
    </row>
    <row r="1320" spans="1:11" x14ac:dyDescent="0.25">
      <c r="A1320" t="s">
        <v>7572</v>
      </c>
      <c r="B1320" s="15" t="s">
        <v>2394</v>
      </c>
      <c r="C1320" s="1" t="s">
        <v>4117</v>
      </c>
      <c r="D1320" s="15" t="b">
        <v>0</v>
      </c>
      <c r="E1320" s="15" t="b">
        <v>0</v>
      </c>
      <c r="F1320" s="15" t="b">
        <v>0</v>
      </c>
      <c r="G1320" s="15" t="b">
        <v>0</v>
      </c>
      <c r="H1320" s="15" t="b">
        <v>0</v>
      </c>
      <c r="I1320" s="15" t="b">
        <v>0</v>
      </c>
      <c r="J1320" s="15" t="b">
        <v>0</v>
      </c>
      <c r="K1320" s="15" t="b">
        <v>1</v>
      </c>
    </row>
    <row r="1321" spans="1:11" x14ac:dyDescent="0.25">
      <c r="A1321" t="s">
        <v>7573</v>
      </c>
      <c r="B1321" s="15" t="s">
        <v>2395</v>
      </c>
      <c r="C1321" s="1" t="s">
        <v>4117</v>
      </c>
      <c r="D1321" s="15" t="b">
        <v>0</v>
      </c>
      <c r="E1321" s="15" t="b">
        <v>0</v>
      </c>
      <c r="F1321" s="15" t="b">
        <v>0</v>
      </c>
      <c r="G1321" s="15" t="b">
        <v>0</v>
      </c>
      <c r="H1321" s="15" t="b">
        <v>0</v>
      </c>
      <c r="I1321" s="15" t="b">
        <v>0</v>
      </c>
      <c r="J1321" s="15" t="b">
        <v>0</v>
      </c>
      <c r="K1321" s="15" t="b">
        <v>1</v>
      </c>
    </row>
    <row r="1322" spans="1:11" x14ac:dyDescent="0.25">
      <c r="A1322" t="s">
        <v>7574</v>
      </c>
      <c r="B1322" s="15" t="s">
        <v>2396</v>
      </c>
      <c r="C1322" s="1" t="s">
        <v>4117</v>
      </c>
      <c r="D1322" s="15" t="b">
        <v>0</v>
      </c>
      <c r="E1322" s="15" t="b">
        <v>0</v>
      </c>
      <c r="F1322" s="15" t="b">
        <v>0</v>
      </c>
      <c r="G1322" s="15" t="b">
        <v>0</v>
      </c>
      <c r="H1322" s="15" t="b">
        <v>0</v>
      </c>
      <c r="I1322" s="15" t="b">
        <v>0</v>
      </c>
      <c r="J1322" s="15" t="b">
        <v>0</v>
      </c>
      <c r="K1322" s="15" t="b">
        <v>1</v>
      </c>
    </row>
    <row r="1323" spans="1:11" x14ac:dyDescent="0.25">
      <c r="A1323" t="s">
        <v>7575</v>
      </c>
      <c r="B1323" s="15" t="s">
        <v>2397</v>
      </c>
      <c r="C1323" s="1" t="s">
        <v>4117</v>
      </c>
      <c r="D1323" s="15" t="b">
        <v>0</v>
      </c>
      <c r="E1323" s="15" t="b">
        <v>0</v>
      </c>
      <c r="F1323" s="15" t="b">
        <v>0</v>
      </c>
      <c r="G1323" s="15" t="b">
        <v>0</v>
      </c>
      <c r="H1323" s="15" t="b">
        <v>0</v>
      </c>
      <c r="I1323" s="15" t="b">
        <v>0</v>
      </c>
      <c r="J1323" s="15" t="b">
        <v>0</v>
      </c>
      <c r="K1323" s="15" t="b">
        <v>1</v>
      </c>
    </row>
    <row r="1324" spans="1:11" x14ac:dyDescent="0.25">
      <c r="A1324" t="s">
        <v>7576</v>
      </c>
      <c r="B1324" s="15" t="s">
        <v>2398</v>
      </c>
      <c r="C1324" s="1" t="s">
        <v>4117</v>
      </c>
      <c r="D1324" s="15" t="b">
        <v>0</v>
      </c>
      <c r="E1324" s="15" t="b">
        <v>0</v>
      </c>
      <c r="F1324" s="15" t="b">
        <v>0</v>
      </c>
      <c r="G1324" s="15" t="b">
        <v>0</v>
      </c>
      <c r="H1324" s="15" t="b">
        <v>0</v>
      </c>
      <c r="I1324" s="15" t="b">
        <v>0</v>
      </c>
      <c r="J1324" s="15" t="b">
        <v>0</v>
      </c>
      <c r="K1324" s="15" t="b">
        <v>1</v>
      </c>
    </row>
    <row r="1325" spans="1:11" x14ac:dyDescent="0.25">
      <c r="A1325" t="s">
        <v>7577</v>
      </c>
      <c r="B1325" s="15" t="s">
        <v>2399</v>
      </c>
      <c r="C1325" s="1" t="s">
        <v>4117</v>
      </c>
      <c r="D1325" s="15" t="b">
        <v>0</v>
      </c>
      <c r="E1325" s="15" t="b">
        <v>0</v>
      </c>
      <c r="F1325" s="15" t="b">
        <v>0</v>
      </c>
      <c r="G1325" s="15" t="b">
        <v>0</v>
      </c>
      <c r="H1325" s="15" t="b">
        <v>0</v>
      </c>
      <c r="I1325" s="15" t="b">
        <v>0</v>
      </c>
      <c r="J1325" s="15" t="b">
        <v>0</v>
      </c>
      <c r="K1325" s="15" t="b">
        <v>1</v>
      </c>
    </row>
  </sheetData>
  <conditionalFormatting sqref="D2:K1325 Q2:X132">
    <cfRule type="cellIs" dxfId="38" priority="1" operator="equal">
      <formula>FALSE</formula>
    </cfRule>
    <cfRule type="cellIs" dxfId="37" priority="2" operator="equal">
      <formula>TRUE</formula>
    </cfRule>
  </conditionalFormatting>
  <pageMargins left="0.7" right="0.7" top="0.75" bottom="0.75" header="0.3" footer="0.3"/>
  <pageSetup paperSize="9"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7B90-F5E2-40C1-B4E2-EB9C62ADC3A6}">
  <dimension ref="A1:Z1736"/>
  <sheetViews>
    <sheetView topLeftCell="L1" zoomScaleNormal="100" workbookViewId="0">
      <selection activeCell="T1" sqref="T1"/>
    </sheetView>
  </sheetViews>
  <sheetFormatPr baseColWidth="10" defaultColWidth="9.140625" defaultRowHeight="15" x14ac:dyDescent="0.25"/>
  <cols>
    <col min="1" max="1" width="19.42578125" bestFit="1" customWidth="1"/>
    <col min="2" max="2" width="88.140625" customWidth="1"/>
    <col min="3" max="3" width="55.85546875" customWidth="1"/>
    <col min="4" max="5" width="6.140625" customWidth="1"/>
    <col min="6" max="6" width="7.28515625" bestFit="1" customWidth="1"/>
    <col min="7" max="11" width="6.140625" customWidth="1"/>
    <col min="15" max="15" width="50.5703125" customWidth="1"/>
    <col min="16" max="16" width="14.140625" hidden="1" customWidth="1"/>
    <col min="17" max="17" width="113.85546875" bestFit="1" customWidth="1"/>
    <col min="18" max="19" width="6.42578125" bestFit="1" customWidth="1"/>
    <col min="20" max="20" width="7.28515625" bestFit="1" customWidth="1"/>
    <col min="21" max="25" width="6.42578125" bestFit="1" customWidth="1"/>
  </cols>
  <sheetData>
    <row r="1" spans="1:26" x14ac:dyDescent="0.25">
      <c r="A1" s="14" t="s">
        <v>4222</v>
      </c>
      <c r="B1" t="s">
        <v>1622</v>
      </c>
      <c r="C1" t="s">
        <v>3299</v>
      </c>
      <c r="D1" s="14" t="s">
        <v>0</v>
      </c>
      <c r="E1" s="14" t="s">
        <v>1</v>
      </c>
      <c r="F1" s="14" t="s">
        <v>2</v>
      </c>
      <c r="G1" s="14" t="s">
        <v>8330</v>
      </c>
      <c r="H1" s="14" t="s">
        <v>3</v>
      </c>
      <c r="I1" s="14" t="s">
        <v>4</v>
      </c>
      <c r="J1" s="14" t="s">
        <v>5</v>
      </c>
      <c r="K1" s="14" t="s">
        <v>6</v>
      </c>
      <c r="L1" s="14" t="s">
        <v>7</v>
      </c>
      <c r="O1" t="s">
        <v>3299</v>
      </c>
      <c r="P1" t="s">
        <v>3664</v>
      </c>
      <c r="Q1" t="s">
        <v>3663</v>
      </c>
      <c r="R1" s="14" t="s">
        <v>0</v>
      </c>
      <c r="S1" s="14" t="s">
        <v>1</v>
      </c>
      <c r="T1" s="14" t="s">
        <v>2</v>
      </c>
      <c r="U1" s="14" t="s">
        <v>8330</v>
      </c>
      <c r="V1" s="14" t="s">
        <v>3</v>
      </c>
      <c r="W1" s="14" t="s">
        <v>4</v>
      </c>
      <c r="X1" s="14" t="s">
        <v>5</v>
      </c>
      <c r="Y1" s="14" t="s">
        <v>6</v>
      </c>
      <c r="Z1" s="14" t="s">
        <v>7</v>
      </c>
    </row>
    <row r="2" spans="1:26" x14ac:dyDescent="0.25">
      <c r="A2" t="s">
        <v>4225</v>
      </c>
      <c r="B2" t="s">
        <v>2400</v>
      </c>
      <c r="C2" t="s">
        <v>3413</v>
      </c>
      <c r="D2" t="b">
        <v>1</v>
      </c>
      <c r="E2" t="b">
        <v>1</v>
      </c>
      <c r="F2" t="b">
        <v>1</v>
      </c>
      <c r="G2" t="b">
        <v>0</v>
      </c>
      <c r="H2" t="b">
        <v>0</v>
      </c>
      <c r="I2" t="b">
        <v>0</v>
      </c>
      <c r="J2" t="b">
        <v>0</v>
      </c>
      <c r="K2" t="b">
        <v>0</v>
      </c>
      <c r="L2" s="37" t="b">
        <v>0</v>
      </c>
      <c r="O2" s="21" t="s">
        <v>3413</v>
      </c>
      <c r="P2" s="21" t="s">
        <v>3753</v>
      </c>
      <c r="Q2" s="23" t="s">
        <v>6103</v>
      </c>
      <c r="R2" t="b">
        <v>1</v>
      </c>
      <c r="S2" t="b">
        <v>1</v>
      </c>
      <c r="T2" t="b">
        <v>1</v>
      </c>
      <c r="U2" t="b">
        <v>0</v>
      </c>
      <c r="V2" t="b">
        <v>0</v>
      </c>
      <c r="W2" t="b">
        <v>0</v>
      </c>
      <c r="X2" t="b">
        <v>0</v>
      </c>
      <c r="Y2" t="b">
        <v>0</v>
      </c>
      <c r="Z2" t="b">
        <v>0</v>
      </c>
    </row>
    <row r="3" spans="1:26" x14ac:dyDescent="0.25">
      <c r="A3" t="s">
        <v>4226</v>
      </c>
      <c r="B3" t="s">
        <v>2401</v>
      </c>
      <c r="C3" t="s">
        <v>3543</v>
      </c>
      <c r="D3" t="b">
        <v>1</v>
      </c>
      <c r="E3" t="b">
        <v>1</v>
      </c>
      <c r="F3" t="b">
        <v>1</v>
      </c>
      <c r="G3" t="b">
        <v>0</v>
      </c>
      <c r="H3" t="b">
        <v>0</v>
      </c>
      <c r="I3" t="b">
        <v>0</v>
      </c>
      <c r="J3" t="b">
        <v>0</v>
      </c>
      <c r="K3" t="b">
        <v>0</v>
      </c>
      <c r="L3" s="15" t="b">
        <v>0</v>
      </c>
      <c r="O3" s="21" t="s">
        <v>3543</v>
      </c>
      <c r="P3" s="21" t="s">
        <v>3752</v>
      </c>
      <c r="Q3" s="23" t="s">
        <v>6106</v>
      </c>
      <c r="R3" t="b">
        <v>1</v>
      </c>
      <c r="S3" t="b">
        <v>1</v>
      </c>
      <c r="T3" t="b">
        <v>1</v>
      </c>
      <c r="U3" t="b">
        <v>0</v>
      </c>
      <c r="V3" t="b">
        <v>0</v>
      </c>
      <c r="W3" t="b">
        <v>0</v>
      </c>
      <c r="X3" t="b">
        <v>0</v>
      </c>
      <c r="Y3" t="b">
        <v>0</v>
      </c>
      <c r="Z3" t="b">
        <v>0</v>
      </c>
    </row>
    <row r="4" spans="1:26" x14ac:dyDescent="0.25">
      <c r="A4" t="s">
        <v>4227</v>
      </c>
      <c r="B4" t="s">
        <v>2402</v>
      </c>
      <c r="C4" t="s">
        <v>3413</v>
      </c>
      <c r="D4" t="b">
        <v>1</v>
      </c>
      <c r="E4" t="b">
        <v>1</v>
      </c>
      <c r="F4" t="b">
        <v>1</v>
      </c>
      <c r="G4" t="b">
        <v>0</v>
      </c>
      <c r="H4" t="b">
        <v>0</v>
      </c>
      <c r="I4" t="b">
        <v>0</v>
      </c>
      <c r="J4" t="b">
        <v>0</v>
      </c>
      <c r="K4" t="b">
        <v>0</v>
      </c>
      <c r="L4" s="15" t="b">
        <v>0</v>
      </c>
      <c r="O4" s="21" t="s">
        <v>3449</v>
      </c>
      <c r="P4" s="21" t="s">
        <v>3752</v>
      </c>
      <c r="Q4" s="23" t="s">
        <v>6106</v>
      </c>
      <c r="R4" t="b">
        <v>1</v>
      </c>
      <c r="S4" t="b">
        <v>1</v>
      </c>
      <c r="T4" t="b">
        <v>1</v>
      </c>
      <c r="U4" t="b">
        <v>0</v>
      </c>
      <c r="V4" t="b">
        <v>0</v>
      </c>
      <c r="W4" t="b">
        <v>0</v>
      </c>
      <c r="X4" t="b">
        <v>0</v>
      </c>
      <c r="Y4" t="b">
        <v>0</v>
      </c>
      <c r="Z4" t="b">
        <v>0</v>
      </c>
    </row>
    <row r="5" spans="1:26" x14ac:dyDescent="0.25">
      <c r="A5" t="s">
        <v>4228</v>
      </c>
      <c r="B5" t="s">
        <v>2403</v>
      </c>
      <c r="C5" t="s">
        <v>3449</v>
      </c>
      <c r="D5" t="b">
        <v>1</v>
      </c>
      <c r="E5" t="b">
        <v>1</v>
      </c>
      <c r="F5" t="b">
        <v>1</v>
      </c>
      <c r="G5" t="b">
        <v>0</v>
      </c>
      <c r="H5" t="b">
        <v>0</v>
      </c>
      <c r="I5" t="b">
        <v>0</v>
      </c>
      <c r="J5" t="b">
        <v>0</v>
      </c>
      <c r="K5" t="b">
        <v>0</v>
      </c>
      <c r="L5" s="15" t="b">
        <v>0</v>
      </c>
      <c r="O5" s="21" t="s">
        <v>3526</v>
      </c>
      <c r="P5" s="21" t="s">
        <v>3818</v>
      </c>
      <c r="Q5" s="23" t="s">
        <v>7579</v>
      </c>
      <c r="R5" t="b">
        <v>1</v>
      </c>
      <c r="S5" t="b">
        <v>1</v>
      </c>
      <c r="T5" t="b">
        <v>1</v>
      </c>
      <c r="U5" t="b">
        <v>0</v>
      </c>
      <c r="V5" t="b">
        <v>0</v>
      </c>
      <c r="W5" t="b">
        <v>0</v>
      </c>
      <c r="X5" t="b">
        <v>0</v>
      </c>
      <c r="Y5" t="b">
        <v>0</v>
      </c>
      <c r="Z5" t="b">
        <v>0</v>
      </c>
    </row>
    <row r="6" spans="1:26" x14ac:dyDescent="0.25">
      <c r="A6" t="s">
        <v>4229</v>
      </c>
      <c r="B6" t="s">
        <v>2404</v>
      </c>
      <c r="C6" t="s">
        <v>3526</v>
      </c>
      <c r="D6" t="b">
        <v>1</v>
      </c>
      <c r="E6" t="b">
        <v>1</v>
      </c>
      <c r="F6" t="b">
        <v>1</v>
      </c>
      <c r="G6" t="b">
        <v>0</v>
      </c>
      <c r="H6" t="b">
        <v>0</v>
      </c>
      <c r="I6" t="b">
        <v>0</v>
      </c>
      <c r="J6" t="b">
        <v>0</v>
      </c>
      <c r="K6" t="b">
        <v>0</v>
      </c>
      <c r="L6" s="15" t="b">
        <v>0</v>
      </c>
      <c r="O6" s="21" t="s">
        <v>3407</v>
      </c>
      <c r="P6" s="21" t="s">
        <v>3753</v>
      </c>
      <c r="Q6" s="23" t="s">
        <v>6103</v>
      </c>
      <c r="R6" t="b">
        <v>1</v>
      </c>
      <c r="S6" t="b">
        <v>1</v>
      </c>
      <c r="T6" t="b">
        <v>1</v>
      </c>
      <c r="U6" t="b">
        <v>0</v>
      </c>
      <c r="V6" t="b">
        <v>0</v>
      </c>
      <c r="W6" t="b">
        <v>0</v>
      </c>
      <c r="X6" t="b">
        <v>0</v>
      </c>
      <c r="Y6" t="b">
        <v>1</v>
      </c>
      <c r="Z6" t="b">
        <v>1</v>
      </c>
    </row>
    <row r="7" spans="1:26" x14ac:dyDescent="0.25">
      <c r="A7" t="s">
        <v>4230</v>
      </c>
      <c r="B7" t="s">
        <v>2405</v>
      </c>
      <c r="C7" t="s">
        <v>3407</v>
      </c>
      <c r="D7" t="b">
        <v>1</v>
      </c>
      <c r="E7" t="b">
        <v>1</v>
      </c>
      <c r="F7" t="b">
        <v>1</v>
      </c>
      <c r="G7" t="b">
        <v>0</v>
      </c>
      <c r="H7" t="b">
        <v>0</v>
      </c>
      <c r="I7" t="b">
        <v>0</v>
      </c>
      <c r="J7" t="b">
        <v>0</v>
      </c>
      <c r="K7" t="b">
        <v>1</v>
      </c>
      <c r="L7" s="15" t="b">
        <v>1</v>
      </c>
      <c r="O7" s="21" t="s">
        <v>3450</v>
      </c>
      <c r="P7" s="21" t="s">
        <v>3820</v>
      </c>
      <c r="Q7" s="23" t="s">
        <v>6128</v>
      </c>
      <c r="R7" t="b">
        <v>1</v>
      </c>
      <c r="S7" t="b">
        <v>1</v>
      </c>
      <c r="T7" t="b">
        <v>1</v>
      </c>
      <c r="U7" t="b">
        <v>0</v>
      </c>
      <c r="V7" t="b">
        <v>0</v>
      </c>
      <c r="W7" t="b">
        <v>0</v>
      </c>
      <c r="X7" t="b">
        <v>0</v>
      </c>
      <c r="Y7" t="b">
        <v>0</v>
      </c>
      <c r="Z7" t="b">
        <v>0</v>
      </c>
    </row>
    <row r="8" spans="1:26" x14ac:dyDescent="0.25">
      <c r="A8" t="s">
        <v>4231</v>
      </c>
      <c r="B8" t="s">
        <v>2406</v>
      </c>
      <c r="C8" t="s">
        <v>3450</v>
      </c>
      <c r="D8" t="b">
        <v>1</v>
      </c>
      <c r="E8" t="b">
        <v>1</v>
      </c>
      <c r="F8" t="b">
        <v>1</v>
      </c>
      <c r="G8" t="b">
        <v>0</v>
      </c>
      <c r="H8" t="b">
        <v>0</v>
      </c>
      <c r="I8" t="b">
        <v>0</v>
      </c>
      <c r="J8" t="b">
        <v>0</v>
      </c>
      <c r="K8" t="b">
        <v>0</v>
      </c>
      <c r="L8" s="15" t="b">
        <v>0</v>
      </c>
      <c r="O8" s="21" t="s">
        <v>3451</v>
      </c>
      <c r="P8" s="21" t="s">
        <v>3754</v>
      </c>
      <c r="Q8" s="23" t="s">
        <v>6104</v>
      </c>
      <c r="R8" t="b">
        <v>1</v>
      </c>
      <c r="S8" t="b">
        <v>1</v>
      </c>
      <c r="T8" t="b">
        <v>1</v>
      </c>
      <c r="U8" t="b">
        <v>0</v>
      </c>
      <c r="V8" t="b">
        <v>0</v>
      </c>
      <c r="W8" t="b">
        <v>0</v>
      </c>
      <c r="X8" t="b">
        <v>0</v>
      </c>
      <c r="Y8" t="b">
        <v>0</v>
      </c>
      <c r="Z8" t="b">
        <v>0</v>
      </c>
    </row>
    <row r="9" spans="1:26" x14ac:dyDescent="0.25">
      <c r="A9" t="s">
        <v>4232</v>
      </c>
      <c r="B9" t="s">
        <v>2407</v>
      </c>
      <c r="C9" t="s">
        <v>3451</v>
      </c>
      <c r="D9" t="b">
        <v>1</v>
      </c>
      <c r="E9" t="b">
        <v>1</v>
      </c>
      <c r="F9" t="b">
        <v>1</v>
      </c>
      <c r="G9" t="b">
        <v>0</v>
      </c>
      <c r="H9" t="b">
        <v>0</v>
      </c>
      <c r="I9" t="b">
        <v>0</v>
      </c>
      <c r="J9" t="b">
        <v>0</v>
      </c>
      <c r="K9" t="b">
        <v>0</v>
      </c>
      <c r="L9" s="15" t="b">
        <v>0</v>
      </c>
      <c r="O9" s="21" t="s">
        <v>3452</v>
      </c>
      <c r="P9" s="21" t="s">
        <v>3754</v>
      </c>
      <c r="Q9" s="23" t="s">
        <v>6104</v>
      </c>
      <c r="R9" t="b">
        <v>1</v>
      </c>
      <c r="S9" t="b">
        <v>1</v>
      </c>
      <c r="T9" t="b">
        <v>1</v>
      </c>
      <c r="U9" t="b">
        <v>0</v>
      </c>
      <c r="V9" t="b">
        <v>0</v>
      </c>
      <c r="W9" t="b">
        <v>0</v>
      </c>
      <c r="X9" t="b">
        <v>0</v>
      </c>
      <c r="Y9" t="b">
        <v>0</v>
      </c>
      <c r="Z9" t="b">
        <v>0</v>
      </c>
    </row>
    <row r="10" spans="1:26" x14ac:dyDescent="0.25">
      <c r="A10" t="s">
        <v>4233</v>
      </c>
      <c r="B10" t="s">
        <v>2408</v>
      </c>
      <c r="C10" t="s">
        <v>3407</v>
      </c>
      <c r="D10" t="b">
        <v>1</v>
      </c>
      <c r="E10" t="b">
        <v>1</v>
      </c>
      <c r="F10" t="b">
        <v>1</v>
      </c>
      <c r="G10" t="b">
        <v>0</v>
      </c>
      <c r="H10" t="b">
        <v>0</v>
      </c>
      <c r="I10" t="b">
        <v>0</v>
      </c>
      <c r="J10" t="b">
        <v>0</v>
      </c>
      <c r="K10" t="b">
        <v>1</v>
      </c>
      <c r="L10" s="15" t="b">
        <v>1</v>
      </c>
      <c r="O10" s="21" t="s">
        <v>3458</v>
      </c>
      <c r="P10" s="21" t="s">
        <v>3754</v>
      </c>
      <c r="Q10" s="23" t="s">
        <v>6104</v>
      </c>
      <c r="R10" t="b">
        <v>1</v>
      </c>
      <c r="S10" t="b">
        <v>1</v>
      </c>
      <c r="T10" t="b">
        <v>1</v>
      </c>
      <c r="U10" t="b">
        <v>0</v>
      </c>
      <c r="V10" t="b">
        <v>0</v>
      </c>
      <c r="W10" t="b">
        <v>0</v>
      </c>
      <c r="X10" t="b">
        <v>0</v>
      </c>
      <c r="Y10" t="b">
        <v>0</v>
      </c>
      <c r="Z10" t="b">
        <v>0</v>
      </c>
    </row>
    <row r="11" spans="1:26" x14ac:dyDescent="0.25">
      <c r="A11" t="s">
        <v>4234</v>
      </c>
      <c r="B11" t="s">
        <v>2409</v>
      </c>
      <c r="C11" t="s">
        <v>3407</v>
      </c>
      <c r="D11" t="b">
        <v>1</v>
      </c>
      <c r="E11" t="b">
        <v>1</v>
      </c>
      <c r="F11" t="b">
        <v>1</v>
      </c>
      <c r="G11" t="b">
        <v>0</v>
      </c>
      <c r="H11" t="b">
        <v>0</v>
      </c>
      <c r="I11" t="b">
        <v>0</v>
      </c>
      <c r="J11" t="b">
        <v>0</v>
      </c>
      <c r="K11" t="b">
        <v>1</v>
      </c>
      <c r="L11" s="15" t="b">
        <v>1</v>
      </c>
      <c r="O11" s="21" t="s">
        <v>3454</v>
      </c>
      <c r="P11" s="21" t="s">
        <v>3820</v>
      </c>
      <c r="Q11" s="23" t="s">
        <v>6128</v>
      </c>
      <c r="R11" t="b">
        <v>1</v>
      </c>
      <c r="S11" t="b">
        <v>1</v>
      </c>
      <c r="T11" t="b">
        <v>1</v>
      </c>
      <c r="U11" t="b">
        <v>0</v>
      </c>
      <c r="V11" t="b">
        <v>0</v>
      </c>
      <c r="W11" t="b">
        <v>0</v>
      </c>
      <c r="X11" t="b">
        <v>0</v>
      </c>
      <c r="Y11" t="b">
        <v>0</v>
      </c>
      <c r="Z11" t="b">
        <v>0</v>
      </c>
    </row>
    <row r="12" spans="1:26" x14ac:dyDescent="0.25">
      <c r="A12" t="s">
        <v>4235</v>
      </c>
      <c r="B12" t="s">
        <v>2410</v>
      </c>
      <c r="C12" t="s">
        <v>3452</v>
      </c>
      <c r="D12" t="b">
        <v>1</v>
      </c>
      <c r="E12" t="b">
        <v>1</v>
      </c>
      <c r="F12" t="b">
        <v>1</v>
      </c>
      <c r="G12" t="b">
        <v>0</v>
      </c>
      <c r="H12" t="b">
        <v>0</v>
      </c>
      <c r="I12" t="b">
        <v>0</v>
      </c>
      <c r="J12" t="b">
        <v>0</v>
      </c>
      <c r="K12" t="b">
        <v>0</v>
      </c>
      <c r="L12" s="15" t="b">
        <v>0</v>
      </c>
      <c r="O12" s="21" t="s">
        <v>3453</v>
      </c>
      <c r="P12" s="21" t="s">
        <v>3818</v>
      </c>
      <c r="Q12" s="23" t="s">
        <v>7579</v>
      </c>
      <c r="R12" t="b">
        <v>1</v>
      </c>
      <c r="S12" t="b">
        <v>1</v>
      </c>
      <c r="T12" t="b">
        <v>1</v>
      </c>
      <c r="U12" t="b">
        <v>0</v>
      </c>
      <c r="V12" t="b">
        <v>1</v>
      </c>
      <c r="W12" t="b">
        <v>1</v>
      </c>
      <c r="X12" t="b">
        <v>1</v>
      </c>
      <c r="Y12" t="b">
        <v>1</v>
      </c>
      <c r="Z12" t="b">
        <v>1</v>
      </c>
    </row>
    <row r="13" spans="1:26" x14ac:dyDescent="0.25">
      <c r="A13" t="s">
        <v>4241</v>
      </c>
      <c r="B13" t="s">
        <v>2411</v>
      </c>
      <c r="C13" t="s">
        <v>3458</v>
      </c>
      <c r="D13" t="b">
        <v>1</v>
      </c>
      <c r="E13" t="b">
        <v>1</v>
      </c>
      <c r="F13" t="b">
        <v>1</v>
      </c>
      <c r="G13" t="b">
        <v>0</v>
      </c>
      <c r="H13" t="b">
        <v>0</v>
      </c>
      <c r="I13" t="b">
        <v>0</v>
      </c>
      <c r="J13" t="b">
        <v>0</v>
      </c>
      <c r="K13" t="b">
        <v>0</v>
      </c>
      <c r="L13" s="15" t="b">
        <v>0</v>
      </c>
      <c r="O13" s="21" t="s">
        <v>3455</v>
      </c>
      <c r="P13" s="21" t="s">
        <v>3820</v>
      </c>
      <c r="Q13" s="23" t="s">
        <v>6128</v>
      </c>
      <c r="R13" t="b">
        <v>1</v>
      </c>
      <c r="S13" t="b">
        <v>1</v>
      </c>
      <c r="T13" t="b">
        <v>1</v>
      </c>
      <c r="U13" t="b">
        <v>0</v>
      </c>
      <c r="V13" t="b">
        <v>0</v>
      </c>
      <c r="W13" t="b">
        <v>0</v>
      </c>
      <c r="X13" t="b">
        <v>0</v>
      </c>
      <c r="Y13" t="b">
        <v>0</v>
      </c>
      <c r="Z13" t="b">
        <v>0</v>
      </c>
    </row>
    <row r="14" spans="1:26" x14ac:dyDescent="0.25">
      <c r="A14" t="s">
        <v>4242</v>
      </c>
      <c r="B14" t="s">
        <v>2412</v>
      </c>
      <c r="C14" t="s">
        <v>3458</v>
      </c>
      <c r="D14" t="b">
        <v>1</v>
      </c>
      <c r="E14" t="b">
        <v>1</v>
      </c>
      <c r="F14" t="b">
        <v>1</v>
      </c>
      <c r="G14" t="b">
        <v>0</v>
      </c>
      <c r="H14" t="b">
        <v>0</v>
      </c>
      <c r="I14" t="b">
        <v>0</v>
      </c>
      <c r="J14" t="b">
        <v>0</v>
      </c>
      <c r="K14" t="b">
        <v>0</v>
      </c>
      <c r="L14" s="15" t="b">
        <v>0</v>
      </c>
      <c r="O14" s="21" t="s">
        <v>3456</v>
      </c>
      <c r="P14" s="21" t="s">
        <v>3752</v>
      </c>
      <c r="Q14" s="23" t="s">
        <v>6106</v>
      </c>
      <c r="R14" t="b">
        <v>1</v>
      </c>
      <c r="S14" t="b">
        <v>0</v>
      </c>
      <c r="T14" t="b">
        <v>1</v>
      </c>
      <c r="U14" t="b">
        <v>0</v>
      </c>
      <c r="V14" t="b">
        <v>1</v>
      </c>
      <c r="W14" t="b">
        <v>1</v>
      </c>
      <c r="X14" t="b">
        <v>1</v>
      </c>
      <c r="Y14" t="b">
        <v>1</v>
      </c>
      <c r="Z14" t="b">
        <v>1</v>
      </c>
    </row>
    <row r="15" spans="1:26" x14ac:dyDescent="0.25">
      <c r="A15" t="s">
        <v>4243</v>
      </c>
      <c r="B15" t="s">
        <v>2413</v>
      </c>
      <c r="C15" t="s">
        <v>3458</v>
      </c>
      <c r="D15" t="b">
        <v>1</v>
      </c>
      <c r="E15" t="b">
        <v>1</v>
      </c>
      <c r="F15" t="b">
        <v>1</v>
      </c>
      <c r="G15" t="b">
        <v>0</v>
      </c>
      <c r="H15" t="b">
        <v>0</v>
      </c>
      <c r="I15" t="b">
        <v>0</v>
      </c>
      <c r="J15" t="b">
        <v>0</v>
      </c>
      <c r="K15" t="b">
        <v>0</v>
      </c>
      <c r="L15" s="15" t="b">
        <v>0</v>
      </c>
      <c r="O15" s="21" t="s">
        <v>3492</v>
      </c>
      <c r="P15" s="21" t="s">
        <v>3753</v>
      </c>
      <c r="Q15" s="23" t="s">
        <v>6103</v>
      </c>
      <c r="R15" t="b">
        <v>1</v>
      </c>
      <c r="S15" t="b">
        <v>1</v>
      </c>
      <c r="T15" t="b">
        <v>1</v>
      </c>
      <c r="U15" t="b">
        <v>0</v>
      </c>
      <c r="V15" t="b">
        <v>1</v>
      </c>
      <c r="W15" t="b">
        <v>1</v>
      </c>
      <c r="X15" t="b">
        <v>1</v>
      </c>
      <c r="Y15" t="b">
        <v>1</v>
      </c>
      <c r="Z15" t="b">
        <v>1</v>
      </c>
    </row>
    <row r="16" spans="1:26" x14ac:dyDescent="0.25">
      <c r="A16" t="s">
        <v>4244</v>
      </c>
      <c r="B16" t="s">
        <v>2414</v>
      </c>
      <c r="C16" t="s">
        <v>3458</v>
      </c>
      <c r="D16" t="b">
        <v>1</v>
      </c>
      <c r="E16" t="b">
        <v>1</v>
      </c>
      <c r="F16" t="b">
        <v>1</v>
      </c>
      <c r="G16" t="b">
        <v>0</v>
      </c>
      <c r="H16" t="b">
        <v>0</v>
      </c>
      <c r="I16" t="b">
        <v>0</v>
      </c>
      <c r="J16" t="b">
        <v>0</v>
      </c>
      <c r="K16" t="b">
        <v>0</v>
      </c>
      <c r="L16" s="15" t="b">
        <v>0</v>
      </c>
      <c r="O16" s="21" t="s">
        <v>3493</v>
      </c>
      <c r="P16" s="21" t="s">
        <v>3753</v>
      </c>
      <c r="Q16" s="23" t="s">
        <v>6103</v>
      </c>
      <c r="R16" t="b">
        <v>1</v>
      </c>
      <c r="S16" t="b">
        <v>1</v>
      </c>
      <c r="T16" t="b">
        <v>1</v>
      </c>
      <c r="U16" t="b">
        <v>0</v>
      </c>
      <c r="V16" t="b">
        <v>1</v>
      </c>
      <c r="W16" t="b">
        <v>1</v>
      </c>
      <c r="X16" t="b">
        <v>1</v>
      </c>
      <c r="Y16" t="b">
        <v>1</v>
      </c>
      <c r="Z16" t="b">
        <v>1</v>
      </c>
    </row>
    <row r="17" spans="1:26" x14ac:dyDescent="0.25">
      <c r="A17" t="s">
        <v>4245</v>
      </c>
      <c r="B17" t="s">
        <v>2415</v>
      </c>
      <c r="C17" t="s">
        <v>3458</v>
      </c>
      <c r="D17" t="b">
        <v>1</v>
      </c>
      <c r="E17" t="b">
        <v>1</v>
      </c>
      <c r="F17" t="b">
        <v>1</v>
      </c>
      <c r="G17" t="b">
        <v>0</v>
      </c>
      <c r="H17" t="b">
        <v>0</v>
      </c>
      <c r="I17" t="b">
        <v>0</v>
      </c>
      <c r="J17" t="b">
        <v>0</v>
      </c>
      <c r="K17" t="b">
        <v>0</v>
      </c>
      <c r="L17" s="15" t="b">
        <v>0</v>
      </c>
      <c r="O17" s="21" t="s">
        <v>4197</v>
      </c>
      <c r="P17" s="21" t="s">
        <v>3826</v>
      </c>
      <c r="Q17" s="23" t="s">
        <v>6372</v>
      </c>
      <c r="R17" t="b">
        <v>1</v>
      </c>
      <c r="S17" t="b">
        <v>1</v>
      </c>
      <c r="T17" t="b">
        <v>1</v>
      </c>
      <c r="U17" t="b">
        <v>0</v>
      </c>
      <c r="V17" t="b">
        <v>0</v>
      </c>
      <c r="W17" t="b">
        <v>0</v>
      </c>
      <c r="X17" t="b">
        <v>0</v>
      </c>
      <c r="Y17" t="b">
        <v>0</v>
      </c>
      <c r="Z17" t="b">
        <v>0</v>
      </c>
    </row>
    <row r="18" spans="1:26" x14ac:dyDescent="0.25">
      <c r="A18" t="s">
        <v>4246</v>
      </c>
      <c r="B18" t="s">
        <v>2416</v>
      </c>
      <c r="C18" t="s">
        <v>3458</v>
      </c>
      <c r="D18" t="b">
        <v>1</v>
      </c>
      <c r="E18" t="b">
        <v>1</v>
      </c>
      <c r="F18" t="b">
        <v>1</v>
      </c>
      <c r="G18" t="b">
        <v>0</v>
      </c>
      <c r="H18" t="b">
        <v>0</v>
      </c>
      <c r="I18" t="b">
        <v>0</v>
      </c>
      <c r="J18" t="b">
        <v>0</v>
      </c>
      <c r="K18" t="b">
        <v>0</v>
      </c>
      <c r="L18" s="15" t="b">
        <v>0</v>
      </c>
      <c r="O18" s="21" t="s">
        <v>3457</v>
      </c>
      <c r="P18" s="21" t="s">
        <v>3820</v>
      </c>
      <c r="Q18" s="23" t="s">
        <v>6128</v>
      </c>
      <c r="R18" t="b">
        <v>1</v>
      </c>
      <c r="S18" t="b">
        <v>1</v>
      </c>
      <c r="T18" t="b">
        <v>1</v>
      </c>
      <c r="U18" t="b">
        <v>0</v>
      </c>
      <c r="V18" t="b">
        <v>0</v>
      </c>
      <c r="W18" t="b">
        <v>0</v>
      </c>
      <c r="X18" t="b">
        <v>0</v>
      </c>
      <c r="Y18" t="b">
        <v>0</v>
      </c>
      <c r="Z18" t="b">
        <v>0</v>
      </c>
    </row>
    <row r="19" spans="1:26" x14ac:dyDescent="0.25">
      <c r="A19" t="s">
        <v>4247</v>
      </c>
      <c r="B19" t="s">
        <v>2417</v>
      </c>
      <c r="C19" t="s">
        <v>3458</v>
      </c>
      <c r="D19" t="b">
        <v>1</v>
      </c>
      <c r="E19" t="b">
        <v>1</v>
      </c>
      <c r="F19" t="b">
        <v>1</v>
      </c>
      <c r="G19" t="b">
        <v>0</v>
      </c>
      <c r="H19" t="b">
        <v>0</v>
      </c>
      <c r="I19" t="b">
        <v>0</v>
      </c>
      <c r="J19" t="b">
        <v>0</v>
      </c>
      <c r="K19" t="b">
        <v>0</v>
      </c>
      <c r="L19" s="15" t="b">
        <v>0</v>
      </c>
      <c r="O19" s="21" t="s">
        <v>3459</v>
      </c>
      <c r="P19" s="21" t="s">
        <v>3804</v>
      </c>
      <c r="Q19" s="23" t="s">
        <v>7588</v>
      </c>
      <c r="R19" t="b">
        <v>1</v>
      </c>
      <c r="S19" t="b">
        <v>1</v>
      </c>
      <c r="T19" t="b">
        <v>1</v>
      </c>
      <c r="U19" t="b">
        <v>0</v>
      </c>
      <c r="V19" t="b">
        <v>0</v>
      </c>
      <c r="W19" t="b">
        <v>0</v>
      </c>
      <c r="X19" t="b">
        <v>0</v>
      </c>
      <c r="Y19" t="b">
        <v>0</v>
      </c>
      <c r="Z19" t="b">
        <v>0</v>
      </c>
    </row>
    <row r="20" spans="1:26" x14ac:dyDescent="0.25">
      <c r="A20" t="s">
        <v>4248</v>
      </c>
      <c r="B20" t="s">
        <v>2418</v>
      </c>
      <c r="C20" t="s">
        <v>3458</v>
      </c>
      <c r="D20" t="b">
        <v>1</v>
      </c>
      <c r="E20" t="b">
        <v>1</v>
      </c>
      <c r="F20" t="b">
        <v>1</v>
      </c>
      <c r="G20" t="b">
        <v>0</v>
      </c>
      <c r="H20" t="b">
        <v>0</v>
      </c>
      <c r="I20" t="b">
        <v>0</v>
      </c>
      <c r="J20" t="b">
        <v>0</v>
      </c>
      <c r="K20" t="b">
        <v>0</v>
      </c>
      <c r="L20" s="15" t="b">
        <v>0</v>
      </c>
      <c r="O20" s="21" t="s">
        <v>3460</v>
      </c>
      <c r="P20" s="21" t="s">
        <v>3818</v>
      </c>
      <c r="Q20" s="23" t="s">
        <v>7579</v>
      </c>
      <c r="R20" t="b">
        <v>1</v>
      </c>
      <c r="S20" t="b">
        <v>1</v>
      </c>
      <c r="T20" t="b">
        <v>1</v>
      </c>
      <c r="U20" t="b">
        <v>0</v>
      </c>
      <c r="V20" t="b">
        <v>0</v>
      </c>
      <c r="W20" t="b">
        <v>0</v>
      </c>
      <c r="X20" t="b">
        <v>0</v>
      </c>
      <c r="Y20" t="b">
        <v>0</v>
      </c>
      <c r="Z20" t="b">
        <v>0</v>
      </c>
    </row>
    <row r="21" spans="1:26" x14ac:dyDescent="0.25">
      <c r="A21" t="s">
        <v>7594</v>
      </c>
      <c r="B21" t="s">
        <v>2419</v>
      </c>
      <c r="C21" t="s">
        <v>3449</v>
      </c>
      <c r="D21" t="b">
        <v>1</v>
      </c>
      <c r="E21" t="b">
        <v>1</v>
      </c>
      <c r="F21" t="b">
        <v>1</v>
      </c>
      <c r="G21" t="b">
        <v>0</v>
      </c>
      <c r="H21" t="b">
        <v>0</v>
      </c>
      <c r="I21" t="b">
        <v>0</v>
      </c>
      <c r="J21" t="b">
        <v>0</v>
      </c>
      <c r="K21" t="b">
        <v>0</v>
      </c>
      <c r="L21" s="15" t="b">
        <v>0</v>
      </c>
      <c r="O21" s="21" t="s">
        <v>3461</v>
      </c>
      <c r="P21" s="21" t="s">
        <v>3812</v>
      </c>
      <c r="Q21" s="23" t="s">
        <v>8331</v>
      </c>
      <c r="R21" t="b">
        <v>1</v>
      </c>
      <c r="S21" t="b">
        <v>1</v>
      </c>
      <c r="T21" t="b">
        <v>1</v>
      </c>
      <c r="U21" t="b">
        <v>0</v>
      </c>
      <c r="V21" t="b">
        <v>0</v>
      </c>
      <c r="W21" t="b">
        <v>0</v>
      </c>
      <c r="X21" t="b">
        <v>0</v>
      </c>
      <c r="Y21" t="b">
        <v>0</v>
      </c>
      <c r="Z21" t="b">
        <v>0</v>
      </c>
    </row>
    <row r="22" spans="1:26" x14ac:dyDescent="0.25">
      <c r="A22" t="s">
        <v>4961</v>
      </c>
      <c r="B22" t="s">
        <v>2420</v>
      </c>
      <c r="C22" t="s">
        <v>3454</v>
      </c>
      <c r="D22" t="b">
        <v>1</v>
      </c>
      <c r="E22" t="b">
        <v>0</v>
      </c>
      <c r="F22" t="b">
        <v>0</v>
      </c>
      <c r="G22" t="b">
        <v>0</v>
      </c>
      <c r="H22" t="b">
        <v>0</v>
      </c>
      <c r="I22" t="b">
        <v>0</v>
      </c>
      <c r="J22" t="b">
        <v>0</v>
      </c>
      <c r="K22" t="b">
        <v>0</v>
      </c>
      <c r="L22" s="15" t="b">
        <v>0</v>
      </c>
      <c r="O22" s="21" t="s">
        <v>3463</v>
      </c>
      <c r="P22" s="21" t="s">
        <v>3812</v>
      </c>
      <c r="Q22" s="23" t="s">
        <v>8331</v>
      </c>
      <c r="R22" t="b">
        <v>1</v>
      </c>
      <c r="S22" t="b">
        <v>1</v>
      </c>
      <c r="T22" t="b">
        <v>1</v>
      </c>
      <c r="U22" t="b">
        <v>0</v>
      </c>
      <c r="V22" t="b">
        <v>0</v>
      </c>
      <c r="W22" t="b">
        <v>0</v>
      </c>
      <c r="X22" t="b">
        <v>0</v>
      </c>
      <c r="Y22" t="b">
        <v>0</v>
      </c>
      <c r="Z22" t="b">
        <v>0</v>
      </c>
    </row>
    <row r="23" spans="1:26" x14ac:dyDescent="0.25">
      <c r="A23" t="s">
        <v>5239</v>
      </c>
      <c r="B23" t="s">
        <v>2421</v>
      </c>
      <c r="C23" t="s">
        <v>3453</v>
      </c>
      <c r="D23" t="b">
        <v>1</v>
      </c>
      <c r="E23" t="b">
        <v>1</v>
      </c>
      <c r="F23" t="b">
        <v>1</v>
      </c>
      <c r="G23" t="b">
        <v>0</v>
      </c>
      <c r="H23" t="b">
        <v>1</v>
      </c>
      <c r="I23" t="b">
        <v>1</v>
      </c>
      <c r="J23" t="b">
        <v>1</v>
      </c>
      <c r="K23" t="b">
        <v>0</v>
      </c>
      <c r="L23" s="15" t="b">
        <v>0</v>
      </c>
      <c r="O23" s="21" t="s">
        <v>3462</v>
      </c>
      <c r="P23" s="21" t="s">
        <v>3812</v>
      </c>
      <c r="Q23" s="23" t="s">
        <v>8331</v>
      </c>
      <c r="R23" t="b">
        <v>1</v>
      </c>
      <c r="S23" t="b">
        <v>1</v>
      </c>
      <c r="T23" t="b">
        <v>1</v>
      </c>
      <c r="U23" t="b">
        <v>0</v>
      </c>
      <c r="V23" t="b">
        <v>0</v>
      </c>
      <c r="W23" t="b">
        <v>0</v>
      </c>
      <c r="X23" t="b">
        <v>0</v>
      </c>
      <c r="Y23" t="b">
        <v>0</v>
      </c>
      <c r="Z23" t="b">
        <v>0</v>
      </c>
    </row>
    <row r="24" spans="1:26" x14ac:dyDescent="0.25">
      <c r="A24" t="s">
        <v>7595</v>
      </c>
      <c r="B24" t="s">
        <v>2422</v>
      </c>
      <c r="C24" t="s">
        <v>3450</v>
      </c>
      <c r="D24" t="b">
        <v>1</v>
      </c>
      <c r="E24" t="b">
        <v>1</v>
      </c>
      <c r="F24" t="b">
        <v>1</v>
      </c>
      <c r="G24" t="b">
        <v>0</v>
      </c>
      <c r="H24" t="b">
        <v>0</v>
      </c>
      <c r="I24" t="b">
        <v>0</v>
      </c>
      <c r="J24" t="b">
        <v>0</v>
      </c>
      <c r="K24" t="b">
        <v>0</v>
      </c>
      <c r="L24" s="15" t="b">
        <v>0</v>
      </c>
      <c r="O24" s="21" t="s">
        <v>3464</v>
      </c>
      <c r="P24" s="21" t="s">
        <v>3818</v>
      </c>
      <c r="Q24" s="23" t="s">
        <v>7579</v>
      </c>
      <c r="R24" t="b">
        <v>1</v>
      </c>
      <c r="S24" t="b">
        <v>1</v>
      </c>
      <c r="T24" t="b">
        <v>0</v>
      </c>
      <c r="U24" t="b">
        <v>0</v>
      </c>
      <c r="V24" t="b">
        <v>1</v>
      </c>
      <c r="W24" t="b">
        <v>1</v>
      </c>
      <c r="X24" t="b">
        <v>1</v>
      </c>
      <c r="Y24" t="b">
        <v>1</v>
      </c>
      <c r="Z24" t="b">
        <v>1</v>
      </c>
    </row>
    <row r="25" spans="1:26" x14ac:dyDescent="0.25">
      <c r="A25" t="s">
        <v>7596</v>
      </c>
      <c r="B25" t="s">
        <v>2423</v>
      </c>
      <c r="C25" t="s">
        <v>3413</v>
      </c>
      <c r="D25" t="b">
        <v>1</v>
      </c>
      <c r="E25" t="b">
        <v>1</v>
      </c>
      <c r="F25" t="b">
        <v>1</v>
      </c>
      <c r="G25" t="b">
        <v>0</v>
      </c>
      <c r="H25" t="b">
        <v>0</v>
      </c>
      <c r="I25" t="b">
        <v>0</v>
      </c>
      <c r="J25" t="b">
        <v>0</v>
      </c>
      <c r="K25" t="b">
        <v>0</v>
      </c>
      <c r="L25" s="15" t="b">
        <v>0</v>
      </c>
      <c r="O25" s="21" t="s">
        <v>3465</v>
      </c>
      <c r="P25" s="21" t="s">
        <v>3818</v>
      </c>
      <c r="Q25" s="23" t="s">
        <v>7579</v>
      </c>
      <c r="R25" t="b">
        <v>1</v>
      </c>
      <c r="S25" t="b">
        <v>1</v>
      </c>
      <c r="T25" t="b">
        <v>0</v>
      </c>
      <c r="U25" t="b">
        <v>0</v>
      </c>
      <c r="V25" t="b">
        <v>0</v>
      </c>
      <c r="W25" t="b">
        <v>0</v>
      </c>
      <c r="X25" t="b">
        <v>0</v>
      </c>
      <c r="Y25" t="b">
        <v>0</v>
      </c>
      <c r="Z25" t="b">
        <v>0</v>
      </c>
    </row>
    <row r="26" spans="1:26" x14ac:dyDescent="0.25">
      <c r="A26" t="s">
        <v>7597</v>
      </c>
      <c r="B26" t="s">
        <v>2424</v>
      </c>
      <c r="C26" t="s">
        <v>3449</v>
      </c>
      <c r="D26" t="b">
        <v>1</v>
      </c>
      <c r="E26" t="b">
        <v>1</v>
      </c>
      <c r="F26" t="b">
        <v>1</v>
      </c>
      <c r="G26" t="b">
        <v>0</v>
      </c>
      <c r="H26" t="b">
        <v>0</v>
      </c>
      <c r="I26" t="b">
        <v>0</v>
      </c>
      <c r="J26" t="b">
        <v>0</v>
      </c>
      <c r="K26" t="b">
        <v>0</v>
      </c>
      <c r="L26" s="15" t="b">
        <v>0</v>
      </c>
      <c r="O26" s="21" t="s">
        <v>3466</v>
      </c>
      <c r="P26" s="21" t="s">
        <v>3781</v>
      </c>
      <c r="Q26" s="23" t="s">
        <v>6112</v>
      </c>
      <c r="R26" t="b">
        <v>1</v>
      </c>
      <c r="S26" t="b">
        <v>1</v>
      </c>
      <c r="T26" t="b">
        <v>0</v>
      </c>
      <c r="U26" t="b">
        <v>0</v>
      </c>
      <c r="V26" t="b">
        <v>0</v>
      </c>
      <c r="W26" t="b">
        <v>0</v>
      </c>
      <c r="X26" t="b">
        <v>0</v>
      </c>
      <c r="Y26" t="b">
        <v>1</v>
      </c>
      <c r="Z26" t="b">
        <v>1</v>
      </c>
    </row>
    <row r="27" spans="1:26" x14ac:dyDescent="0.25">
      <c r="A27" t="s">
        <v>7598</v>
      </c>
      <c r="B27" t="s">
        <v>2425</v>
      </c>
      <c r="C27" t="s">
        <v>3451</v>
      </c>
      <c r="D27" t="b">
        <v>1</v>
      </c>
      <c r="E27" t="b">
        <v>1</v>
      </c>
      <c r="F27" t="b">
        <v>1</v>
      </c>
      <c r="G27" t="b">
        <v>0</v>
      </c>
      <c r="H27" t="b">
        <v>0</v>
      </c>
      <c r="I27" t="b">
        <v>0</v>
      </c>
      <c r="J27" t="b">
        <v>0</v>
      </c>
      <c r="K27" t="b">
        <v>0</v>
      </c>
      <c r="L27" s="15" t="b">
        <v>0</v>
      </c>
      <c r="O27" s="21" t="s">
        <v>3467</v>
      </c>
      <c r="P27" s="21" t="s">
        <v>3781</v>
      </c>
      <c r="Q27" s="23" t="s">
        <v>6112</v>
      </c>
      <c r="R27" t="b">
        <v>1</v>
      </c>
      <c r="S27" t="b">
        <v>1</v>
      </c>
      <c r="T27" t="b">
        <v>0</v>
      </c>
      <c r="U27" t="b">
        <v>0</v>
      </c>
      <c r="V27" t="b">
        <v>0</v>
      </c>
      <c r="W27" t="b">
        <v>0</v>
      </c>
      <c r="X27" t="b">
        <v>0</v>
      </c>
      <c r="Y27" t="b">
        <v>0</v>
      </c>
      <c r="Z27" t="b">
        <v>0</v>
      </c>
    </row>
    <row r="28" spans="1:26" x14ac:dyDescent="0.25">
      <c r="A28" t="s">
        <v>7599</v>
      </c>
      <c r="B28" t="s">
        <v>2426</v>
      </c>
      <c r="C28" t="s">
        <v>3455</v>
      </c>
      <c r="D28" t="b">
        <v>1</v>
      </c>
      <c r="E28" t="b">
        <v>0</v>
      </c>
      <c r="F28" t="b">
        <v>0</v>
      </c>
      <c r="G28" t="b">
        <v>0</v>
      </c>
      <c r="H28" t="b">
        <v>0</v>
      </c>
      <c r="I28" t="b">
        <v>0</v>
      </c>
      <c r="J28" t="b">
        <v>0</v>
      </c>
      <c r="K28" t="b">
        <v>0</v>
      </c>
      <c r="L28" s="15" t="b">
        <v>0</v>
      </c>
      <c r="O28" s="21" t="s">
        <v>3468</v>
      </c>
      <c r="P28" s="21" t="s">
        <v>3781</v>
      </c>
      <c r="Q28" s="23" t="s">
        <v>6112</v>
      </c>
      <c r="R28" t="b">
        <v>1</v>
      </c>
      <c r="S28" t="b">
        <v>1</v>
      </c>
      <c r="T28" t="b">
        <v>0</v>
      </c>
      <c r="U28" t="b">
        <v>0</v>
      </c>
      <c r="V28" t="b">
        <v>0</v>
      </c>
      <c r="W28" t="b">
        <v>0</v>
      </c>
      <c r="X28" t="b">
        <v>0</v>
      </c>
      <c r="Y28" t="b">
        <v>0</v>
      </c>
      <c r="Z28" t="b">
        <v>0</v>
      </c>
    </row>
    <row r="29" spans="1:26" x14ac:dyDescent="0.25">
      <c r="A29" t="s">
        <v>7600</v>
      </c>
      <c r="B29" t="s">
        <v>2427</v>
      </c>
      <c r="C29" t="s">
        <v>3456</v>
      </c>
      <c r="D29" t="b">
        <v>1</v>
      </c>
      <c r="E29" t="b">
        <v>0</v>
      </c>
      <c r="F29" t="b">
        <v>1</v>
      </c>
      <c r="G29" t="b">
        <v>0</v>
      </c>
      <c r="H29" t="b">
        <v>0</v>
      </c>
      <c r="I29" t="b">
        <v>0</v>
      </c>
      <c r="J29" t="b">
        <v>0</v>
      </c>
      <c r="K29" t="b">
        <v>0</v>
      </c>
      <c r="L29" s="15" t="b">
        <v>0</v>
      </c>
      <c r="O29" s="21" t="s">
        <v>3469</v>
      </c>
      <c r="P29" s="21" t="s">
        <v>3781</v>
      </c>
      <c r="Q29" s="23" t="s">
        <v>6112</v>
      </c>
      <c r="R29" t="b">
        <v>1</v>
      </c>
      <c r="S29" t="b">
        <v>1</v>
      </c>
      <c r="T29" t="b">
        <v>0</v>
      </c>
      <c r="U29" t="b">
        <v>0</v>
      </c>
      <c r="V29" t="b">
        <v>0</v>
      </c>
      <c r="W29" t="b">
        <v>0</v>
      </c>
      <c r="X29" t="b">
        <v>0</v>
      </c>
      <c r="Y29" t="b">
        <v>0</v>
      </c>
      <c r="Z29" t="b">
        <v>0</v>
      </c>
    </row>
    <row r="30" spans="1:26" x14ac:dyDescent="0.25">
      <c r="A30" t="s">
        <v>7601</v>
      </c>
      <c r="B30" t="s">
        <v>2428</v>
      </c>
      <c r="C30" t="s">
        <v>3456</v>
      </c>
      <c r="D30" t="b">
        <v>1</v>
      </c>
      <c r="E30" t="b">
        <v>0</v>
      </c>
      <c r="F30" t="b">
        <v>1</v>
      </c>
      <c r="G30" t="b">
        <v>0</v>
      </c>
      <c r="H30" t="b">
        <v>0</v>
      </c>
      <c r="I30" t="b">
        <v>0</v>
      </c>
      <c r="J30" t="b">
        <v>0</v>
      </c>
      <c r="K30" t="b">
        <v>0</v>
      </c>
      <c r="L30" s="15" t="b">
        <v>0</v>
      </c>
      <c r="O30" s="21" t="s">
        <v>3470</v>
      </c>
      <c r="P30" s="21" t="s">
        <v>3781</v>
      </c>
      <c r="Q30" s="23" t="s">
        <v>6112</v>
      </c>
      <c r="R30" t="b">
        <v>1</v>
      </c>
      <c r="S30" t="b">
        <v>1</v>
      </c>
      <c r="T30" t="b">
        <v>0</v>
      </c>
      <c r="U30" t="b">
        <v>0</v>
      </c>
      <c r="V30" t="b">
        <v>0</v>
      </c>
      <c r="W30" t="b">
        <v>0</v>
      </c>
      <c r="X30" t="b">
        <v>0</v>
      </c>
      <c r="Y30" t="b">
        <v>0</v>
      </c>
      <c r="Z30" t="b">
        <v>0</v>
      </c>
    </row>
    <row r="31" spans="1:26" x14ac:dyDescent="0.25">
      <c r="A31" t="s">
        <v>7602</v>
      </c>
      <c r="B31" t="s">
        <v>2429</v>
      </c>
      <c r="C31" t="s">
        <v>3456</v>
      </c>
      <c r="D31" t="b">
        <v>1</v>
      </c>
      <c r="E31" t="b">
        <v>0</v>
      </c>
      <c r="F31" t="b">
        <v>1</v>
      </c>
      <c r="G31" t="b">
        <v>0</v>
      </c>
      <c r="H31" t="b">
        <v>0</v>
      </c>
      <c r="I31" t="b">
        <v>0</v>
      </c>
      <c r="J31" t="b">
        <v>0</v>
      </c>
      <c r="K31" t="b">
        <v>0</v>
      </c>
      <c r="L31" s="15" t="b">
        <v>0</v>
      </c>
      <c r="O31" s="21" t="s">
        <v>3471</v>
      </c>
      <c r="P31" s="21" t="s">
        <v>3781</v>
      </c>
      <c r="Q31" s="23" t="s">
        <v>6112</v>
      </c>
      <c r="R31" t="b">
        <v>1</v>
      </c>
      <c r="S31" t="b">
        <v>1</v>
      </c>
      <c r="T31" t="b">
        <v>1</v>
      </c>
      <c r="U31" t="b">
        <v>0</v>
      </c>
      <c r="V31" t="b">
        <v>0</v>
      </c>
      <c r="W31" t="b">
        <v>0</v>
      </c>
      <c r="X31" t="b">
        <v>0</v>
      </c>
      <c r="Y31" t="b">
        <v>0</v>
      </c>
      <c r="Z31" t="b">
        <v>0</v>
      </c>
    </row>
    <row r="32" spans="1:26" x14ac:dyDescent="0.25">
      <c r="A32" t="s">
        <v>7603</v>
      </c>
      <c r="B32" t="s">
        <v>2430</v>
      </c>
      <c r="C32" t="s">
        <v>3456</v>
      </c>
      <c r="D32" t="b">
        <v>1</v>
      </c>
      <c r="E32" t="b">
        <v>0</v>
      </c>
      <c r="F32" t="b">
        <v>1</v>
      </c>
      <c r="G32" t="b">
        <v>0</v>
      </c>
      <c r="H32" t="b">
        <v>0</v>
      </c>
      <c r="I32" t="b">
        <v>0</v>
      </c>
      <c r="J32" t="b">
        <v>0</v>
      </c>
      <c r="K32" t="b">
        <v>0</v>
      </c>
      <c r="L32" s="15" t="b">
        <v>0</v>
      </c>
      <c r="O32" s="21" t="s">
        <v>3472</v>
      </c>
      <c r="P32" s="21" t="s">
        <v>3806</v>
      </c>
      <c r="Q32" s="23" t="s">
        <v>6109</v>
      </c>
      <c r="R32" t="b">
        <v>1</v>
      </c>
      <c r="S32" t="b">
        <v>1</v>
      </c>
      <c r="T32" t="b">
        <v>0</v>
      </c>
      <c r="U32" t="b">
        <v>0</v>
      </c>
      <c r="V32" t="b">
        <v>1</v>
      </c>
      <c r="W32" t="b">
        <v>1</v>
      </c>
      <c r="X32" t="b">
        <v>1</v>
      </c>
      <c r="Y32" t="b">
        <v>1</v>
      </c>
      <c r="Z32" t="b">
        <v>1</v>
      </c>
    </row>
    <row r="33" spans="1:26" x14ac:dyDescent="0.25">
      <c r="A33" t="s">
        <v>7604</v>
      </c>
      <c r="B33" t="s">
        <v>2431</v>
      </c>
      <c r="C33" t="s">
        <v>3456</v>
      </c>
      <c r="D33" t="b">
        <v>1</v>
      </c>
      <c r="E33" t="b">
        <v>0</v>
      </c>
      <c r="F33" t="b">
        <v>1</v>
      </c>
      <c r="G33" t="b">
        <v>0</v>
      </c>
      <c r="H33" t="b">
        <v>0</v>
      </c>
      <c r="I33" t="b">
        <v>0</v>
      </c>
      <c r="J33" t="b">
        <v>0</v>
      </c>
      <c r="K33" t="b">
        <v>0</v>
      </c>
      <c r="L33" s="15" t="b">
        <v>0</v>
      </c>
      <c r="O33" s="21" t="s">
        <v>3473</v>
      </c>
      <c r="P33" s="21" t="s">
        <v>3806</v>
      </c>
      <c r="Q33" s="23" t="s">
        <v>6109</v>
      </c>
      <c r="R33" t="b">
        <v>1</v>
      </c>
      <c r="S33" t="b">
        <v>1</v>
      </c>
      <c r="T33" t="b">
        <v>0</v>
      </c>
      <c r="U33" t="b">
        <v>0</v>
      </c>
      <c r="V33" t="b">
        <v>1</v>
      </c>
      <c r="W33" t="b">
        <v>0</v>
      </c>
      <c r="X33" t="b">
        <v>1</v>
      </c>
      <c r="Y33" t="b">
        <v>1</v>
      </c>
      <c r="Z33" t="b">
        <v>1</v>
      </c>
    </row>
    <row r="34" spans="1:26" x14ac:dyDescent="0.25">
      <c r="A34" t="s">
        <v>7605</v>
      </c>
      <c r="B34" t="s">
        <v>2432</v>
      </c>
      <c r="C34" t="s">
        <v>3456</v>
      </c>
      <c r="D34" t="b">
        <v>1</v>
      </c>
      <c r="E34" t="b">
        <v>0</v>
      </c>
      <c r="F34" t="b">
        <v>1</v>
      </c>
      <c r="G34" t="b">
        <v>0</v>
      </c>
      <c r="H34" t="b">
        <v>0</v>
      </c>
      <c r="I34" t="b">
        <v>0</v>
      </c>
      <c r="J34" t="b">
        <v>0</v>
      </c>
      <c r="K34" t="b">
        <v>0</v>
      </c>
      <c r="L34" s="15" t="b">
        <v>0</v>
      </c>
      <c r="O34" s="21" t="s">
        <v>3474</v>
      </c>
      <c r="P34" s="21" t="s">
        <v>3779</v>
      </c>
      <c r="Q34" s="23" t="s">
        <v>6110</v>
      </c>
      <c r="R34" t="b">
        <v>1</v>
      </c>
      <c r="S34" t="b">
        <v>1</v>
      </c>
      <c r="T34" t="b">
        <v>0</v>
      </c>
      <c r="U34" t="b">
        <v>0</v>
      </c>
      <c r="V34" t="b">
        <v>0</v>
      </c>
      <c r="W34" t="b">
        <v>0</v>
      </c>
      <c r="X34" t="b">
        <v>0</v>
      </c>
      <c r="Y34" t="b">
        <v>0</v>
      </c>
      <c r="Z34" t="b">
        <v>0</v>
      </c>
    </row>
    <row r="35" spans="1:26" x14ac:dyDescent="0.25">
      <c r="A35" t="s">
        <v>7606</v>
      </c>
      <c r="B35" t="s">
        <v>2433</v>
      </c>
      <c r="C35" t="s">
        <v>3456</v>
      </c>
      <c r="D35" t="b">
        <v>1</v>
      </c>
      <c r="E35" t="b">
        <v>0</v>
      </c>
      <c r="F35" t="b">
        <v>1</v>
      </c>
      <c r="G35" t="b">
        <v>0</v>
      </c>
      <c r="H35" t="b">
        <v>0</v>
      </c>
      <c r="I35" t="b">
        <v>0</v>
      </c>
      <c r="J35" t="b">
        <v>0</v>
      </c>
      <c r="K35" t="b">
        <v>0</v>
      </c>
      <c r="L35" s="15" t="b">
        <v>0</v>
      </c>
      <c r="O35" s="21" t="s">
        <v>3476</v>
      </c>
      <c r="P35" s="21" t="s">
        <v>3779</v>
      </c>
      <c r="Q35" s="23" t="s">
        <v>6110</v>
      </c>
      <c r="R35" t="b">
        <v>1</v>
      </c>
      <c r="S35" t="b">
        <v>1</v>
      </c>
      <c r="T35" t="b">
        <v>0</v>
      </c>
      <c r="U35" t="b">
        <v>0</v>
      </c>
      <c r="V35" t="b">
        <v>1</v>
      </c>
      <c r="W35" t="b">
        <v>0</v>
      </c>
      <c r="X35" t="b">
        <v>0</v>
      </c>
      <c r="Y35" t="b">
        <v>0</v>
      </c>
      <c r="Z35" t="b">
        <v>0</v>
      </c>
    </row>
    <row r="36" spans="1:26" x14ac:dyDescent="0.25">
      <c r="A36" t="s">
        <v>7607</v>
      </c>
      <c r="B36" t="s">
        <v>2434</v>
      </c>
      <c r="C36" t="s">
        <v>3456</v>
      </c>
      <c r="D36" t="b">
        <v>1</v>
      </c>
      <c r="E36" t="b">
        <v>0</v>
      </c>
      <c r="F36" t="b">
        <v>1</v>
      </c>
      <c r="G36" t="b">
        <v>0</v>
      </c>
      <c r="H36" t="b">
        <v>0</v>
      </c>
      <c r="I36" t="b">
        <v>0</v>
      </c>
      <c r="J36" t="b">
        <v>0</v>
      </c>
      <c r="K36" t="b">
        <v>0</v>
      </c>
      <c r="L36" s="15" t="b">
        <v>0</v>
      </c>
      <c r="O36" s="21" t="s">
        <v>3477</v>
      </c>
      <c r="P36" s="21" t="s">
        <v>3781</v>
      </c>
      <c r="Q36" s="23" t="s">
        <v>6112</v>
      </c>
      <c r="R36" t="b">
        <v>1</v>
      </c>
      <c r="S36" t="b">
        <v>1</v>
      </c>
      <c r="T36" t="b">
        <v>0</v>
      </c>
      <c r="U36" t="b">
        <v>0</v>
      </c>
      <c r="V36" t="b">
        <v>0</v>
      </c>
      <c r="W36" t="b">
        <v>0</v>
      </c>
      <c r="X36" t="b">
        <v>0</v>
      </c>
      <c r="Y36" t="b">
        <v>0</v>
      </c>
      <c r="Z36" t="b">
        <v>0</v>
      </c>
    </row>
    <row r="37" spans="1:26" x14ac:dyDescent="0.25">
      <c r="A37" t="s">
        <v>7608</v>
      </c>
      <c r="B37" t="s">
        <v>2435</v>
      </c>
      <c r="C37" t="s">
        <v>3456</v>
      </c>
      <c r="D37" t="b">
        <v>1</v>
      </c>
      <c r="E37" t="b">
        <v>0</v>
      </c>
      <c r="F37" t="b">
        <v>1</v>
      </c>
      <c r="G37" t="b">
        <v>0</v>
      </c>
      <c r="H37" t="b">
        <v>0</v>
      </c>
      <c r="I37" t="b">
        <v>0</v>
      </c>
      <c r="J37" t="b">
        <v>0</v>
      </c>
      <c r="K37" t="b">
        <v>0</v>
      </c>
      <c r="L37" s="15" t="b">
        <v>0</v>
      </c>
      <c r="O37" s="21" t="s">
        <v>3475</v>
      </c>
      <c r="P37" s="21" t="s">
        <v>3779</v>
      </c>
      <c r="Q37" s="23" t="s">
        <v>6110</v>
      </c>
      <c r="R37" t="b">
        <v>1</v>
      </c>
      <c r="S37" t="b">
        <v>1</v>
      </c>
      <c r="T37" t="b">
        <v>0</v>
      </c>
      <c r="U37" t="b">
        <v>0</v>
      </c>
      <c r="V37" t="b">
        <v>1</v>
      </c>
      <c r="W37" t="b">
        <v>0</v>
      </c>
      <c r="X37" t="b">
        <v>0</v>
      </c>
      <c r="Y37" t="b">
        <v>0</v>
      </c>
      <c r="Z37" t="b">
        <v>0</v>
      </c>
    </row>
    <row r="38" spans="1:26" x14ac:dyDescent="0.25">
      <c r="A38" t="s">
        <v>7609</v>
      </c>
      <c r="B38" t="s">
        <v>2436</v>
      </c>
      <c r="C38" t="s">
        <v>3456</v>
      </c>
      <c r="D38" t="b">
        <v>1</v>
      </c>
      <c r="E38" t="b">
        <v>0</v>
      </c>
      <c r="F38" t="b">
        <v>1</v>
      </c>
      <c r="G38" t="b">
        <v>0</v>
      </c>
      <c r="H38" t="b">
        <v>0</v>
      </c>
      <c r="I38" t="b">
        <v>0</v>
      </c>
      <c r="J38" t="b">
        <v>0</v>
      </c>
      <c r="K38" t="b">
        <v>0</v>
      </c>
      <c r="L38" s="15" t="b">
        <v>0</v>
      </c>
      <c r="O38" s="21" t="s">
        <v>3478</v>
      </c>
      <c r="P38" s="21" t="s">
        <v>3811</v>
      </c>
      <c r="Q38" s="23" t="s">
        <v>6373</v>
      </c>
      <c r="R38" t="b">
        <v>0</v>
      </c>
      <c r="S38" t="b">
        <v>1</v>
      </c>
      <c r="T38" t="b">
        <v>1</v>
      </c>
      <c r="U38" t="b">
        <v>0</v>
      </c>
      <c r="V38" t="b">
        <v>0</v>
      </c>
      <c r="W38" t="b">
        <v>0</v>
      </c>
      <c r="X38" t="b">
        <v>0</v>
      </c>
      <c r="Y38" t="b">
        <v>0</v>
      </c>
      <c r="Z38" t="b">
        <v>0</v>
      </c>
    </row>
    <row r="39" spans="1:26" x14ac:dyDescent="0.25">
      <c r="A39" t="s">
        <v>7610</v>
      </c>
      <c r="B39" t="s">
        <v>2437</v>
      </c>
      <c r="C39" t="s">
        <v>3456</v>
      </c>
      <c r="D39" t="b">
        <v>1</v>
      </c>
      <c r="E39" t="b">
        <v>0</v>
      </c>
      <c r="F39" t="b">
        <v>1</v>
      </c>
      <c r="G39" t="b">
        <v>0</v>
      </c>
      <c r="H39" t="b">
        <v>0</v>
      </c>
      <c r="I39" t="b">
        <v>0</v>
      </c>
      <c r="J39" t="b">
        <v>0</v>
      </c>
      <c r="K39" t="b">
        <v>0</v>
      </c>
      <c r="L39" s="15" t="b">
        <v>0</v>
      </c>
      <c r="O39" s="21" t="s">
        <v>3479</v>
      </c>
      <c r="P39" s="21" t="s">
        <v>3782</v>
      </c>
      <c r="Q39" s="23" t="s">
        <v>6123</v>
      </c>
      <c r="R39" t="b">
        <v>0</v>
      </c>
      <c r="S39" t="b">
        <v>1</v>
      </c>
      <c r="T39" t="b">
        <v>1</v>
      </c>
      <c r="U39" t="b">
        <v>0</v>
      </c>
      <c r="V39" t="b">
        <v>1</v>
      </c>
      <c r="W39" t="b">
        <v>1</v>
      </c>
      <c r="X39" t="b">
        <v>0</v>
      </c>
      <c r="Y39" t="b">
        <v>0</v>
      </c>
      <c r="Z39" t="b">
        <v>0</v>
      </c>
    </row>
    <row r="40" spans="1:26" x14ac:dyDescent="0.25">
      <c r="A40" t="s">
        <v>7611</v>
      </c>
      <c r="B40" t="s">
        <v>2438</v>
      </c>
      <c r="C40" t="s">
        <v>3456</v>
      </c>
      <c r="D40" t="b">
        <v>1</v>
      </c>
      <c r="E40" t="b">
        <v>0</v>
      </c>
      <c r="F40" t="b">
        <v>1</v>
      </c>
      <c r="G40" t="b">
        <v>0</v>
      </c>
      <c r="H40" t="b">
        <v>0</v>
      </c>
      <c r="I40" t="b">
        <v>0</v>
      </c>
      <c r="J40" t="b">
        <v>0</v>
      </c>
      <c r="K40" t="b">
        <v>0</v>
      </c>
      <c r="L40" s="15" t="b">
        <v>0</v>
      </c>
      <c r="O40" s="21" t="s">
        <v>3481</v>
      </c>
      <c r="P40" s="21" t="s">
        <v>3754</v>
      </c>
      <c r="Q40" s="23" t="s">
        <v>6104</v>
      </c>
      <c r="R40" t="b">
        <v>0</v>
      </c>
      <c r="S40" t="b">
        <v>1</v>
      </c>
      <c r="T40" t="b">
        <v>1</v>
      </c>
      <c r="U40" t="b">
        <v>0</v>
      </c>
      <c r="V40" t="b">
        <v>0</v>
      </c>
      <c r="W40" t="b">
        <v>0</v>
      </c>
      <c r="X40" t="b">
        <v>0</v>
      </c>
      <c r="Y40" t="b">
        <v>0</v>
      </c>
      <c r="Z40" t="b">
        <v>0</v>
      </c>
    </row>
    <row r="41" spans="1:26" x14ac:dyDescent="0.25">
      <c r="A41" t="s">
        <v>7612</v>
      </c>
      <c r="B41" t="s">
        <v>2439</v>
      </c>
      <c r="C41" t="s">
        <v>3456</v>
      </c>
      <c r="D41" t="b">
        <v>1</v>
      </c>
      <c r="E41" t="b">
        <v>0</v>
      </c>
      <c r="F41" t="b">
        <v>1</v>
      </c>
      <c r="G41" t="b">
        <v>0</v>
      </c>
      <c r="H41" t="b">
        <v>0</v>
      </c>
      <c r="I41" t="b">
        <v>0</v>
      </c>
      <c r="J41" t="b">
        <v>0</v>
      </c>
      <c r="K41" t="b">
        <v>0</v>
      </c>
      <c r="L41" s="15" t="b">
        <v>0</v>
      </c>
      <c r="O41" s="21" t="s">
        <v>3480</v>
      </c>
      <c r="P41" s="21" t="s">
        <v>3812</v>
      </c>
      <c r="Q41" s="23" t="s">
        <v>8331</v>
      </c>
      <c r="R41" t="b">
        <v>0</v>
      </c>
      <c r="S41" t="b">
        <v>1</v>
      </c>
      <c r="T41" t="b">
        <v>1</v>
      </c>
      <c r="U41" t="b">
        <v>0</v>
      </c>
      <c r="V41" t="b">
        <v>0</v>
      </c>
      <c r="W41" t="b">
        <v>0</v>
      </c>
      <c r="X41" t="b">
        <v>0</v>
      </c>
      <c r="Y41" t="b">
        <v>0</v>
      </c>
      <c r="Z41" t="b">
        <v>0</v>
      </c>
    </row>
    <row r="42" spans="1:26" x14ac:dyDescent="0.25">
      <c r="A42" t="s">
        <v>7613</v>
      </c>
      <c r="B42" t="s">
        <v>2440</v>
      </c>
      <c r="C42" t="s">
        <v>3456</v>
      </c>
      <c r="D42" t="b">
        <v>1</v>
      </c>
      <c r="E42" t="b">
        <v>0</v>
      </c>
      <c r="F42" t="b">
        <v>1</v>
      </c>
      <c r="G42" t="b">
        <v>0</v>
      </c>
      <c r="H42" t="b">
        <v>0</v>
      </c>
      <c r="I42" t="b">
        <v>0</v>
      </c>
      <c r="J42" t="b">
        <v>0</v>
      </c>
      <c r="K42" t="b">
        <v>0</v>
      </c>
      <c r="L42" s="15" t="b">
        <v>0</v>
      </c>
      <c r="O42" s="27" t="s">
        <v>3662</v>
      </c>
      <c r="P42" s="21" t="s">
        <v>3752</v>
      </c>
      <c r="Q42" s="23" t="s">
        <v>6106</v>
      </c>
      <c r="R42" t="b">
        <v>0</v>
      </c>
      <c r="S42" t="b">
        <v>0</v>
      </c>
      <c r="T42" t="b">
        <v>0</v>
      </c>
      <c r="U42" t="b">
        <v>1</v>
      </c>
      <c r="V42" t="b">
        <v>0</v>
      </c>
      <c r="W42" t="b">
        <v>0</v>
      </c>
      <c r="X42" t="b">
        <v>0</v>
      </c>
      <c r="Y42" t="b">
        <v>0</v>
      </c>
      <c r="Z42" t="b">
        <v>0</v>
      </c>
    </row>
    <row r="43" spans="1:26" x14ac:dyDescent="0.25">
      <c r="A43" t="s">
        <v>7614</v>
      </c>
      <c r="B43" t="s">
        <v>2441</v>
      </c>
      <c r="C43" t="s">
        <v>3456</v>
      </c>
      <c r="D43" t="b">
        <v>1</v>
      </c>
      <c r="E43" t="b">
        <v>0</v>
      </c>
      <c r="F43" t="b">
        <v>1</v>
      </c>
      <c r="G43" t="b">
        <v>0</v>
      </c>
      <c r="H43" t="b">
        <v>0</v>
      </c>
      <c r="I43" t="b">
        <v>0</v>
      </c>
      <c r="J43" t="b">
        <v>0</v>
      </c>
      <c r="K43" t="b">
        <v>0</v>
      </c>
      <c r="L43" s="15" t="b">
        <v>0</v>
      </c>
      <c r="O43" s="21" t="s">
        <v>3882</v>
      </c>
      <c r="P43" s="21" t="s">
        <v>3817</v>
      </c>
      <c r="Q43" s="23" t="s">
        <v>7580</v>
      </c>
      <c r="R43" t="b">
        <v>0</v>
      </c>
      <c r="S43" t="b">
        <v>0</v>
      </c>
      <c r="T43" t="b">
        <v>1</v>
      </c>
      <c r="U43" t="b">
        <v>0</v>
      </c>
      <c r="V43" t="b">
        <v>0</v>
      </c>
      <c r="W43" t="b">
        <v>0</v>
      </c>
      <c r="X43" t="b">
        <v>0</v>
      </c>
      <c r="Y43" t="b">
        <v>0</v>
      </c>
      <c r="Z43" t="b">
        <v>0</v>
      </c>
    </row>
    <row r="44" spans="1:26" x14ac:dyDescent="0.25">
      <c r="A44" t="s">
        <v>7615</v>
      </c>
      <c r="B44" t="s">
        <v>2442</v>
      </c>
      <c r="C44" t="s">
        <v>3456</v>
      </c>
      <c r="D44" t="b">
        <v>1</v>
      </c>
      <c r="E44" t="b">
        <v>0</v>
      </c>
      <c r="F44" t="b">
        <v>1</v>
      </c>
      <c r="G44" t="b">
        <v>0</v>
      </c>
      <c r="H44" t="b">
        <v>0</v>
      </c>
      <c r="I44" t="b">
        <v>0</v>
      </c>
      <c r="J44" t="b">
        <v>0</v>
      </c>
      <c r="K44" t="b">
        <v>0</v>
      </c>
      <c r="L44" s="15" t="b">
        <v>0</v>
      </c>
      <c r="O44" s="21" t="s">
        <v>3883</v>
      </c>
      <c r="P44" s="21" t="s">
        <v>3824</v>
      </c>
      <c r="Q44" s="23" t="s">
        <v>6132</v>
      </c>
      <c r="R44" t="b">
        <v>0</v>
      </c>
      <c r="S44" t="b">
        <v>0</v>
      </c>
      <c r="T44" t="b">
        <v>1</v>
      </c>
      <c r="U44" t="b">
        <v>0</v>
      </c>
      <c r="V44" t="b">
        <v>0</v>
      </c>
      <c r="W44" t="b">
        <v>0</v>
      </c>
      <c r="X44" t="b">
        <v>0</v>
      </c>
      <c r="Y44" t="b">
        <v>0</v>
      </c>
      <c r="Z44" t="b">
        <v>0</v>
      </c>
    </row>
    <row r="45" spans="1:26" x14ac:dyDescent="0.25">
      <c r="A45" t="s">
        <v>7616</v>
      </c>
      <c r="B45" t="s">
        <v>2443</v>
      </c>
      <c r="C45" t="s">
        <v>3456</v>
      </c>
      <c r="D45" t="b">
        <v>1</v>
      </c>
      <c r="E45" t="b">
        <v>0</v>
      </c>
      <c r="F45" t="b">
        <v>1</v>
      </c>
      <c r="G45" t="b">
        <v>0</v>
      </c>
      <c r="H45" t="b">
        <v>0</v>
      </c>
      <c r="I45" t="b">
        <v>0</v>
      </c>
      <c r="J45" t="b">
        <v>0</v>
      </c>
      <c r="K45" t="b">
        <v>0</v>
      </c>
      <c r="L45" s="15" t="b">
        <v>0</v>
      </c>
      <c r="O45" s="21" t="s">
        <v>3482</v>
      </c>
      <c r="P45" s="21" t="s">
        <v>3754</v>
      </c>
      <c r="Q45" s="23" t="s">
        <v>6104</v>
      </c>
      <c r="R45" t="b">
        <v>0</v>
      </c>
      <c r="S45" t="b">
        <v>0</v>
      </c>
      <c r="T45" t="b">
        <v>1</v>
      </c>
      <c r="U45" t="b">
        <v>0</v>
      </c>
      <c r="V45" t="b">
        <v>0</v>
      </c>
      <c r="W45" t="b">
        <v>0</v>
      </c>
      <c r="X45" t="b">
        <v>0</v>
      </c>
      <c r="Y45" t="b">
        <v>0</v>
      </c>
      <c r="Z45" t="b">
        <v>0</v>
      </c>
    </row>
    <row r="46" spans="1:26" x14ac:dyDescent="0.25">
      <c r="A46" t="s">
        <v>7617</v>
      </c>
      <c r="B46" t="s">
        <v>2444</v>
      </c>
      <c r="C46" t="s">
        <v>3456</v>
      </c>
      <c r="D46" t="b">
        <v>1</v>
      </c>
      <c r="E46" t="b">
        <v>0</v>
      </c>
      <c r="F46" t="b">
        <v>1</v>
      </c>
      <c r="G46" t="b">
        <v>0</v>
      </c>
      <c r="H46" t="b">
        <v>0</v>
      </c>
      <c r="I46" t="b">
        <v>0</v>
      </c>
      <c r="J46" t="b">
        <v>0</v>
      </c>
      <c r="K46" t="b">
        <v>0</v>
      </c>
      <c r="L46" s="15" t="b">
        <v>0</v>
      </c>
      <c r="O46" s="21" t="s">
        <v>3483</v>
      </c>
      <c r="P46" s="21" t="s">
        <v>3772</v>
      </c>
      <c r="Q46" s="23" t="s">
        <v>6122</v>
      </c>
      <c r="R46" t="b">
        <v>0</v>
      </c>
      <c r="S46" t="b">
        <v>0</v>
      </c>
      <c r="T46" t="b">
        <v>1</v>
      </c>
      <c r="U46" t="b">
        <v>0</v>
      </c>
      <c r="V46" t="b">
        <v>0</v>
      </c>
      <c r="W46" t="b">
        <v>0</v>
      </c>
      <c r="X46" t="b">
        <v>0</v>
      </c>
      <c r="Y46" t="b">
        <v>0</v>
      </c>
      <c r="Z46" t="b">
        <v>0</v>
      </c>
    </row>
    <row r="47" spans="1:26" x14ac:dyDescent="0.25">
      <c r="A47" t="s">
        <v>7618</v>
      </c>
      <c r="B47" t="s">
        <v>2445</v>
      </c>
      <c r="C47" t="s">
        <v>3456</v>
      </c>
      <c r="D47" t="b">
        <v>1</v>
      </c>
      <c r="E47" t="b">
        <v>0</v>
      </c>
      <c r="F47" t="b">
        <v>1</v>
      </c>
      <c r="G47" t="b">
        <v>0</v>
      </c>
      <c r="H47" t="b">
        <v>0</v>
      </c>
      <c r="I47" t="b">
        <v>0</v>
      </c>
      <c r="J47" t="b">
        <v>0</v>
      </c>
      <c r="K47" t="b">
        <v>0</v>
      </c>
      <c r="L47" s="15" t="b">
        <v>0</v>
      </c>
      <c r="O47" s="21" t="s">
        <v>3484</v>
      </c>
      <c r="P47" s="21" t="s">
        <v>3772</v>
      </c>
      <c r="Q47" s="23" t="s">
        <v>6122</v>
      </c>
      <c r="R47" t="b">
        <v>0</v>
      </c>
      <c r="S47" t="b">
        <v>0</v>
      </c>
      <c r="T47" t="b">
        <v>1</v>
      </c>
      <c r="U47" t="b">
        <v>0</v>
      </c>
      <c r="V47" t="b">
        <v>0</v>
      </c>
      <c r="W47" t="b">
        <v>0</v>
      </c>
      <c r="X47" t="b">
        <v>0</v>
      </c>
      <c r="Y47" t="b">
        <v>0</v>
      </c>
      <c r="Z47" t="b">
        <v>0</v>
      </c>
    </row>
    <row r="48" spans="1:26" x14ac:dyDescent="0.25">
      <c r="A48" t="s">
        <v>7619</v>
      </c>
      <c r="B48" t="s">
        <v>2446</v>
      </c>
      <c r="C48" t="s">
        <v>3456</v>
      </c>
      <c r="D48" t="b">
        <v>1</v>
      </c>
      <c r="E48" t="b">
        <v>0</v>
      </c>
      <c r="F48" t="b">
        <v>1</v>
      </c>
      <c r="G48" t="b">
        <v>0</v>
      </c>
      <c r="H48" t="b">
        <v>0</v>
      </c>
      <c r="I48" t="b">
        <v>0</v>
      </c>
      <c r="J48" t="b">
        <v>0</v>
      </c>
      <c r="K48" t="b">
        <v>0</v>
      </c>
      <c r="L48" s="15" t="b">
        <v>0</v>
      </c>
      <c r="O48" s="21" t="s">
        <v>3485</v>
      </c>
      <c r="P48" s="21" t="s">
        <v>3781</v>
      </c>
      <c r="Q48" s="23" t="s">
        <v>6112</v>
      </c>
      <c r="R48" t="b">
        <v>0</v>
      </c>
      <c r="S48" t="b">
        <v>0</v>
      </c>
      <c r="T48" t="b">
        <v>1</v>
      </c>
      <c r="U48" t="b">
        <v>0</v>
      </c>
      <c r="V48" t="b">
        <v>0</v>
      </c>
      <c r="W48" t="b">
        <v>0</v>
      </c>
      <c r="X48" t="b">
        <v>0</v>
      </c>
      <c r="Y48" t="b">
        <v>0</v>
      </c>
      <c r="Z48" t="b">
        <v>0</v>
      </c>
    </row>
    <row r="49" spans="1:26" x14ac:dyDescent="0.25">
      <c r="A49" t="s">
        <v>7620</v>
      </c>
      <c r="B49" t="s">
        <v>2447</v>
      </c>
      <c r="C49" t="s">
        <v>3456</v>
      </c>
      <c r="D49" t="b">
        <v>1</v>
      </c>
      <c r="E49" t="b">
        <v>0</v>
      </c>
      <c r="F49" t="b">
        <v>1</v>
      </c>
      <c r="G49" t="b">
        <v>0</v>
      </c>
      <c r="H49" t="b">
        <v>0</v>
      </c>
      <c r="I49" t="b">
        <v>0</v>
      </c>
      <c r="J49" t="b">
        <v>0</v>
      </c>
      <c r="K49" t="b">
        <v>0</v>
      </c>
      <c r="L49" s="15" t="b">
        <v>0</v>
      </c>
      <c r="O49" s="21" t="s">
        <v>3496</v>
      </c>
      <c r="P49" s="21" t="s">
        <v>3752</v>
      </c>
      <c r="Q49" s="23" t="s">
        <v>6106</v>
      </c>
      <c r="R49" t="b">
        <v>0</v>
      </c>
      <c r="S49" t="b">
        <v>0</v>
      </c>
      <c r="T49" t="b">
        <v>1</v>
      </c>
      <c r="U49" t="b">
        <v>0</v>
      </c>
      <c r="V49" t="b">
        <v>0</v>
      </c>
      <c r="W49" t="b">
        <v>1</v>
      </c>
      <c r="X49" t="b">
        <v>0</v>
      </c>
      <c r="Y49" t="b">
        <v>0</v>
      </c>
      <c r="Z49" t="b">
        <v>0</v>
      </c>
    </row>
    <row r="50" spans="1:26" x14ac:dyDescent="0.25">
      <c r="A50" t="s">
        <v>7621</v>
      </c>
      <c r="B50" t="s">
        <v>2448</v>
      </c>
      <c r="C50" t="s">
        <v>3456</v>
      </c>
      <c r="D50" t="b">
        <v>1</v>
      </c>
      <c r="E50" t="b">
        <v>0</v>
      </c>
      <c r="F50" t="b">
        <v>1</v>
      </c>
      <c r="G50" t="b">
        <v>0</v>
      </c>
      <c r="H50" t="b">
        <v>0</v>
      </c>
      <c r="I50" t="b">
        <v>0</v>
      </c>
      <c r="J50" t="b">
        <v>0</v>
      </c>
      <c r="K50" t="b">
        <v>0</v>
      </c>
      <c r="L50" s="15" t="b">
        <v>0</v>
      </c>
      <c r="O50" s="21" t="s">
        <v>3489</v>
      </c>
      <c r="P50" s="21" t="s">
        <v>3752</v>
      </c>
      <c r="Q50" s="23" t="s">
        <v>6106</v>
      </c>
      <c r="R50" t="b">
        <v>0</v>
      </c>
      <c r="S50" t="b">
        <v>0</v>
      </c>
      <c r="T50" t="b">
        <v>1</v>
      </c>
      <c r="U50" t="b">
        <v>0</v>
      </c>
      <c r="V50" t="b">
        <v>1</v>
      </c>
      <c r="W50" t="b">
        <v>1</v>
      </c>
      <c r="X50" t="b">
        <v>0</v>
      </c>
      <c r="Y50" t="b">
        <v>0</v>
      </c>
      <c r="Z50" t="b">
        <v>0</v>
      </c>
    </row>
    <row r="51" spans="1:26" x14ac:dyDescent="0.25">
      <c r="A51" t="s">
        <v>7622</v>
      </c>
      <c r="B51" t="s">
        <v>2449</v>
      </c>
      <c r="C51" t="s">
        <v>3456</v>
      </c>
      <c r="D51" t="b">
        <v>1</v>
      </c>
      <c r="E51" t="b">
        <v>0</v>
      </c>
      <c r="F51" t="b">
        <v>1</v>
      </c>
      <c r="G51" t="b">
        <v>0</v>
      </c>
      <c r="H51" t="b">
        <v>0</v>
      </c>
      <c r="I51" t="b">
        <v>0</v>
      </c>
      <c r="J51" t="b">
        <v>0</v>
      </c>
      <c r="K51" t="b">
        <v>0</v>
      </c>
      <c r="L51" s="15" t="b">
        <v>0</v>
      </c>
      <c r="O51" s="21" t="s">
        <v>3486</v>
      </c>
      <c r="P51" s="21" t="s">
        <v>3752</v>
      </c>
      <c r="Q51" s="23" t="s">
        <v>6106</v>
      </c>
      <c r="R51" t="b">
        <v>0</v>
      </c>
      <c r="S51" t="b">
        <v>0</v>
      </c>
      <c r="T51" t="b">
        <v>1</v>
      </c>
      <c r="U51" t="b">
        <v>0</v>
      </c>
      <c r="V51" t="b">
        <v>1</v>
      </c>
      <c r="W51" t="b">
        <v>1</v>
      </c>
      <c r="X51" t="b">
        <v>0</v>
      </c>
      <c r="Y51" t="b">
        <v>0</v>
      </c>
      <c r="Z51" t="b">
        <v>0</v>
      </c>
    </row>
    <row r="52" spans="1:26" x14ac:dyDescent="0.25">
      <c r="A52" t="s">
        <v>7623</v>
      </c>
      <c r="B52" t="s">
        <v>2450</v>
      </c>
      <c r="C52" t="s">
        <v>3456</v>
      </c>
      <c r="D52" t="b">
        <v>1</v>
      </c>
      <c r="E52" t="b">
        <v>0</v>
      </c>
      <c r="F52" t="b">
        <v>1</v>
      </c>
      <c r="G52" t="b">
        <v>0</v>
      </c>
      <c r="H52" t="b">
        <v>0</v>
      </c>
      <c r="I52" t="b">
        <v>0</v>
      </c>
      <c r="J52" t="b">
        <v>0</v>
      </c>
      <c r="K52" t="b">
        <v>0</v>
      </c>
      <c r="L52" s="15" t="b">
        <v>0</v>
      </c>
      <c r="O52" s="21" t="s">
        <v>3487</v>
      </c>
      <c r="P52" s="21" t="s">
        <v>3752</v>
      </c>
      <c r="Q52" s="23" t="s">
        <v>6106</v>
      </c>
      <c r="R52" t="b">
        <v>0</v>
      </c>
      <c r="S52" t="b">
        <v>0</v>
      </c>
      <c r="T52" t="b">
        <v>1</v>
      </c>
      <c r="U52" t="b">
        <v>0</v>
      </c>
      <c r="V52" t="b">
        <v>0</v>
      </c>
      <c r="W52" t="b">
        <v>0</v>
      </c>
      <c r="X52" t="b">
        <v>0</v>
      </c>
      <c r="Y52" t="b">
        <v>0</v>
      </c>
      <c r="Z52" t="b">
        <v>0</v>
      </c>
    </row>
    <row r="53" spans="1:26" x14ac:dyDescent="0.25">
      <c r="A53" t="s">
        <v>7624</v>
      </c>
      <c r="B53" t="s">
        <v>2451</v>
      </c>
      <c r="C53" t="s">
        <v>3456</v>
      </c>
      <c r="D53" t="b">
        <v>1</v>
      </c>
      <c r="E53" t="b">
        <v>0</v>
      </c>
      <c r="F53" t="b">
        <v>1</v>
      </c>
      <c r="G53" t="b">
        <v>0</v>
      </c>
      <c r="H53" t="b">
        <v>0</v>
      </c>
      <c r="I53" t="b">
        <v>0</v>
      </c>
      <c r="J53" t="b">
        <v>0</v>
      </c>
      <c r="K53" t="b">
        <v>0</v>
      </c>
      <c r="L53" s="15" t="b">
        <v>0</v>
      </c>
      <c r="O53" s="21" t="s">
        <v>3488</v>
      </c>
      <c r="P53" s="21" t="s">
        <v>3752</v>
      </c>
      <c r="Q53" s="23" t="s">
        <v>6106</v>
      </c>
      <c r="R53" t="b">
        <v>0</v>
      </c>
      <c r="S53" t="b">
        <v>0</v>
      </c>
      <c r="T53" t="b">
        <v>1</v>
      </c>
      <c r="U53" t="b">
        <v>0</v>
      </c>
      <c r="V53" t="b">
        <v>1</v>
      </c>
      <c r="W53" t="b">
        <v>1</v>
      </c>
      <c r="X53" t="b">
        <v>0</v>
      </c>
      <c r="Y53" t="b">
        <v>0</v>
      </c>
      <c r="Z53" t="b">
        <v>0</v>
      </c>
    </row>
    <row r="54" spans="1:26" x14ac:dyDescent="0.25">
      <c r="A54" t="s">
        <v>7625</v>
      </c>
      <c r="B54" t="s">
        <v>2452</v>
      </c>
      <c r="C54" t="s">
        <v>3456</v>
      </c>
      <c r="D54" t="b">
        <v>1</v>
      </c>
      <c r="E54" t="b">
        <v>0</v>
      </c>
      <c r="F54" t="b">
        <v>0</v>
      </c>
      <c r="G54" t="b">
        <v>0</v>
      </c>
      <c r="H54" t="b">
        <v>0</v>
      </c>
      <c r="I54" t="b">
        <v>0</v>
      </c>
      <c r="J54" t="b">
        <v>0</v>
      </c>
      <c r="K54" t="b">
        <v>0</v>
      </c>
      <c r="L54" s="15" t="b">
        <v>0</v>
      </c>
      <c r="O54" s="21" t="s">
        <v>3490</v>
      </c>
      <c r="P54" s="21" t="s">
        <v>3752</v>
      </c>
      <c r="Q54" s="23" t="s">
        <v>6106</v>
      </c>
      <c r="R54" t="b">
        <v>0</v>
      </c>
      <c r="S54" t="b">
        <v>0</v>
      </c>
      <c r="T54" t="b">
        <v>1</v>
      </c>
      <c r="U54" t="b">
        <v>0</v>
      </c>
      <c r="V54" t="b">
        <v>1</v>
      </c>
      <c r="W54" t="b">
        <v>1</v>
      </c>
      <c r="X54" t="b">
        <v>0</v>
      </c>
      <c r="Y54" t="b">
        <v>0</v>
      </c>
      <c r="Z54" t="b">
        <v>0</v>
      </c>
    </row>
    <row r="55" spans="1:26" x14ac:dyDescent="0.25">
      <c r="A55" t="s">
        <v>7626</v>
      </c>
      <c r="B55" t="s">
        <v>2453</v>
      </c>
      <c r="C55" t="s">
        <v>3456</v>
      </c>
      <c r="D55" t="b">
        <v>1</v>
      </c>
      <c r="E55" t="b">
        <v>0</v>
      </c>
      <c r="F55" t="b">
        <v>1</v>
      </c>
      <c r="G55" t="b">
        <v>0</v>
      </c>
      <c r="H55" t="b">
        <v>0</v>
      </c>
      <c r="I55" t="b">
        <v>0</v>
      </c>
      <c r="J55" t="b">
        <v>0</v>
      </c>
      <c r="K55" t="b">
        <v>0</v>
      </c>
      <c r="L55" s="15" t="b">
        <v>0</v>
      </c>
      <c r="O55" s="21" t="s">
        <v>3491</v>
      </c>
      <c r="P55" s="21" t="s">
        <v>3752</v>
      </c>
      <c r="Q55" s="23" t="s">
        <v>6106</v>
      </c>
      <c r="R55" t="b">
        <v>0</v>
      </c>
      <c r="S55" t="b">
        <v>0</v>
      </c>
      <c r="T55" t="b">
        <v>1</v>
      </c>
      <c r="U55" t="b">
        <v>0</v>
      </c>
      <c r="V55" t="b">
        <v>0</v>
      </c>
      <c r="W55" t="b">
        <v>0</v>
      </c>
      <c r="X55" t="b">
        <v>0</v>
      </c>
      <c r="Y55" t="b">
        <v>0</v>
      </c>
      <c r="Z55" t="b">
        <v>0</v>
      </c>
    </row>
    <row r="56" spans="1:26" x14ac:dyDescent="0.25">
      <c r="A56" t="s">
        <v>7627</v>
      </c>
      <c r="B56" t="s">
        <v>2454</v>
      </c>
      <c r="C56" t="s">
        <v>3456</v>
      </c>
      <c r="D56" t="b">
        <v>1</v>
      </c>
      <c r="E56" t="b">
        <v>0</v>
      </c>
      <c r="F56" t="b">
        <v>1</v>
      </c>
      <c r="G56" t="b">
        <v>0</v>
      </c>
      <c r="H56" t="b">
        <v>0</v>
      </c>
      <c r="I56" t="b">
        <v>0</v>
      </c>
      <c r="J56" t="b">
        <v>0</v>
      </c>
      <c r="K56" t="b">
        <v>0</v>
      </c>
      <c r="L56" s="15" t="b">
        <v>0</v>
      </c>
      <c r="O56" s="21" t="s">
        <v>7689</v>
      </c>
      <c r="P56" s="21" t="s">
        <v>3747</v>
      </c>
      <c r="Q56" s="23" t="s">
        <v>6127</v>
      </c>
      <c r="R56" t="b">
        <v>0</v>
      </c>
      <c r="S56" t="b">
        <v>0</v>
      </c>
      <c r="T56" t="b">
        <v>1</v>
      </c>
      <c r="U56" t="b">
        <v>0</v>
      </c>
      <c r="V56" t="b">
        <v>0</v>
      </c>
      <c r="W56" t="b">
        <v>0</v>
      </c>
      <c r="X56" t="b">
        <v>0</v>
      </c>
      <c r="Y56" t="b">
        <v>0</v>
      </c>
      <c r="Z56" t="b">
        <v>0</v>
      </c>
    </row>
    <row r="57" spans="1:26" x14ac:dyDescent="0.25">
      <c r="A57" t="s">
        <v>7628</v>
      </c>
      <c r="B57" t="s">
        <v>2455</v>
      </c>
      <c r="C57" t="s">
        <v>3456</v>
      </c>
      <c r="D57" t="b">
        <v>1</v>
      </c>
      <c r="E57" t="b">
        <v>0</v>
      </c>
      <c r="F57" t="b">
        <v>1</v>
      </c>
      <c r="G57" t="b">
        <v>0</v>
      </c>
      <c r="H57" t="b">
        <v>0</v>
      </c>
      <c r="I57" t="b">
        <v>0</v>
      </c>
      <c r="J57" t="b">
        <v>0</v>
      </c>
      <c r="K57" t="b">
        <v>0</v>
      </c>
      <c r="L57" s="15" t="b">
        <v>0</v>
      </c>
      <c r="O57" s="21" t="s">
        <v>7691</v>
      </c>
      <c r="P57" s="21" t="s">
        <v>3792</v>
      </c>
      <c r="Q57" s="23" t="s">
        <v>8332</v>
      </c>
      <c r="R57" t="b">
        <v>0</v>
      </c>
      <c r="S57" t="b">
        <v>0</v>
      </c>
      <c r="T57" t="b">
        <v>0</v>
      </c>
      <c r="U57" t="b">
        <v>0</v>
      </c>
      <c r="V57" t="b">
        <v>1</v>
      </c>
      <c r="W57" t="b">
        <v>1</v>
      </c>
      <c r="X57" t="b">
        <v>0</v>
      </c>
      <c r="Y57" t="b">
        <v>0</v>
      </c>
      <c r="Z57" t="b">
        <v>0</v>
      </c>
    </row>
    <row r="58" spans="1:26" x14ac:dyDescent="0.25">
      <c r="A58" t="s">
        <v>7629</v>
      </c>
      <c r="B58" t="s">
        <v>2456</v>
      </c>
      <c r="C58" t="s">
        <v>3456</v>
      </c>
      <c r="D58" t="b">
        <v>1</v>
      </c>
      <c r="E58" t="b">
        <v>0</v>
      </c>
      <c r="F58" t="b">
        <v>1</v>
      </c>
      <c r="G58" t="b">
        <v>0</v>
      </c>
      <c r="H58" t="b">
        <v>0</v>
      </c>
      <c r="I58" t="b">
        <v>0</v>
      </c>
      <c r="J58" t="b">
        <v>0</v>
      </c>
      <c r="K58" t="b">
        <v>0</v>
      </c>
      <c r="L58" s="15" t="b">
        <v>0</v>
      </c>
      <c r="O58" s="21" t="s">
        <v>3494</v>
      </c>
      <c r="P58" s="21" t="s">
        <v>3753</v>
      </c>
      <c r="Q58" s="23" t="s">
        <v>6103</v>
      </c>
      <c r="R58" t="b">
        <v>0</v>
      </c>
      <c r="S58" t="b">
        <v>0</v>
      </c>
      <c r="T58" t="b">
        <v>0</v>
      </c>
      <c r="U58" t="b">
        <v>0</v>
      </c>
      <c r="V58" t="b">
        <v>1</v>
      </c>
      <c r="W58" t="b">
        <v>1</v>
      </c>
      <c r="X58" t="b">
        <v>1</v>
      </c>
      <c r="Y58" t="b">
        <v>1</v>
      </c>
      <c r="Z58" t="b">
        <v>1</v>
      </c>
    </row>
    <row r="59" spans="1:26" x14ac:dyDescent="0.25">
      <c r="A59" t="s">
        <v>7630</v>
      </c>
      <c r="B59" t="s">
        <v>2457</v>
      </c>
      <c r="C59" t="s">
        <v>3456</v>
      </c>
      <c r="D59" t="b">
        <v>1</v>
      </c>
      <c r="E59" t="b">
        <v>0</v>
      </c>
      <c r="F59" t="b">
        <v>1</v>
      </c>
      <c r="G59" t="b">
        <v>0</v>
      </c>
      <c r="H59" t="b">
        <v>0</v>
      </c>
      <c r="I59" t="b">
        <v>0</v>
      </c>
      <c r="J59" t="b">
        <v>0</v>
      </c>
      <c r="K59" t="b">
        <v>0</v>
      </c>
      <c r="L59" s="15" t="b">
        <v>0</v>
      </c>
      <c r="O59" s="21" t="s">
        <v>3545</v>
      </c>
      <c r="P59" s="21" t="s">
        <v>3783</v>
      </c>
      <c r="Q59" s="23" t="s">
        <v>6113</v>
      </c>
      <c r="R59" t="b">
        <v>0</v>
      </c>
      <c r="S59" t="b">
        <v>0</v>
      </c>
      <c r="T59" t="b">
        <v>0</v>
      </c>
      <c r="U59" t="b">
        <v>0</v>
      </c>
      <c r="V59" t="b">
        <v>1</v>
      </c>
      <c r="W59" t="b">
        <v>0</v>
      </c>
      <c r="X59" t="b">
        <v>1</v>
      </c>
      <c r="Y59" t="b">
        <v>1</v>
      </c>
      <c r="Z59" t="b">
        <v>1</v>
      </c>
    </row>
    <row r="60" spans="1:26" x14ac:dyDescent="0.25">
      <c r="A60" t="s">
        <v>7631</v>
      </c>
      <c r="B60" t="s">
        <v>2458</v>
      </c>
      <c r="C60" t="s">
        <v>3456</v>
      </c>
      <c r="D60" t="b">
        <v>1</v>
      </c>
      <c r="E60" t="b">
        <v>0</v>
      </c>
      <c r="F60" t="b">
        <v>1</v>
      </c>
      <c r="G60" t="b">
        <v>0</v>
      </c>
      <c r="H60" t="b">
        <v>0</v>
      </c>
      <c r="I60" t="b">
        <v>0</v>
      </c>
      <c r="J60" t="b">
        <v>0</v>
      </c>
      <c r="K60" t="b">
        <v>0</v>
      </c>
      <c r="L60" s="15" t="b">
        <v>0</v>
      </c>
      <c r="O60" s="21" t="s">
        <v>3495</v>
      </c>
      <c r="P60" s="21" t="s">
        <v>3752</v>
      </c>
      <c r="Q60" s="23" t="s">
        <v>6106</v>
      </c>
      <c r="R60" t="b">
        <v>0</v>
      </c>
      <c r="S60" t="b">
        <v>0</v>
      </c>
      <c r="T60" t="b">
        <v>0</v>
      </c>
      <c r="U60" t="b">
        <v>0</v>
      </c>
      <c r="V60" t="b">
        <v>1</v>
      </c>
      <c r="W60" t="b">
        <v>1</v>
      </c>
      <c r="X60" t="b">
        <v>0</v>
      </c>
      <c r="Y60" t="b">
        <v>0</v>
      </c>
      <c r="Z60" t="b">
        <v>0</v>
      </c>
    </row>
    <row r="61" spans="1:26" x14ac:dyDescent="0.25">
      <c r="A61" t="s">
        <v>4252</v>
      </c>
      <c r="B61" t="s">
        <v>2459</v>
      </c>
      <c r="C61" t="s">
        <v>3492</v>
      </c>
      <c r="D61" t="b">
        <v>1</v>
      </c>
      <c r="E61" t="b">
        <v>1</v>
      </c>
      <c r="F61" t="b">
        <v>1</v>
      </c>
      <c r="G61" t="b">
        <v>0</v>
      </c>
      <c r="H61" t="b">
        <v>1</v>
      </c>
      <c r="I61" t="b">
        <v>1</v>
      </c>
      <c r="J61" t="b">
        <v>1</v>
      </c>
      <c r="K61" t="b">
        <v>1</v>
      </c>
      <c r="L61" s="15" t="b">
        <v>1</v>
      </c>
      <c r="O61" s="21" t="s">
        <v>4199</v>
      </c>
      <c r="P61" s="21" t="s">
        <v>3753</v>
      </c>
      <c r="Q61" s="23" t="s">
        <v>6103</v>
      </c>
      <c r="R61" t="b">
        <v>0</v>
      </c>
      <c r="S61" t="b">
        <v>0</v>
      </c>
      <c r="T61" t="b">
        <v>0</v>
      </c>
      <c r="U61" t="b">
        <v>0</v>
      </c>
      <c r="V61" t="b">
        <v>1</v>
      </c>
      <c r="W61" t="b">
        <v>1</v>
      </c>
      <c r="X61" t="b">
        <v>0</v>
      </c>
      <c r="Y61" t="b">
        <v>0</v>
      </c>
      <c r="Z61" t="b">
        <v>0</v>
      </c>
    </row>
    <row r="62" spans="1:26" x14ac:dyDescent="0.25">
      <c r="A62" t="s">
        <v>4253</v>
      </c>
      <c r="B62" t="s">
        <v>2460</v>
      </c>
      <c r="C62" t="s">
        <v>3493</v>
      </c>
      <c r="D62" t="b">
        <v>1</v>
      </c>
      <c r="E62" t="b">
        <v>1</v>
      </c>
      <c r="F62" t="b">
        <v>1</v>
      </c>
      <c r="G62" t="b">
        <v>0</v>
      </c>
      <c r="H62" t="b">
        <v>1</v>
      </c>
      <c r="I62" t="b">
        <v>1</v>
      </c>
      <c r="J62" t="b">
        <v>1</v>
      </c>
      <c r="K62" t="b">
        <v>1</v>
      </c>
      <c r="L62" s="15" t="b">
        <v>1</v>
      </c>
      <c r="O62" s="21" t="s">
        <v>4198</v>
      </c>
      <c r="P62" s="21" t="s">
        <v>3753</v>
      </c>
      <c r="Q62" s="23" t="s">
        <v>6103</v>
      </c>
      <c r="R62" t="b">
        <v>0</v>
      </c>
      <c r="S62" t="b">
        <v>0</v>
      </c>
      <c r="T62" t="b">
        <v>0</v>
      </c>
      <c r="U62" t="b">
        <v>0</v>
      </c>
      <c r="V62" t="b">
        <v>1</v>
      </c>
      <c r="W62" t="b">
        <v>1</v>
      </c>
      <c r="X62" t="b">
        <v>0</v>
      </c>
      <c r="Y62" t="b">
        <v>0</v>
      </c>
      <c r="Z62" t="b">
        <v>0</v>
      </c>
    </row>
    <row r="63" spans="1:26" x14ac:dyDescent="0.25">
      <c r="A63" t="s">
        <v>4254</v>
      </c>
      <c r="B63" t="s">
        <v>2461</v>
      </c>
      <c r="C63" t="s">
        <v>4197</v>
      </c>
      <c r="D63" t="b">
        <v>1</v>
      </c>
      <c r="E63" t="b">
        <v>1</v>
      </c>
      <c r="F63" t="b">
        <v>1</v>
      </c>
      <c r="G63" t="b">
        <v>0</v>
      </c>
      <c r="H63" t="b">
        <v>0</v>
      </c>
      <c r="I63" t="b">
        <v>0</v>
      </c>
      <c r="J63" t="b">
        <v>0</v>
      </c>
      <c r="K63" t="b">
        <v>0</v>
      </c>
      <c r="L63" s="15" t="b">
        <v>0</v>
      </c>
      <c r="O63" s="21" t="s">
        <v>4200</v>
      </c>
      <c r="P63" s="21" t="s">
        <v>3753</v>
      </c>
      <c r="Q63" s="23" t="s">
        <v>6103</v>
      </c>
      <c r="R63" t="b">
        <v>0</v>
      </c>
      <c r="S63" t="b">
        <v>0</v>
      </c>
      <c r="T63" t="b">
        <v>0</v>
      </c>
      <c r="U63" t="b">
        <v>0</v>
      </c>
      <c r="V63" t="b">
        <v>1</v>
      </c>
      <c r="W63" t="b">
        <v>1</v>
      </c>
      <c r="X63" t="b">
        <v>0</v>
      </c>
      <c r="Y63" t="b">
        <v>0</v>
      </c>
      <c r="Z63" t="b">
        <v>0</v>
      </c>
    </row>
    <row r="64" spans="1:26" x14ac:dyDescent="0.25">
      <c r="A64" t="s">
        <v>4255</v>
      </c>
      <c r="B64" t="s">
        <v>2462</v>
      </c>
      <c r="C64" t="s">
        <v>3492</v>
      </c>
      <c r="D64" t="b">
        <v>1</v>
      </c>
      <c r="E64" t="b">
        <v>1</v>
      </c>
      <c r="F64" t="b">
        <v>1</v>
      </c>
      <c r="G64" t="b">
        <v>0</v>
      </c>
      <c r="H64" t="b">
        <v>1</v>
      </c>
      <c r="I64" t="b">
        <v>1</v>
      </c>
      <c r="J64" t="b">
        <v>1</v>
      </c>
      <c r="K64" t="b">
        <v>1</v>
      </c>
      <c r="L64" s="15" t="b">
        <v>1</v>
      </c>
      <c r="O64" s="21" t="s">
        <v>3497</v>
      </c>
      <c r="P64" s="21" t="s">
        <v>3824</v>
      </c>
      <c r="Q64" s="23" t="s">
        <v>6132</v>
      </c>
      <c r="R64" t="b">
        <v>0</v>
      </c>
      <c r="S64" t="b">
        <v>0</v>
      </c>
      <c r="T64" t="b">
        <v>0</v>
      </c>
      <c r="U64" t="b">
        <v>0</v>
      </c>
      <c r="V64" t="b">
        <v>1</v>
      </c>
      <c r="W64" t="b">
        <v>1</v>
      </c>
      <c r="X64" t="b">
        <v>1</v>
      </c>
      <c r="Y64" t="b">
        <v>0</v>
      </c>
      <c r="Z64" t="b">
        <v>0</v>
      </c>
    </row>
    <row r="65" spans="1:26" x14ac:dyDescent="0.25">
      <c r="A65" t="s">
        <v>4256</v>
      </c>
      <c r="B65" t="s">
        <v>2463</v>
      </c>
      <c r="C65" t="s">
        <v>3493</v>
      </c>
      <c r="D65" t="b">
        <v>1</v>
      </c>
      <c r="E65" t="b">
        <v>1</v>
      </c>
      <c r="F65" t="b">
        <v>1</v>
      </c>
      <c r="G65" t="b">
        <v>0</v>
      </c>
      <c r="H65" t="b">
        <v>1</v>
      </c>
      <c r="I65" t="b">
        <v>1</v>
      </c>
      <c r="J65" t="b">
        <v>1</v>
      </c>
      <c r="K65" t="b">
        <v>1</v>
      </c>
      <c r="L65" s="15" t="b">
        <v>1</v>
      </c>
      <c r="O65" s="21" t="s">
        <v>3498</v>
      </c>
      <c r="P65" s="21" t="s">
        <v>3817</v>
      </c>
      <c r="Q65" s="23" t="s">
        <v>7580</v>
      </c>
      <c r="R65" t="b">
        <v>0</v>
      </c>
      <c r="S65" t="b">
        <v>0</v>
      </c>
      <c r="T65" t="b">
        <v>0</v>
      </c>
      <c r="U65" t="b">
        <v>0</v>
      </c>
      <c r="V65" t="b">
        <v>1</v>
      </c>
      <c r="W65" t="b">
        <v>1</v>
      </c>
      <c r="X65" t="b">
        <v>1</v>
      </c>
      <c r="Y65" t="b">
        <v>0</v>
      </c>
      <c r="Z65" t="b">
        <v>0</v>
      </c>
    </row>
    <row r="66" spans="1:26" x14ac:dyDescent="0.25">
      <c r="A66" t="s">
        <v>4257</v>
      </c>
      <c r="B66" t="s">
        <v>2464</v>
      </c>
      <c r="C66" t="s">
        <v>4197</v>
      </c>
      <c r="D66" t="b">
        <v>1</v>
      </c>
      <c r="E66" t="b">
        <v>1</v>
      </c>
      <c r="F66" t="b">
        <v>1</v>
      </c>
      <c r="G66" t="b">
        <v>0</v>
      </c>
      <c r="H66" t="b">
        <v>0</v>
      </c>
      <c r="I66" t="b">
        <v>0</v>
      </c>
      <c r="J66" t="b">
        <v>0</v>
      </c>
      <c r="K66" t="b">
        <v>0</v>
      </c>
      <c r="L66" s="15" t="b">
        <v>0</v>
      </c>
      <c r="O66" s="21" t="s">
        <v>3499</v>
      </c>
      <c r="P66" s="21" t="s">
        <v>3804</v>
      </c>
      <c r="Q66" s="23" t="s">
        <v>7588</v>
      </c>
      <c r="R66" t="b">
        <v>0</v>
      </c>
      <c r="S66" t="b">
        <v>0</v>
      </c>
      <c r="T66" t="b">
        <v>0</v>
      </c>
      <c r="U66" t="b">
        <v>0</v>
      </c>
      <c r="V66" t="b">
        <v>1</v>
      </c>
      <c r="W66" t="b">
        <v>1</v>
      </c>
      <c r="X66" t="b">
        <v>1</v>
      </c>
      <c r="Y66" t="b">
        <v>0</v>
      </c>
      <c r="Z66" t="b">
        <v>0</v>
      </c>
    </row>
    <row r="67" spans="1:26" x14ac:dyDescent="0.25">
      <c r="A67" t="s">
        <v>4258</v>
      </c>
      <c r="B67" t="s">
        <v>2465</v>
      </c>
      <c r="C67" t="s">
        <v>3493</v>
      </c>
      <c r="D67" t="b">
        <v>1</v>
      </c>
      <c r="E67" t="b">
        <v>1</v>
      </c>
      <c r="F67" t="b">
        <v>1</v>
      </c>
      <c r="G67" t="b">
        <v>0</v>
      </c>
      <c r="H67" t="b">
        <v>1</v>
      </c>
      <c r="I67" t="b">
        <v>1</v>
      </c>
      <c r="J67" t="b">
        <v>1</v>
      </c>
      <c r="K67" t="b">
        <v>1</v>
      </c>
      <c r="L67" s="15" t="b">
        <v>1</v>
      </c>
      <c r="O67" s="21" t="s">
        <v>3500</v>
      </c>
      <c r="P67" s="21" t="s">
        <v>3807</v>
      </c>
      <c r="Q67" s="23" t="s">
        <v>7591</v>
      </c>
      <c r="R67" t="b">
        <v>0</v>
      </c>
      <c r="S67" t="b">
        <v>0</v>
      </c>
      <c r="T67" t="b">
        <v>0</v>
      </c>
      <c r="U67" t="b">
        <v>0</v>
      </c>
      <c r="V67" t="b">
        <v>1</v>
      </c>
      <c r="W67" t="b">
        <v>1</v>
      </c>
      <c r="X67" t="b">
        <v>1</v>
      </c>
      <c r="Y67" t="b">
        <v>0</v>
      </c>
      <c r="Z67" t="b">
        <v>0</v>
      </c>
    </row>
    <row r="68" spans="1:26" x14ac:dyDescent="0.25">
      <c r="A68" t="s">
        <v>4259</v>
      </c>
      <c r="B68" t="s">
        <v>2466</v>
      </c>
      <c r="C68" s="14" t="s">
        <v>4197</v>
      </c>
      <c r="D68" t="b">
        <v>1</v>
      </c>
      <c r="E68" t="b">
        <v>1</v>
      </c>
      <c r="F68" t="b">
        <v>1</v>
      </c>
      <c r="G68" t="b">
        <v>0</v>
      </c>
      <c r="H68" t="b">
        <v>0</v>
      </c>
      <c r="I68" t="b">
        <v>0</v>
      </c>
      <c r="J68" t="b">
        <v>0</v>
      </c>
      <c r="K68" t="b">
        <v>0</v>
      </c>
      <c r="L68" s="15" t="b">
        <v>0</v>
      </c>
      <c r="O68" s="21" t="s">
        <v>3502</v>
      </c>
      <c r="P68" s="21" t="s">
        <v>3809</v>
      </c>
      <c r="Q68" s="23" t="s">
        <v>6133</v>
      </c>
      <c r="R68" t="b">
        <v>0</v>
      </c>
      <c r="S68" t="b">
        <v>0</v>
      </c>
      <c r="T68" t="b">
        <v>0</v>
      </c>
      <c r="U68" t="b">
        <v>0</v>
      </c>
      <c r="V68" t="b">
        <v>1</v>
      </c>
      <c r="W68" t="b">
        <v>1</v>
      </c>
      <c r="X68" t="b">
        <v>1</v>
      </c>
      <c r="Y68" t="b">
        <v>0</v>
      </c>
      <c r="Z68" t="b">
        <v>0</v>
      </c>
    </row>
    <row r="69" spans="1:26" x14ac:dyDescent="0.25">
      <c r="A69" t="s">
        <v>4260</v>
      </c>
      <c r="B69" t="s">
        <v>2467</v>
      </c>
      <c r="C69" t="s">
        <v>3492</v>
      </c>
      <c r="D69" t="b">
        <v>1</v>
      </c>
      <c r="E69" t="b">
        <v>1</v>
      </c>
      <c r="F69" t="b">
        <v>1</v>
      </c>
      <c r="G69" t="b">
        <v>0</v>
      </c>
      <c r="H69" t="b">
        <v>1</v>
      </c>
      <c r="I69" t="b">
        <v>1</v>
      </c>
      <c r="J69" t="b">
        <v>1</v>
      </c>
      <c r="K69" t="b">
        <v>1</v>
      </c>
      <c r="L69" s="15" t="b">
        <v>1</v>
      </c>
      <c r="O69" s="21" t="s">
        <v>3501</v>
      </c>
      <c r="P69" s="21" t="s">
        <v>3781</v>
      </c>
      <c r="Q69" s="23" t="s">
        <v>6112</v>
      </c>
      <c r="R69" t="b">
        <v>0</v>
      </c>
      <c r="S69" t="b">
        <v>0</v>
      </c>
      <c r="T69" t="b">
        <v>0</v>
      </c>
      <c r="U69" t="b">
        <v>0</v>
      </c>
      <c r="V69" t="b">
        <v>1</v>
      </c>
      <c r="W69" t="b">
        <v>0</v>
      </c>
      <c r="X69" t="b">
        <v>1</v>
      </c>
      <c r="Y69" t="b">
        <v>1</v>
      </c>
      <c r="Z69" t="b">
        <v>1</v>
      </c>
    </row>
    <row r="70" spans="1:26" x14ac:dyDescent="0.25">
      <c r="A70" t="s">
        <v>4261</v>
      </c>
      <c r="B70" t="s">
        <v>2468</v>
      </c>
      <c r="C70" t="s">
        <v>4197</v>
      </c>
      <c r="D70" t="b">
        <v>1</v>
      </c>
      <c r="E70" t="b">
        <v>1</v>
      </c>
      <c r="F70" t="b">
        <v>1</v>
      </c>
      <c r="G70" t="b">
        <v>0</v>
      </c>
      <c r="H70" t="b">
        <v>0</v>
      </c>
      <c r="I70" t="b">
        <v>0</v>
      </c>
      <c r="J70" t="b">
        <v>0</v>
      </c>
      <c r="K70" t="b">
        <v>0</v>
      </c>
      <c r="L70" s="15" t="b">
        <v>0</v>
      </c>
      <c r="O70" s="21" t="s">
        <v>3503</v>
      </c>
      <c r="P70" s="21" t="s">
        <v>3781</v>
      </c>
      <c r="Q70" s="23" t="s">
        <v>6112</v>
      </c>
      <c r="R70" t="b">
        <v>0</v>
      </c>
      <c r="S70" t="b">
        <v>0</v>
      </c>
      <c r="T70" t="b">
        <v>0</v>
      </c>
      <c r="U70" t="b">
        <v>0</v>
      </c>
      <c r="V70" t="b">
        <v>1</v>
      </c>
      <c r="W70" t="b">
        <v>0</v>
      </c>
      <c r="X70" t="b">
        <v>1</v>
      </c>
      <c r="Y70" t="b">
        <v>1</v>
      </c>
      <c r="Z70" t="b">
        <v>1</v>
      </c>
    </row>
    <row r="71" spans="1:26" x14ac:dyDescent="0.25">
      <c r="A71" t="s">
        <v>7632</v>
      </c>
      <c r="B71" t="s">
        <v>2469</v>
      </c>
      <c r="C71" s="14" t="s">
        <v>3492</v>
      </c>
      <c r="D71" t="b">
        <v>1</v>
      </c>
      <c r="E71" t="b">
        <v>1</v>
      </c>
      <c r="F71" t="b">
        <v>1</v>
      </c>
      <c r="G71" t="b">
        <v>0</v>
      </c>
      <c r="H71" t="b">
        <v>1</v>
      </c>
      <c r="I71" t="b">
        <v>1</v>
      </c>
      <c r="J71" t="b">
        <v>1</v>
      </c>
      <c r="K71" t="b">
        <v>1</v>
      </c>
      <c r="L71" s="15" t="b">
        <v>1</v>
      </c>
      <c r="O71" s="21" t="s">
        <v>3504</v>
      </c>
      <c r="P71" s="21" t="s">
        <v>3752</v>
      </c>
      <c r="Q71" s="23" t="s">
        <v>6106</v>
      </c>
      <c r="R71" t="b">
        <v>0</v>
      </c>
      <c r="S71" t="b">
        <v>0</v>
      </c>
      <c r="T71" t="b">
        <v>0</v>
      </c>
      <c r="U71" t="b">
        <v>0</v>
      </c>
      <c r="V71" t="b">
        <v>1</v>
      </c>
      <c r="W71" t="b">
        <v>0</v>
      </c>
      <c r="X71" t="b">
        <v>0</v>
      </c>
      <c r="Y71" t="b">
        <v>0</v>
      </c>
      <c r="Z71" t="b">
        <v>0</v>
      </c>
    </row>
    <row r="72" spans="1:26" x14ac:dyDescent="0.25">
      <c r="A72" t="s">
        <v>7633</v>
      </c>
      <c r="B72" t="s">
        <v>2470</v>
      </c>
      <c r="C72" t="s">
        <v>3493</v>
      </c>
      <c r="D72" t="b">
        <v>1</v>
      </c>
      <c r="E72" t="b">
        <v>1</v>
      </c>
      <c r="F72" t="b">
        <v>1</v>
      </c>
      <c r="G72" t="b">
        <v>0</v>
      </c>
      <c r="H72" t="b">
        <v>1</v>
      </c>
      <c r="I72" t="b">
        <v>1</v>
      </c>
      <c r="J72" t="b">
        <v>1</v>
      </c>
      <c r="K72" t="b">
        <v>1</v>
      </c>
      <c r="L72" s="15" t="b">
        <v>1</v>
      </c>
      <c r="O72" s="21" t="s">
        <v>3505</v>
      </c>
      <c r="P72" s="21" t="s">
        <v>3777</v>
      </c>
      <c r="Q72" s="23" t="s">
        <v>6117</v>
      </c>
      <c r="R72" t="b">
        <v>0</v>
      </c>
      <c r="S72" t="b">
        <v>0</v>
      </c>
      <c r="T72" t="b">
        <v>0</v>
      </c>
      <c r="U72" t="b">
        <v>0</v>
      </c>
      <c r="V72" t="b">
        <v>1</v>
      </c>
      <c r="W72" t="b">
        <v>1</v>
      </c>
      <c r="X72" t="b">
        <v>0</v>
      </c>
      <c r="Y72" t="b">
        <v>0</v>
      </c>
      <c r="Z72" t="b">
        <v>0</v>
      </c>
    </row>
    <row r="73" spans="1:26" x14ac:dyDescent="0.25">
      <c r="A73" t="s">
        <v>4262</v>
      </c>
      <c r="B73" t="s">
        <v>2471</v>
      </c>
      <c r="C73" t="s">
        <v>3457</v>
      </c>
      <c r="D73" t="b">
        <v>1</v>
      </c>
      <c r="E73" t="b">
        <v>1</v>
      </c>
      <c r="F73" t="b">
        <v>1</v>
      </c>
      <c r="G73" t="b">
        <v>0</v>
      </c>
      <c r="H73" t="b">
        <v>0</v>
      </c>
      <c r="I73" t="b">
        <v>0</v>
      </c>
      <c r="J73" t="b">
        <v>0</v>
      </c>
      <c r="K73" t="b">
        <v>0</v>
      </c>
      <c r="L73" s="15" t="b">
        <v>0</v>
      </c>
      <c r="O73" s="21" t="s">
        <v>3506</v>
      </c>
      <c r="P73" s="21" t="s">
        <v>3752</v>
      </c>
      <c r="Q73" s="23" t="s">
        <v>6106</v>
      </c>
      <c r="R73" t="b">
        <v>0</v>
      </c>
      <c r="S73" t="b">
        <v>0</v>
      </c>
      <c r="T73" t="b">
        <v>0</v>
      </c>
      <c r="U73" t="b">
        <v>0</v>
      </c>
      <c r="V73" t="b">
        <v>1</v>
      </c>
      <c r="W73" t="b">
        <v>1</v>
      </c>
      <c r="X73" t="b">
        <v>1</v>
      </c>
      <c r="Y73" t="b">
        <v>0</v>
      </c>
      <c r="Z73" t="b">
        <v>0</v>
      </c>
    </row>
    <row r="74" spans="1:26" x14ac:dyDescent="0.25">
      <c r="A74" t="s">
        <v>4263</v>
      </c>
      <c r="B74" t="s">
        <v>2472</v>
      </c>
      <c r="C74" t="s">
        <v>3457</v>
      </c>
      <c r="D74" t="b">
        <v>1</v>
      </c>
      <c r="E74" t="b">
        <v>1</v>
      </c>
      <c r="F74" t="b">
        <v>1</v>
      </c>
      <c r="G74" t="b">
        <v>0</v>
      </c>
      <c r="H74" t="b">
        <v>0</v>
      </c>
      <c r="I74" t="b">
        <v>0</v>
      </c>
      <c r="J74" t="b">
        <v>0</v>
      </c>
      <c r="K74" t="b">
        <v>0</v>
      </c>
      <c r="L74" s="15" t="b">
        <v>0</v>
      </c>
      <c r="O74" s="21" t="s">
        <v>3507</v>
      </c>
      <c r="P74" s="21" t="s">
        <v>3752</v>
      </c>
      <c r="Q74" s="23" t="s">
        <v>6106</v>
      </c>
      <c r="R74" t="b">
        <v>0</v>
      </c>
      <c r="S74" t="b">
        <v>0</v>
      </c>
      <c r="T74" t="b">
        <v>0</v>
      </c>
      <c r="U74" t="b">
        <v>0</v>
      </c>
      <c r="V74" t="b">
        <v>1</v>
      </c>
      <c r="W74" t="b">
        <v>1</v>
      </c>
      <c r="X74" t="b">
        <v>1</v>
      </c>
      <c r="Y74" t="b">
        <v>0</v>
      </c>
      <c r="Z74" t="b">
        <v>0</v>
      </c>
    </row>
    <row r="75" spans="1:26" x14ac:dyDescent="0.25">
      <c r="A75" t="s">
        <v>4264</v>
      </c>
      <c r="B75" t="s">
        <v>2473</v>
      </c>
      <c r="C75" t="s">
        <v>3457</v>
      </c>
      <c r="D75" t="b">
        <v>1</v>
      </c>
      <c r="E75" t="b">
        <v>1</v>
      </c>
      <c r="F75" t="b">
        <v>1</v>
      </c>
      <c r="G75" t="b">
        <v>0</v>
      </c>
      <c r="H75" t="b">
        <v>0</v>
      </c>
      <c r="I75" t="b">
        <v>0</v>
      </c>
      <c r="J75" t="b">
        <v>0</v>
      </c>
      <c r="K75" t="b">
        <v>0</v>
      </c>
      <c r="L75" s="15" t="b">
        <v>0</v>
      </c>
      <c r="O75" s="21" t="s">
        <v>3508</v>
      </c>
      <c r="P75" s="21" t="s">
        <v>3750</v>
      </c>
      <c r="Q75" s="23" t="s">
        <v>6116</v>
      </c>
      <c r="R75" t="b">
        <v>0</v>
      </c>
      <c r="S75" t="b">
        <v>0</v>
      </c>
      <c r="T75" t="b">
        <v>0</v>
      </c>
      <c r="U75" t="b">
        <v>0</v>
      </c>
      <c r="V75" t="b">
        <v>1</v>
      </c>
      <c r="W75" t="b">
        <v>1</v>
      </c>
      <c r="X75" t="b">
        <v>1</v>
      </c>
      <c r="Y75" t="b">
        <v>1</v>
      </c>
      <c r="Z75" t="b">
        <v>1</v>
      </c>
    </row>
    <row r="76" spans="1:26" x14ac:dyDescent="0.25">
      <c r="A76" t="s">
        <v>4966</v>
      </c>
      <c r="B76" t="s">
        <v>2474</v>
      </c>
      <c r="C76" t="s">
        <v>3457</v>
      </c>
      <c r="D76" t="b">
        <v>1</v>
      </c>
      <c r="E76" t="b">
        <v>1</v>
      </c>
      <c r="F76" t="b">
        <v>1</v>
      </c>
      <c r="G76" t="b">
        <v>0</v>
      </c>
      <c r="H76" t="b">
        <v>0</v>
      </c>
      <c r="I76" t="b">
        <v>0</v>
      </c>
      <c r="J76" t="b">
        <v>0</v>
      </c>
      <c r="K76" t="b">
        <v>0</v>
      </c>
      <c r="L76" s="15" t="b">
        <v>0</v>
      </c>
      <c r="O76" s="21" t="s">
        <v>3509</v>
      </c>
      <c r="P76" s="21" t="s">
        <v>3753</v>
      </c>
      <c r="Q76" s="23" t="s">
        <v>6103</v>
      </c>
      <c r="R76" t="b">
        <v>0</v>
      </c>
      <c r="S76" t="b">
        <v>0</v>
      </c>
      <c r="T76" t="b">
        <v>0</v>
      </c>
      <c r="U76" t="b">
        <v>0</v>
      </c>
      <c r="V76" t="b">
        <v>1</v>
      </c>
      <c r="W76" t="b">
        <v>1</v>
      </c>
      <c r="X76" t="b">
        <v>1</v>
      </c>
      <c r="Y76" t="b">
        <v>1</v>
      </c>
      <c r="Z76" t="b">
        <v>1</v>
      </c>
    </row>
    <row r="77" spans="1:26" x14ac:dyDescent="0.25">
      <c r="A77" t="s">
        <v>4967</v>
      </c>
      <c r="B77" t="s">
        <v>2475</v>
      </c>
      <c r="C77" t="s">
        <v>3457</v>
      </c>
      <c r="D77" t="b">
        <v>1</v>
      </c>
      <c r="E77" t="b">
        <v>1</v>
      </c>
      <c r="F77" t="b">
        <v>1</v>
      </c>
      <c r="G77" t="b">
        <v>0</v>
      </c>
      <c r="H77" t="b">
        <v>0</v>
      </c>
      <c r="I77" t="b">
        <v>0</v>
      </c>
      <c r="J77" t="b">
        <v>0</v>
      </c>
      <c r="K77" t="b">
        <v>0</v>
      </c>
      <c r="L77" s="15" t="b">
        <v>0</v>
      </c>
      <c r="O77" s="21" t="s">
        <v>3510</v>
      </c>
      <c r="P77" s="21" t="s">
        <v>3752</v>
      </c>
      <c r="Q77" s="23" t="s">
        <v>6106</v>
      </c>
      <c r="R77" t="b">
        <v>0</v>
      </c>
      <c r="S77" t="b">
        <v>0</v>
      </c>
      <c r="T77" t="b">
        <v>0</v>
      </c>
      <c r="U77" t="b">
        <v>0</v>
      </c>
      <c r="V77" t="b">
        <v>1</v>
      </c>
      <c r="W77" t="b">
        <v>1</v>
      </c>
      <c r="X77" t="b">
        <v>1</v>
      </c>
      <c r="Y77" t="b">
        <v>0</v>
      </c>
      <c r="Z77" t="b">
        <v>0</v>
      </c>
    </row>
    <row r="78" spans="1:26" x14ac:dyDescent="0.25">
      <c r="A78" t="s">
        <v>4968</v>
      </c>
      <c r="B78" t="s">
        <v>2476</v>
      </c>
      <c r="C78" t="s">
        <v>3457</v>
      </c>
      <c r="D78" t="b">
        <v>1</v>
      </c>
      <c r="E78" t="b">
        <v>1</v>
      </c>
      <c r="F78" t="b">
        <v>1</v>
      </c>
      <c r="G78" t="b">
        <v>0</v>
      </c>
      <c r="H78" t="b">
        <v>0</v>
      </c>
      <c r="I78" t="b">
        <v>0</v>
      </c>
      <c r="J78" t="b">
        <v>0</v>
      </c>
      <c r="K78" t="b">
        <v>0</v>
      </c>
      <c r="L78" s="15" t="b">
        <v>0</v>
      </c>
      <c r="O78" s="21" t="s">
        <v>3511</v>
      </c>
      <c r="P78" s="21" t="s">
        <v>3753</v>
      </c>
      <c r="Q78" s="23" t="s">
        <v>6103</v>
      </c>
      <c r="R78" t="b">
        <v>0</v>
      </c>
      <c r="S78" t="b">
        <v>0</v>
      </c>
      <c r="T78" t="b">
        <v>0</v>
      </c>
      <c r="U78" t="b">
        <v>0</v>
      </c>
      <c r="V78" t="b">
        <v>1</v>
      </c>
      <c r="W78" t="b">
        <v>1</v>
      </c>
      <c r="X78" t="b">
        <v>0</v>
      </c>
      <c r="Y78" t="b">
        <v>0</v>
      </c>
      <c r="Z78" t="b">
        <v>0</v>
      </c>
    </row>
    <row r="79" spans="1:26" x14ac:dyDescent="0.25">
      <c r="A79" t="s">
        <v>6158</v>
      </c>
      <c r="B79" t="s">
        <v>2477</v>
      </c>
      <c r="C79" t="s">
        <v>3457</v>
      </c>
      <c r="D79" t="b">
        <v>1</v>
      </c>
      <c r="E79" t="b">
        <v>1</v>
      </c>
      <c r="F79" t="b">
        <v>1</v>
      </c>
      <c r="G79" t="b">
        <v>0</v>
      </c>
      <c r="H79" t="b">
        <v>0</v>
      </c>
      <c r="I79" t="b">
        <v>0</v>
      </c>
      <c r="J79" t="b">
        <v>0</v>
      </c>
      <c r="K79" t="b">
        <v>0</v>
      </c>
      <c r="L79" s="15" t="b">
        <v>0</v>
      </c>
      <c r="O79" s="21" t="s">
        <v>3513</v>
      </c>
      <c r="P79" s="21" t="s">
        <v>3754</v>
      </c>
      <c r="Q79" s="23" t="s">
        <v>6104</v>
      </c>
      <c r="R79" t="b">
        <v>0</v>
      </c>
      <c r="S79" t="b">
        <v>0</v>
      </c>
      <c r="T79" t="b">
        <v>0</v>
      </c>
      <c r="U79" t="b">
        <v>0</v>
      </c>
      <c r="V79" t="b">
        <v>1</v>
      </c>
      <c r="W79" t="b">
        <v>1</v>
      </c>
      <c r="X79" t="b">
        <v>1</v>
      </c>
      <c r="Y79" t="b">
        <v>1</v>
      </c>
      <c r="Z79" t="b">
        <v>1</v>
      </c>
    </row>
    <row r="80" spans="1:26" x14ac:dyDescent="0.25">
      <c r="A80" t="s">
        <v>6380</v>
      </c>
      <c r="B80" t="s">
        <v>2478</v>
      </c>
      <c r="C80" t="s">
        <v>3457</v>
      </c>
      <c r="D80" t="b">
        <v>1</v>
      </c>
      <c r="E80" t="b">
        <v>1</v>
      </c>
      <c r="F80" t="b">
        <v>1</v>
      </c>
      <c r="G80" t="b">
        <v>0</v>
      </c>
      <c r="H80" t="b">
        <v>0</v>
      </c>
      <c r="I80" t="b">
        <v>0</v>
      </c>
      <c r="J80" t="b">
        <v>0</v>
      </c>
      <c r="K80" t="b">
        <v>0</v>
      </c>
      <c r="L80" s="15" t="b">
        <v>0</v>
      </c>
      <c r="O80" s="21" t="s">
        <v>3571</v>
      </c>
      <c r="P80" s="21" t="s">
        <v>3776</v>
      </c>
      <c r="Q80" s="23" t="s">
        <v>6107</v>
      </c>
      <c r="R80" t="b">
        <v>0</v>
      </c>
      <c r="S80" t="b">
        <v>0</v>
      </c>
      <c r="T80" t="b">
        <v>0</v>
      </c>
      <c r="U80" t="b">
        <v>0</v>
      </c>
      <c r="V80" t="b">
        <v>1</v>
      </c>
      <c r="W80" t="b">
        <v>1</v>
      </c>
      <c r="X80" t="b">
        <v>1</v>
      </c>
      <c r="Y80" t="b">
        <v>1</v>
      </c>
      <c r="Z80" t="b">
        <v>1</v>
      </c>
    </row>
    <row r="81" spans="1:26" x14ac:dyDescent="0.25">
      <c r="A81" t="s">
        <v>4265</v>
      </c>
      <c r="B81" t="s">
        <v>2479</v>
      </c>
      <c r="C81" t="s">
        <v>3459</v>
      </c>
      <c r="D81" t="b">
        <v>1</v>
      </c>
      <c r="E81" t="b">
        <v>1</v>
      </c>
      <c r="F81" t="b">
        <v>1</v>
      </c>
      <c r="G81" t="b">
        <v>0</v>
      </c>
      <c r="H81" t="b">
        <v>0</v>
      </c>
      <c r="I81" t="b">
        <v>0</v>
      </c>
      <c r="J81" t="b">
        <v>0</v>
      </c>
      <c r="K81" t="b">
        <v>0</v>
      </c>
      <c r="L81" s="15" t="b">
        <v>0</v>
      </c>
      <c r="O81" s="21" t="s">
        <v>3512</v>
      </c>
      <c r="P81" s="21" t="s">
        <v>3747</v>
      </c>
      <c r="Q81" s="23" t="s">
        <v>6127</v>
      </c>
      <c r="R81" t="b">
        <v>0</v>
      </c>
      <c r="S81" t="b">
        <v>0</v>
      </c>
      <c r="T81" t="b">
        <v>0</v>
      </c>
      <c r="U81" t="b">
        <v>0</v>
      </c>
      <c r="V81" t="b">
        <v>1</v>
      </c>
      <c r="W81" t="b">
        <v>0</v>
      </c>
      <c r="X81" t="b">
        <v>0</v>
      </c>
      <c r="Y81" t="b">
        <v>0</v>
      </c>
      <c r="Z81" t="b">
        <v>0</v>
      </c>
    </row>
    <row r="82" spans="1:26" x14ac:dyDescent="0.25">
      <c r="A82" t="s">
        <v>4266</v>
      </c>
      <c r="B82" t="s">
        <v>2480</v>
      </c>
      <c r="C82" t="s">
        <v>3460</v>
      </c>
      <c r="D82" t="b">
        <v>1</v>
      </c>
      <c r="E82" t="b">
        <v>1</v>
      </c>
      <c r="F82" t="b">
        <v>1</v>
      </c>
      <c r="G82" t="b">
        <v>0</v>
      </c>
      <c r="H82" t="b">
        <v>0</v>
      </c>
      <c r="I82" t="b">
        <v>0</v>
      </c>
      <c r="J82" t="b">
        <v>0</v>
      </c>
      <c r="K82" t="b">
        <v>0</v>
      </c>
      <c r="L82" s="15" t="b">
        <v>0</v>
      </c>
      <c r="O82" s="21" t="s">
        <v>3515</v>
      </c>
      <c r="P82" s="21" t="s">
        <v>3747</v>
      </c>
      <c r="Q82" s="23" t="s">
        <v>6127</v>
      </c>
      <c r="R82" t="b">
        <v>0</v>
      </c>
      <c r="S82" t="b">
        <v>0</v>
      </c>
      <c r="T82" t="b">
        <v>0</v>
      </c>
      <c r="U82" t="b">
        <v>0</v>
      </c>
      <c r="V82" t="b">
        <v>1</v>
      </c>
      <c r="W82" t="b">
        <v>0</v>
      </c>
      <c r="X82" t="b">
        <v>1</v>
      </c>
      <c r="Y82" t="b">
        <v>1</v>
      </c>
      <c r="Z82" t="b">
        <v>1</v>
      </c>
    </row>
    <row r="83" spans="1:26" x14ac:dyDescent="0.25">
      <c r="A83" t="s">
        <v>4267</v>
      </c>
      <c r="B83" t="s">
        <v>2481</v>
      </c>
      <c r="C83" t="s">
        <v>3461</v>
      </c>
      <c r="D83" t="b">
        <v>1</v>
      </c>
      <c r="E83" t="b">
        <v>1</v>
      </c>
      <c r="F83" t="b">
        <v>1</v>
      </c>
      <c r="G83" t="b">
        <v>0</v>
      </c>
      <c r="H83" t="b">
        <v>0</v>
      </c>
      <c r="I83" t="b">
        <v>0</v>
      </c>
      <c r="J83" t="b">
        <v>0</v>
      </c>
      <c r="K83" t="b">
        <v>0</v>
      </c>
      <c r="L83" s="15" t="b">
        <v>0</v>
      </c>
      <c r="O83" s="21" t="s">
        <v>3516</v>
      </c>
      <c r="P83" s="21" t="s">
        <v>3747</v>
      </c>
      <c r="Q83" s="23" t="s">
        <v>6127</v>
      </c>
      <c r="R83" t="b">
        <v>0</v>
      </c>
      <c r="S83" t="b">
        <v>0</v>
      </c>
      <c r="T83" t="b">
        <v>0</v>
      </c>
      <c r="U83" t="b">
        <v>0</v>
      </c>
      <c r="V83" t="b">
        <v>1</v>
      </c>
      <c r="W83" t="b">
        <v>0</v>
      </c>
      <c r="X83" t="b">
        <v>1</v>
      </c>
      <c r="Y83" t="b">
        <v>1</v>
      </c>
      <c r="Z83" t="b">
        <v>1</v>
      </c>
    </row>
    <row r="84" spans="1:26" x14ac:dyDescent="0.25">
      <c r="A84" t="s">
        <v>5743</v>
      </c>
      <c r="B84" t="s">
        <v>2482</v>
      </c>
      <c r="C84" t="s">
        <v>3463</v>
      </c>
      <c r="D84" t="b">
        <v>1</v>
      </c>
      <c r="E84" t="b">
        <v>1</v>
      </c>
      <c r="F84" t="b">
        <v>1</v>
      </c>
      <c r="G84" t="b">
        <v>0</v>
      </c>
      <c r="H84" t="b">
        <v>0</v>
      </c>
      <c r="I84" t="b">
        <v>0</v>
      </c>
      <c r="J84" t="b">
        <v>0</v>
      </c>
      <c r="K84" t="b">
        <v>0</v>
      </c>
      <c r="L84" s="15" t="b">
        <v>0</v>
      </c>
      <c r="O84" s="21" t="s">
        <v>3517</v>
      </c>
      <c r="P84" s="21" t="s">
        <v>3747</v>
      </c>
      <c r="Q84" s="23" t="s">
        <v>6127</v>
      </c>
      <c r="R84" t="b">
        <v>0</v>
      </c>
      <c r="S84" t="b">
        <v>0</v>
      </c>
      <c r="T84" t="b">
        <v>0</v>
      </c>
      <c r="U84" t="b">
        <v>0</v>
      </c>
      <c r="V84" t="b">
        <v>1</v>
      </c>
      <c r="W84" t="b">
        <v>1</v>
      </c>
      <c r="X84" t="b">
        <v>1</v>
      </c>
      <c r="Y84" t="b">
        <v>1</v>
      </c>
      <c r="Z84" t="b">
        <v>1</v>
      </c>
    </row>
    <row r="85" spans="1:26" x14ac:dyDescent="0.25">
      <c r="A85" t="s">
        <v>5744</v>
      </c>
      <c r="B85" t="s">
        <v>2483</v>
      </c>
      <c r="C85" t="s">
        <v>3460</v>
      </c>
      <c r="D85" t="b">
        <v>1</v>
      </c>
      <c r="E85" t="b">
        <v>1</v>
      </c>
      <c r="F85" t="b">
        <v>1</v>
      </c>
      <c r="G85" t="b">
        <v>0</v>
      </c>
      <c r="H85" t="b">
        <v>0</v>
      </c>
      <c r="I85" t="b">
        <v>0</v>
      </c>
      <c r="J85" t="b">
        <v>0</v>
      </c>
      <c r="K85" t="b">
        <v>0</v>
      </c>
      <c r="L85" s="15" t="b">
        <v>0</v>
      </c>
      <c r="O85" s="21" t="s">
        <v>3514</v>
      </c>
      <c r="P85" s="21" t="s">
        <v>3747</v>
      </c>
      <c r="Q85" s="23" t="s">
        <v>6127</v>
      </c>
      <c r="R85" t="b">
        <v>0</v>
      </c>
      <c r="S85" t="b">
        <v>0</v>
      </c>
      <c r="T85" t="b">
        <v>0</v>
      </c>
      <c r="U85" t="b">
        <v>0</v>
      </c>
      <c r="V85" t="b">
        <v>1</v>
      </c>
      <c r="W85" t="b">
        <v>0</v>
      </c>
      <c r="X85" t="b">
        <v>0</v>
      </c>
      <c r="Y85" t="b">
        <v>0</v>
      </c>
      <c r="Z85" t="b">
        <v>0</v>
      </c>
    </row>
    <row r="86" spans="1:26" x14ac:dyDescent="0.25">
      <c r="A86" t="s">
        <v>5745</v>
      </c>
      <c r="B86" t="s">
        <v>2484</v>
      </c>
      <c r="C86" t="s">
        <v>3462</v>
      </c>
      <c r="D86" t="b">
        <v>1</v>
      </c>
      <c r="E86" t="b">
        <v>1</v>
      </c>
      <c r="F86" t="b">
        <v>1</v>
      </c>
      <c r="G86" t="b">
        <v>0</v>
      </c>
      <c r="H86" t="b">
        <v>0</v>
      </c>
      <c r="I86" t="b">
        <v>0</v>
      </c>
      <c r="J86" t="b">
        <v>0</v>
      </c>
      <c r="K86" t="b">
        <v>0</v>
      </c>
      <c r="L86" s="15" t="b">
        <v>0</v>
      </c>
      <c r="O86" s="21" t="s">
        <v>3518</v>
      </c>
      <c r="P86" s="21" t="s">
        <v>3777</v>
      </c>
      <c r="Q86" s="23" t="s">
        <v>6117</v>
      </c>
      <c r="R86" t="b">
        <v>0</v>
      </c>
      <c r="S86" t="b">
        <v>0</v>
      </c>
      <c r="T86" t="b">
        <v>0</v>
      </c>
      <c r="U86" t="b">
        <v>0</v>
      </c>
      <c r="V86" t="b">
        <v>1</v>
      </c>
      <c r="W86" t="b">
        <v>0</v>
      </c>
      <c r="X86" t="b">
        <v>0</v>
      </c>
      <c r="Y86" t="b">
        <v>0</v>
      </c>
      <c r="Z86" t="b">
        <v>0</v>
      </c>
    </row>
    <row r="87" spans="1:26" x14ac:dyDescent="0.25">
      <c r="A87" t="s">
        <v>4268</v>
      </c>
      <c r="B87" t="s">
        <v>2485</v>
      </c>
      <c r="C87" t="s">
        <v>3464</v>
      </c>
      <c r="D87" t="b">
        <v>1</v>
      </c>
      <c r="E87" t="b">
        <v>1</v>
      </c>
      <c r="F87" t="b">
        <v>0</v>
      </c>
      <c r="G87" t="b">
        <v>0</v>
      </c>
      <c r="H87" t="b">
        <v>1</v>
      </c>
      <c r="I87" t="b">
        <v>1</v>
      </c>
      <c r="J87" t="b">
        <v>1</v>
      </c>
      <c r="K87" t="b">
        <v>1</v>
      </c>
      <c r="L87" s="15" t="b">
        <v>1</v>
      </c>
      <c r="O87" s="21" t="s">
        <v>3520</v>
      </c>
      <c r="P87" s="21" t="s">
        <v>3777</v>
      </c>
      <c r="Q87" s="23" t="s">
        <v>6117</v>
      </c>
      <c r="R87" t="b">
        <v>0</v>
      </c>
      <c r="S87" t="b">
        <v>0</v>
      </c>
      <c r="T87" t="b">
        <v>0</v>
      </c>
      <c r="U87" t="b">
        <v>0</v>
      </c>
      <c r="V87" t="b">
        <v>1</v>
      </c>
      <c r="W87" t="b">
        <v>0</v>
      </c>
      <c r="X87" t="b">
        <v>0</v>
      </c>
      <c r="Y87" t="b">
        <v>0</v>
      </c>
      <c r="Z87" t="b">
        <v>0</v>
      </c>
    </row>
    <row r="88" spans="1:26" x14ac:dyDescent="0.25">
      <c r="A88" t="s">
        <v>4269</v>
      </c>
      <c r="B88" t="s">
        <v>2486</v>
      </c>
      <c r="C88" t="s">
        <v>3464</v>
      </c>
      <c r="D88" t="b">
        <v>1</v>
      </c>
      <c r="E88" t="b">
        <v>1</v>
      </c>
      <c r="F88" t="b">
        <v>0</v>
      </c>
      <c r="G88" t="b">
        <v>0</v>
      </c>
      <c r="H88" t="b">
        <v>1</v>
      </c>
      <c r="I88" t="b">
        <v>1</v>
      </c>
      <c r="J88" t="b">
        <v>1</v>
      </c>
      <c r="K88" t="b">
        <v>1</v>
      </c>
      <c r="L88" s="15" t="b">
        <v>1</v>
      </c>
      <c r="O88" s="21" t="s">
        <v>3519</v>
      </c>
      <c r="P88" s="21" t="s">
        <v>3777</v>
      </c>
      <c r="Q88" s="23" t="s">
        <v>6117</v>
      </c>
      <c r="R88" t="b">
        <v>0</v>
      </c>
      <c r="S88" t="b">
        <v>0</v>
      </c>
      <c r="T88" t="b">
        <v>0</v>
      </c>
      <c r="U88" t="b">
        <v>0</v>
      </c>
      <c r="V88" t="b">
        <v>1</v>
      </c>
      <c r="W88" t="b">
        <v>0</v>
      </c>
      <c r="X88" t="b">
        <v>0</v>
      </c>
      <c r="Y88" t="b">
        <v>0</v>
      </c>
      <c r="Z88" t="b">
        <v>0</v>
      </c>
    </row>
    <row r="89" spans="1:26" x14ac:dyDescent="0.25">
      <c r="A89" t="s">
        <v>6180</v>
      </c>
      <c r="B89" t="s">
        <v>2487</v>
      </c>
      <c r="C89" t="s">
        <v>3464</v>
      </c>
      <c r="D89" t="b">
        <v>1</v>
      </c>
      <c r="E89" t="b">
        <v>1</v>
      </c>
      <c r="F89" t="b">
        <v>0</v>
      </c>
      <c r="G89" t="b">
        <v>0</v>
      </c>
      <c r="H89" t="b">
        <v>1</v>
      </c>
      <c r="I89" t="b">
        <v>1</v>
      </c>
      <c r="J89" t="b">
        <v>1</v>
      </c>
      <c r="K89" t="b">
        <v>1</v>
      </c>
      <c r="L89" s="15" t="b">
        <v>1</v>
      </c>
      <c r="O89" s="21" t="s">
        <v>3521</v>
      </c>
      <c r="P89" s="21" t="s">
        <v>3777</v>
      </c>
      <c r="Q89" s="23" t="s">
        <v>6117</v>
      </c>
      <c r="R89" t="b">
        <v>0</v>
      </c>
      <c r="S89" t="b">
        <v>0</v>
      </c>
      <c r="T89" t="b">
        <v>0</v>
      </c>
      <c r="U89" t="b">
        <v>0</v>
      </c>
      <c r="V89" t="b">
        <v>1</v>
      </c>
      <c r="W89" t="b">
        <v>0</v>
      </c>
      <c r="X89" t="b">
        <v>0</v>
      </c>
      <c r="Y89" t="b">
        <v>0</v>
      </c>
      <c r="Z89" t="b">
        <v>0</v>
      </c>
    </row>
    <row r="90" spans="1:26" x14ac:dyDescent="0.25">
      <c r="A90" t="s">
        <v>6208</v>
      </c>
      <c r="B90" t="s">
        <v>2488</v>
      </c>
      <c r="C90" t="s">
        <v>3465</v>
      </c>
      <c r="D90" t="b">
        <v>1</v>
      </c>
      <c r="E90" t="b">
        <v>1</v>
      </c>
      <c r="F90" t="b">
        <v>0</v>
      </c>
      <c r="G90" t="b">
        <v>0</v>
      </c>
      <c r="H90" t="b">
        <v>0</v>
      </c>
      <c r="I90" t="b">
        <v>0</v>
      </c>
      <c r="J90" t="b">
        <v>0</v>
      </c>
      <c r="K90" t="b">
        <v>0</v>
      </c>
      <c r="L90" s="15" t="b">
        <v>0</v>
      </c>
      <c r="O90" s="21" t="s">
        <v>3522</v>
      </c>
      <c r="P90" s="21" t="s">
        <v>3777</v>
      </c>
      <c r="Q90" s="23" t="s">
        <v>6117</v>
      </c>
      <c r="R90" t="b">
        <v>0</v>
      </c>
      <c r="S90" t="b">
        <v>0</v>
      </c>
      <c r="T90" t="b">
        <v>0</v>
      </c>
      <c r="U90" t="b">
        <v>0</v>
      </c>
      <c r="V90" t="b">
        <v>1</v>
      </c>
      <c r="W90" t="b">
        <v>1</v>
      </c>
      <c r="X90" t="b">
        <v>1</v>
      </c>
      <c r="Y90" t="b">
        <v>1</v>
      </c>
      <c r="Z90" t="b">
        <v>0</v>
      </c>
    </row>
    <row r="91" spans="1:26" x14ac:dyDescent="0.25">
      <c r="A91" t="s">
        <v>6209</v>
      </c>
      <c r="B91" t="s">
        <v>2489</v>
      </c>
      <c r="C91" t="s">
        <v>3466</v>
      </c>
      <c r="D91" t="b">
        <v>1</v>
      </c>
      <c r="E91" t="b">
        <v>1</v>
      </c>
      <c r="F91" t="b">
        <v>0</v>
      </c>
      <c r="G91" t="b">
        <v>0</v>
      </c>
      <c r="H91" t="b">
        <v>0</v>
      </c>
      <c r="I91" t="b">
        <v>0</v>
      </c>
      <c r="J91" t="b">
        <v>0</v>
      </c>
      <c r="K91" t="b">
        <v>0</v>
      </c>
      <c r="L91" s="15" t="b">
        <v>0</v>
      </c>
      <c r="O91" s="21" t="s">
        <v>3563</v>
      </c>
      <c r="P91" s="21" t="s">
        <v>3777</v>
      </c>
      <c r="Q91" s="23" t="s">
        <v>6117</v>
      </c>
      <c r="R91" t="b">
        <v>0</v>
      </c>
      <c r="S91" t="b">
        <v>0</v>
      </c>
      <c r="T91" t="b">
        <v>0</v>
      </c>
      <c r="U91" t="b">
        <v>0</v>
      </c>
      <c r="V91" t="b">
        <v>1</v>
      </c>
      <c r="W91" t="b">
        <v>1</v>
      </c>
      <c r="X91" t="b">
        <v>1</v>
      </c>
      <c r="Y91" t="b">
        <v>0</v>
      </c>
      <c r="Z91" t="b">
        <v>0</v>
      </c>
    </row>
    <row r="92" spans="1:26" x14ac:dyDescent="0.25">
      <c r="A92" t="s">
        <v>6210</v>
      </c>
      <c r="B92" t="s">
        <v>2490</v>
      </c>
      <c r="C92" t="s">
        <v>3467</v>
      </c>
      <c r="D92" t="b">
        <v>1</v>
      </c>
      <c r="E92" t="b">
        <v>1</v>
      </c>
      <c r="F92" t="b">
        <v>0</v>
      </c>
      <c r="G92" t="b">
        <v>0</v>
      </c>
      <c r="H92" t="b">
        <v>0</v>
      </c>
      <c r="I92" t="b">
        <v>0</v>
      </c>
      <c r="J92" t="b">
        <v>0</v>
      </c>
      <c r="K92" t="b">
        <v>0</v>
      </c>
      <c r="L92" s="15" t="b">
        <v>0</v>
      </c>
      <c r="O92" s="21" t="s">
        <v>3524</v>
      </c>
      <c r="P92" s="21" t="s">
        <v>3753</v>
      </c>
      <c r="Q92" s="23" t="s">
        <v>6103</v>
      </c>
      <c r="R92" t="b">
        <v>0</v>
      </c>
      <c r="S92" t="b">
        <v>0</v>
      </c>
      <c r="T92" t="b">
        <v>0</v>
      </c>
      <c r="U92" t="b">
        <v>0</v>
      </c>
      <c r="V92" t="b">
        <v>1</v>
      </c>
      <c r="W92" t="b">
        <v>1</v>
      </c>
      <c r="X92" t="b">
        <v>1</v>
      </c>
      <c r="Y92" t="b">
        <v>1</v>
      </c>
      <c r="Z92" t="b">
        <v>0</v>
      </c>
    </row>
    <row r="93" spans="1:26" x14ac:dyDescent="0.25">
      <c r="A93" t="s">
        <v>6211</v>
      </c>
      <c r="B93" t="s">
        <v>2491</v>
      </c>
      <c r="C93" t="s">
        <v>3468</v>
      </c>
      <c r="D93" t="b">
        <v>1</v>
      </c>
      <c r="E93" t="b">
        <v>1</v>
      </c>
      <c r="F93" t="b">
        <v>0</v>
      </c>
      <c r="G93" t="b">
        <v>0</v>
      </c>
      <c r="H93" t="b">
        <v>0</v>
      </c>
      <c r="I93" t="b">
        <v>0</v>
      </c>
      <c r="J93" t="b">
        <v>0</v>
      </c>
      <c r="K93" t="b">
        <v>0</v>
      </c>
      <c r="L93" s="15" t="b">
        <v>0</v>
      </c>
      <c r="O93" s="21" t="s">
        <v>3523</v>
      </c>
      <c r="P93" s="21" t="s">
        <v>3777</v>
      </c>
      <c r="Q93" s="23" t="s">
        <v>6117</v>
      </c>
      <c r="R93" t="b">
        <v>0</v>
      </c>
      <c r="S93" t="b">
        <v>0</v>
      </c>
      <c r="T93" t="b">
        <v>0</v>
      </c>
      <c r="U93" t="b">
        <v>0</v>
      </c>
      <c r="V93" t="b">
        <v>1</v>
      </c>
      <c r="W93" t="b">
        <v>1</v>
      </c>
      <c r="X93" t="b">
        <v>0</v>
      </c>
      <c r="Y93" t="b">
        <v>0</v>
      </c>
      <c r="Z93" t="b">
        <v>0</v>
      </c>
    </row>
    <row r="94" spans="1:26" x14ac:dyDescent="0.25">
      <c r="A94" t="s">
        <v>6218</v>
      </c>
      <c r="B94" t="s">
        <v>2492</v>
      </c>
      <c r="C94" t="s">
        <v>3469</v>
      </c>
      <c r="D94" t="b">
        <v>1</v>
      </c>
      <c r="E94" t="b">
        <v>0</v>
      </c>
      <c r="F94" t="b">
        <v>0</v>
      </c>
      <c r="G94" t="b">
        <v>0</v>
      </c>
      <c r="H94" t="b">
        <v>0</v>
      </c>
      <c r="I94" t="b">
        <v>0</v>
      </c>
      <c r="J94" t="b">
        <v>0</v>
      </c>
      <c r="K94" t="b">
        <v>0</v>
      </c>
      <c r="L94" s="15" t="b">
        <v>0</v>
      </c>
      <c r="O94" s="21" t="s">
        <v>3525</v>
      </c>
      <c r="P94" s="21" t="s">
        <v>3752</v>
      </c>
      <c r="Q94" s="23" t="s">
        <v>6106</v>
      </c>
      <c r="R94" t="b">
        <v>0</v>
      </c>
      <c r="S94" t="b">
        <v>0</v>
      </c>
      <c r="T94" t="b">
        <v>0</v>
      </c>
      <c r="U94" t="b">
        <v>0</v>
      </c>
      <c r="V94" t="b">
        <v>1</v>
      </c>
      <c r="W94" t="b">
        <v>1</v>
      </c>
      <c r="X94" t="b">
        <v>1</v>
      </c>
      <c r="Y94" t="b">
        <v>1</v>
      </c>
      <c r="Z94" t="b">
        <v>1</v>
      </c>
    </row>
    <row r="95" spans="1:26" x14ac:dyDescent="0.25">
      <c r="A95" t="s">
        <v>6212</v>
      </c>
      <c r="B95" t="s">
        <v>2493</v>
      </c>
      <c r="C95" t="s">
        <v>3470</v>
      </c>
      <c r="D95" t="b">
        <v>1</v>
      </c>
      <c r="E95" t="b">
        <v>1</v>
      </c>
      <c r="F95" t="b">
        <v>0</v>
      </c>
      <c r="G95" t="b">
        <v>0</v>
      </c>
      <c r="H95" t="b">
        <v>0</v>
      </c>
      <c r="I95" t="b">
        <v>0</v>
      </c>
      <c r="J95" t="b">
        <v>0</v>
      </c>
      <c r="K95" t="b">
        <v>0</v>
      </c>
      <c r="L95" s="15" t="b">
        <v>0</v>
      </c>
      <c r="O95" s="21" t="s">
        <v>3527</v>
      </c>
      <c r="P95" s="21" t="s">
        <v>3840</v>
      </c>
      <c r="Q95" s="23" t="s">
        <v>6124</v>
      </c>
      <c r="R95" t="b">
        <v>0</v>
      </c>
      <c r="S95" t="b">
        <v>0</v>
      </c>
      <c r="T95" t="b">
        <v>0</v>
      </c>
      <c r="U95" t="b">
        <v>0</v>
      </c>
      <c r="V95" t="b">
        <v>1</v>
      </c>
      <c r="W95" t="b">
        <v>0</v>
      </c>
      <c r="X95" t="b">
        <v>0</v>
      </c>
      <c r="Y95" t="b">
        <v>0</v>
      </c>
      <c r="Z95" t="b">
        <v>0</v>
      </c>
    </row>
    <row r="96" spans="1:26" x14ac:dyDescent="0.25">
      <c r="A96" t="s">
        <v>7634</v>
      </c>
      <c r="B96" t="s">
        <v>2494</v>
      </c>
      <c r="C96" t="s">
        <v>3470</v>
      </c>
      <c r="D96" t="b">
        <v>1</v>
      </c>
      <c r="E96" t="b">
        <v>1</v>
      </c>
      <c r="F96" t="b">
        <v>0</v>
      </c>
      <c r="G96" t="b">
        <v>0</v>
      </c>
      <c r="H96" t="b">
        <v>0</v>
      </c>
      <c r="I96" t="b">
        <v>0</v>
      </c>
      <c r="J96" t="b">
        <v>0</v>
      </c>
      <c r="K96" t="b">
        <v>0</v>
      </c>
      <c r="L96" s="15" t="b">
        <v>0</v>
      </c>
      <c r="O96" s="21" t="s">
        <v>3528</v>
      </c>
      <c r="P96" s="21" t="s">
        <v>3795</v>
      </c>
      <c r="Q96" s="23" t="s">
        <v>6131</v>
      </c>
      <c r="R96" t="b">
        <v>0</v>
      </c>
      <c r="S96" t="b">
        <v>0</v>
      </c>
      <c r="T96" t="b">
        <v>0</v>
      </c>
      <c r="U96" t="b">
        <v>0</v>
      </c>
      <c r="V96" t="b">
        <v>1</v>
      </c>
      <c r="W96" t="b">
        <v>0</v>
      </c>
      <c r="X96" t="b">
        <v>0</v>
      </c>
      <c r="Y96" t="b">
        <v>0</v>
      </c>
      <c r="Z96" t="b">
        <v>0</v>
      </c>
    </row>
    <row r="97" spans="1:26" x14ac:dyDescent="0.25">
      <c r="A97" t="s">
        <v>7635</v>
      </c>
      <c r="B97" t="s">
        <v>2495</v>
      </c>
      <c r="C97" t="s">
        <v>3470</v>
      </c>
      <c r="D97" t="b">
        <v>1</v>
      </c>
      <c r="E97" t="b">
        <v>1</v>
      </c>
      <c r="F97" t="b">
        <v>0</v>
      </c>
      <c r="G97" t="b">
        <v>0</v>
      </c>
      <c r="H97" t="b">
        <v>0</v>
      </c>
      <c r="I97" t="b">
        <v>0</v>
      </c>
      <c r="J97" t="b">
        <v>0</v>
      </c>
      <c r="K97" t="b">
        <v>0</v>
      </c>
      <c r="L97" s="15" t="b">
        <v>0</v>
      </c>
      <c r="O97" s="21" t="s">
        <v>3611</v>
      </c>
      <c r="P97" s="21" t="s">
        <v>3782</v>
      </c>
      <c r="Q97" s="23" t="s">
        <v>6123</v>
      </c>
      <c r="R97" t="b">
        <v>0</v>
      </c>
      <c r="S97" t="b">
        <v>0</v>
      </c>
      <c r="T97" t="b">
        <v>0</v>
      </c>
      <c r="U97" t="b">
        <v>0</v>
      </c>
      <c r="V97" t="b">
        <v>1</v>
      </c>
      <c r="W97" t="b">
        <v>1</v>
      </c>
      <c r="X97" t="b">
        <v>1</v>
      </c>
      <c r="Y97" t="b">
        <v>0</v>
      </c>
      <c r="Z97" t="b">
        <v>0</v>
      </c>
    </row>
    <row r="98" spans="1:26" x14ac:dyDescent="0.25">
      <c r="A98" t="s">
        <v>4278</v>
      </c>
      <c r="B98" t="s">
        <v>2496</v>
      </c>
      <c r="C98" t="s">
        <v>3471</v>
      </c>
      <c r="D98" t="b">
        <v>1</v>
      </c>
      <c r="E98" t="b">
        <v>1</v>
      </c>
      <c r="F98" t="b">
        <v>1</v>
      </c>
      <c r="G98" t="b">
        <v>0</v>
      </c>
      <c r="H98" t="b">
        <v>0</v>
      </c>
      <c r="I98" t="b">
        <v>0</v>
      </c>
      <c r="J98" t="b">
        <v>0</v>
      </c>
      <c r="K98" t="b">
        <v>0</v>
      </c>
      <c r="L98" s="15" t="b">
        <v>0</v>
      </c>
      <c r="O98" s="21" t="s">
        <v>3529</v>
      </c>
      <c r="P98" s="21" t="s">
        <v>3781</v>
      </c>
      <c r="Q98" s="23" t="s">
        <v>6112</v>
      </c>
      <c r="R98" t="b">
        <v>0</v>
      </c>
      <c r="S98" t="b">
        <v>0</v>
      </c>
      <c r="T98" t="b">
        <v>0</v>
      </c>
      <c r="U98" t="b">
        <v>0</v>
      </c>
      <c r="V98" t="b">
        <v>1</v>
      </c>
      <c r="W98" t="b">
        <v>1</v>
      </c>
      <c r="X98" t="b">
        <v>1</v>
      </c>
      <c r="Y98" t="b">
        <v>1</v>
      </c>
      <c r="Z98" t="b">
        <v>0</v>
      </c>
    </row>
    <row r="99" spans="1:26" x14ac:dyDescent="0.25">
      <c r="A99" t="s">
        <v>7636</v>
      </c>
      <c r="B99" t="s">
        <v>2497</v>
      </c>
      <c r="C99" t="s">
        <v>3472</v>
      </c>
      <c r="D99" t="b">
        <v>1</v>
      </c>
      <c r="E99" t="b">
        <v>0</v>
      </c>
      <c r="F99" t="b">
        <v>0</v>
      </c>
      <c r="G99" t="b">
        <v>0</v>
      </c>
      <c r="H99" t="b">
        <v>0</v>
      </c>
      <c r="I99" t="b">
        <v>0</v>
      </c>
      <c r="J99" t="b">
        <v>0</v>
      </c>
      <c r="K99" t="b">
        <v>0</v>
      </c>
      <c r="L99" s="15" t="b">
        <v>0</v>
      </c>
      <c r="O99" s="21" t="s">
        <v>3530</v>
      </c>
      <c r="P99" s="21" t="s">
        <v>3779</v>
      </c>
      <c r="Q99" s="23" t="s">
        <v>6110</v>
      </c>
      <c r="R99" t="b">
        <v>0</v>
      </c>
      <c r="S99" t="b">
        <v>0</v>
      </c>
      <c r="T99" t="b">
        <v>0</v>
      </c>
      <c r="U99" t="b">
        <v>0</v>
      </c>
      <c r="V99" t="b">
        <v>1</v>
      </c>
      <c r="W99" t="b">
        <v>0</v>
      </c>
      <c r="X99" t="b">
        <v>1</v>
      </c>
      <c r="Y99" t="b">
        <v>1</v>
      </c>
      <c r="Z99" t="b">
        <v>1</v>
      </c>
    </row>
    <row r="100" spans="1:26" x14ac:dyDescent="0.25">
      <c r="A100" t="s">
        <v>7637</v>
      </c>
      <c r="B100" t="s">
        <v>2498</v>
      </c>
      <c r="C100" t="s">
        <v>3473</v>
      </c>
      <c r="D100" t="b">
        <v>1</v>
      </c>
      <c r="E100" t="b">
        <v>1</v>
      </c>
      <c r="F100" t="b">
        <v>0</v>
      </c>
      <c r="G100" t="b">
        <v>0</v>
      </c>
      <c r="H100" t="b">
        <v>0</v>
      </c>
      <c r="I100" t="b">
        <v>0</v>
      </c>
      <c r="J100" t="b">
        <v>0</v>
      </c>
      <c r="K100" t="b">
        <v>0</v>
      </c>
      <c r="L100" s="15" t="b">
        <v>0</v>
      </c>
      <c r="O100" s="21" t="s">
        <v>3552</v>
      </c>
      <c r="P100" s="21" t="s">
        <v>3748</v>
      </c>
      <c r="Q100" s="23" t="s">
        <v>6114</v>
      </c>
      <c r="R100" t="b">
        <v>0</v>
      </c>
      <c r="S100" t="b">
        <v>0</v>
      </c>
      <c r="T100" t="b">
        <v>0</v>
      </c>
      <c r="U100" t="b">
        <v>0</v>
      </c>
      <c r="V100" t="b">
        <v>1</v>
      </c>
      <c r="W100" t="b">
        <v>0</v>
      </c>
      <c r="X100" t="b">
        <v>0</v>
      </c>
      <c r="Y100" t="b">
        <v>0</v>
      </c>
      <c r="Z100" t="b">
        <v>0</v>
      </c>
    </row>
    <row r="101" spans="1:26" x14ac:dyDescent="0.25">
      <c r="A101" t="s">
        <v>7638</v>
      </c>
      <c r="B101" t="s">
        <v>2499</v>
      </c>
      <c r="C101" t="s">
        <v>3473</v>
      </c>
      <c r="D101" t="b">
        <v>1</v>
      </c>
      <c r="E101" t="b">
        <v>1</v>
      </c>
      <c r="F101" t="b">
        <v>0</v>
      </c>
      <c r="G101" t="b">
        <v>0</v>
      </c>
      <c r="H101" t="b">
        <v>0</v>
      </c>
      <c r="I101" t="b">
        <v>0</v>
      </c>
      <c r="J101" t="b">
        <v>0</v>
      </c>
      <c r="K101" t="b">
        <v>0</v>
      </c>
      <c r="L101" s="15" t="b">
        <v>0</v>
      </c>
      <c r="O101" s="21" t="s">
        <v>3531</v>
      </c>
      <c r="P101" s="21" t="s">
        <v>3824</v>
      </c>
      <c r="Q101" s="23" t="s">
        <v>6132</v>
      </c>
      <c r="R101" t="b">
        <v>0</v>
      </c>
      <c r="S101" t="b">
        <v>0</v>
      </c>
      <c r="T101" t="b">
        <v>0</v>
      </c>
      <c r="U101" t="b">
        <v>0</v>
      </c>
      <c r="V101" t="b">
        <v>1</v>
      </c>
      <c r="W101" t="b">
        <v>1</v>
      </c>
      <c r="X101" t="b">
        <v>1</v>
      </c>
      <c r="Y101" t="b">
        <v>1</v>
      </c>
      <c r="Z101" t="b">
        <v>1</v>
      </c>
    </row>
    <row r="102" spans="1:26" x14ac:dyDescent="0.25">
      <c r="A102" t="s">
        <v>7639</v>
      </c>
      <c r="B102" t="s">
        <v>2500</v>
      </c>
      <c r="C102" t="s">
        <v>3474</v>
      </c>
      <c r="D102" t="b">
        <v>1</v>
      </c>
      <c r="E102" t="b">
        <v>1</v>
      </c>
      <c r="F102" t="b">
        <v>0</v>
      </c>
      <c r="G102" t="b">
        <v>0</v>
      </c>
      <c r="H102" t="b">
        <v>0</v>
      </c>
      <c r="I102" t="b">
        <v>0</v>
      </c>
      <c r="J102" t="b">
        <v>0</v>
      </c>
      <c r="K102" t="b">
        <v>0</v>
      </c>
      <c r="L102" s="15" t="b">
        <v>0</v>
      </c>
      <c r="O102" s="21" t="s">
        <v>3532</v>
      </c>
      <c r="P102" s="21" t="s">
        <v>3817</v>
      </c>
      <c r="Q102" s="23" t="s">
        <v>7580</v>
      </c>
      <c r="R102" t="b">
        <v>0</v>
      </c>
      <c r="S102" t="b">
        <v>0</v>
      </c>
      <c r="T102" t="b">
        <v>0</v>
      </c>
      <c r="U102" t="b">
        <v>0</v>
      </c>
      <c r="V102" t="b">
        <v>1</v>
      </c>
      <c r="W102" t="b">
        <v>1</v>
      </c>
      <c r="X102" t="b">
        <v>1</v>
      </c>
      <c r="Y102" t="b">
        <v>1</v>
      </c>
      <c r="Z102" t="b">
        <v>1</v>
      </c>
    </row>
    <row r="103" spans="1:26" x14ac:dyDescent="0.25">
      <c r="A103" t="s">
        <v>7640</v>
      </c>
      <c r="B103" t="s">
        <v>2501</v>
      </c>
      <c r="C103" t="s">
        <v>3476</v>
      </c>
      <c r="D103" t="b">
        <v>1</v>
      </c>
      <c r="E103" t="b">
        <v>1</v>
      </c>
      <c r="F103" t="b">
        <v>0</v>
      </c>
      <c r="G103" t="b">
        <v>0</v>
      </c>
      <c r="H103" t="b">
        <v>0</v>
      </c>
      <c r="I103" t="b">
        <v>0</v>
      </c>
      <c r="J103" t="b">
        <v>0</v>
      </c>
      <c r="K103" t="b">
        <v>0</v>
      </c>
      <c r="L103" s="15" t="b">
        <v>0</v>
      </c>
      <c r="O103" s="21" t="s">
        <v>3536</v>
      </c>
      <c r="P103" s="21" t="s">
        <v>3753</v>
      </c>
      <c r="Q103" s="23" t="s">
        <v>6103</v>
      </c>
      <c r="R103" t="b">
        <v>0</v>
      </c>
      <c r="S103" t="b">
        <v>0</v>
      </c>
      <c r="T103" t="b">
        <v>0</v>
      </c>
      <c r="U103" t="b">
        <v>0</v>
      </c>
      <c r="V103" t="b">
        <v>1</v>
      </c>
      <c r="W103" t="b">
        <v>1</v>
      </c>
      <c r="X103" t="b">
        <v>0</v>
      </c>
      <c r="Y103" t="b">
        <v>0</v>
      </c>
      <c r="Z103" t="b">
        <v>0</v>
      </c>
    </row>
    <row r="104" spans="1:26" x14ac:dyDescent="0.25">
      <c r="A104" t="s">
        <v>7641</v>
      </c>
      <c r="B104" t="s">
        <v>2502</v>
      </c>
      <c r="C104" t="s">
        <v>3476</v>
      </c>
      <c r="D104" t="b">
        <v>1</v>
      </c>
      <c r="E104" t="b">
        <v>1</v>
      </c>
      <c r="F104" t="b">
        <v>0</v>
      </c>
      <c r="G104" t="b">
        <v>0</v>
      </c>
      <c r="H104" t="b">
        <v>1</v>
      </c>
      <c r="I104" t="b">
        <v>0</v>
      </c>
      <c r="J104" t="b">
        <v>0</v>
      </c>
      <c r="K104" t="b">
        <v>0</v>
      </c>
      <c r="L104" s="15" t="b">
        <v>0</v>
      </c>
      <c r="O104" s="21" t="s">
        <v>3537</v>
      </c>
      <c r="P104" s="21" t="s">
        <v>3753</v>
      </c>
      <c r="Q104" s="23" t="s">
        <v>6103</v>
      </c>
      <c r="R104" t="b">
        <v>0</v>
      </c>
      <c r="S104" t="b">
        <v>0</v>
      </c>
      <c r="T104" t="b">
        <v>0</v>
      </c>
      <c r="U104" t="b">
        <v>0</v>
      </c>
      <c r="V104" t="b">
        <v>1</v>
      </c>
      <c r="W104" t="b">
        <v>1</v>
      </c>
      <c r="X104" t="b">
        <v>0</v>
      </c>
      <c r="Y104" t="b">
        <v>0</v>
      </c>
      <c r="Z104" t="b">
        <v>0</v>
      </c>
    </row>
    <row r="105" spans="1:26" x14ac:dyDescent="0.25">
      <c r="A105" t="s">
        <v>7642</v>
      </c>
      <c r="B105" t="s">
        <v>2503</v>
      </c>
      <c r="C105" t="s">
        <v>3477</v>
      </c>
      <c r="D105" t="b">
        <v>1</v>
      </c>
      <c r="E105" t="b">
        <v>1</v>
      </c>
      <c r="F105" t="b">
        <v>0</v>
      </c>
      <c r="G105" t="b">
        <v>0</v>
      </c>
      <c r="H105" t="b">
        <v>0</v>
      </c>
      <c r="I105" t="b">
        <v>0</v>
      </c>
      <c r="J105" t="b">
        <v>0</v>
      </c>
      <c r="K105" t="b">
        <v>0</v>
      </c>
      <c r="L105" s="15" t="b">
        <v>0</v>
      </c>
      <c r="O105" s="21" t="s">
        <v>3538</v>
      </c>
      <c r="P105" s="21" t="s">
        <v>3753</v>
      </c>
      <c r="Q105" s="23" t="s">
        <v>6103</v>
      </c>
      <c r="R105" t="b">
        <v>0</v>
      </c>
      <c r="S105" t="b">
        <v>0</v>
      </c>
      <c r="T105" t="b">
        <v>0</v>
      </c>
      <c r="U105" t="b">
        <v>0</v>
      </c>
      <c r="V105" t="b">
        <v>1</v>
      </c>
      <c r="W105" t="b">
        <v>1</v>
      </c>
      <c r="X105" t="b">
        <v>0</v>
      </c>
      <c r="Y105" t="b">
        <v>0</v>
      </c>
      <c r="Z105" t="b">
        <v>0</v>
      </c>
    </row>
    <row r="106" spans="1:26" x14ac:dyDescent="0.25">
      <c r="A106" t="s">
        <v>7643</v>
      </c>
      <c r="B106" t="s">
        <v>2504</v>
      </c>
      <c r="C106" t="s">
        <v>3475</v>
      </c>
      <c r="D106" t="b">
        <v>1</v>
      </c>
      <c r="E106" t="b">
        <v>1</v>
      </c>
      <c r="F106" t="b">
        <v>0</v>
      </c>
      <c r="G106" t="b">
        <v>0</v>
      </c>
      <c r="H106" t="b">
        <v>1</v>
      </c>
      <c r="I106" t="b">
        <v>0</v>
      </c>
      <c r="J106" t="b">
        <v>0</v>
      </c>
      <c r="K106" t="b">
        <v>0</v>
      </c>
      <c r="L106" s="15" t="b">
        <v>0</v>
      </c>
      <c r="O106" s="21" t="s">
        <v>3533</v>
      </c>
      <c r="P106" s="21" t="s">
        <v>3804</v>
      </c>
      <c r="Q106" s="23" t="s">
        <v>7588</v>
      </c>
      <c r="R106" t="b">
        <v>0</v>
      </c>
      <c r="S106" t="b">
        <v>0</v>
      </c>
      <c r="T106" t="b">
        <v>0</v>
      </c>
      <c r="U106" t="b">
        <v>0</v>
      </c>
      <c r="V106" t="b">
        <v>1</v>
      </c>
      <c r="W106" t="b">
        <v>0</v>
      </c>
      <c r="X106" t="b">
        <v>0</v>
      </c>
      <c r="Y106" t="b">
        <v>0</v>
      </c>
      <c r="Z106" t="b">
        <v>0</v>
      </c>
    </row>
    <row r="107" spans="1:26" x14ac:dyDescent="0.25">
      <c r="A107" t="s">
        <v>7644</v>
      </c>
      <c r="B107" t="s">
        <v>2505</v>
      </c>
      <c r="C107" t="s">
        <v>3476</v>
      </c>
      <c r="D107" t="b">
        <v>1</v>
      </c>
      <c r="E107" t="b">
        <v>1</v>
      </c>
      <c r="F107" t="b">
        <v>0</v>
      </c>
      <c r="G107" t="b">
        <v>0</v>
      </c>
      <c r="H107" t="b">
        <v>0</v>
      </c>
      <c r="I107" t="b">
        <v>0</v>
      </c>
      <c r="J107" t="b">
        <v>0</v>
      </c>
      <c r="K107" t="b">
        <v>0</v>
      </c>
      <c r="L107" s="15" t="b">
        <v>0</v>
      </c>
      <c r="O107" s="21" t="s">
        <v>3534</v>
      </c>
      <c r="P107" s="21" t="s">
        <v>3807</v>
      </c>
      <c r="Q107" s="23" t="s">
        <v>7591</v>
      </c>
      <c r="R107" t="b">
        <v>0</v>
      </c>
      <c r="S107" t="b">
        <v>0</v>
      </c>
      <c r="T107" t="b">
        <v>0</v>
      </c>
      <c r="U107" t="b">
        <v>0</v>
      </c>
      <c r="V107" t="b">
        <v>1</v>
      </c>
      <c r="W107" t="b">
        <v>1</v>
      </c>
      <c r="X107" t="b">
        <v>0</v>
      </c>
      <c r="Y107" t="b">
        <v>0</v>
      </c>
      <c r="Z107" t="b">
        <v>0</v>
      </c>
    </row>
    <row r="108" spans="1:26" x14ac:dyDescent="0.25">
      <c r="A108" t="s">
        <v>4961</v>
      </c>
      <c r="B108" t="s">
        <v>7645</v>
      </c>
      <c r="C108" t="s">
        <v>3454</v>
      </c>
      <c r="D108" t="b">
        <v>0</v>
      </c>
      <c r="E108" t="b">
        <v>1</v>
      </c>
      <c r="F108" t="b">
        <v>1</v>
      </c>
      <c r="G108" t="b">
        <v>0</v>
      </c>
      <c r="H108" t="b">
        <v>0</v>
      </c>
      <c r="I108" t="b">
        <v>0</v>
      </c>
      <c r="J108" t="b">
        <v>0</v>
      </c>
      <c r="K108" t="b">
        <v>0</v>
      </c>
      <c r="L108" s="15" t="b">
        <v>0</v>
      </c>
      <c r="O108" s="21" t="s">
        <v>3535</v>
      </c>
      <c r="P108" s="21" t="s">
        <v>3809</v>
      </c>
      <c r="Q108" s="23" t="s">
        <v>6133</v>
      </c>
      <c r="R108" t="b">
        <v>0</v>
      </c>
      <c r="S108" t="b">
        <v>0</v>
      </c>
      <c r="T108" t="b">
        <v>0</v>
      </c>
      <c r="U108" t="b">
        <v>0</v>
      </c>
      <c r="V108" t="b">
        <v>1</v>
      </c>
      <c r="W108" t="b">
        <v>0</v>
      </c>
      <c r="X108" t="b">
        <v>0</v>
      </c>
      <c r="Y108" t="b">
        <v>0</v>
      </c>
      <c r="Z108" t="b">
        <v>0</v>
      </c>
    </row>
    <row r="109" spans="1:26" x14ac:dyDescent="0.25">
      <c r="A109" t="s">
        <v>7599</v>
      </c>
      <c r="B109" t="s">
        <v>7646</v>
      </c>
      <c r="C109" t="s">
        <v>3455</v>
      </c>
      <c r="D109" t="b">
        <v>0</v>
      </c>
      <c r="E109" t="b">
        <v>1</v>
      </c>
      <c r="F109" t="b">
        <v>1</v>
      </c>
      <c r="G109" t="b">
        <v>0</v>
      </c>
      <c r="H109" t="b">
        <v>0</v>
      </c>
      <c r="I109" t="b">
        <v>0</v>
      </c>
      <c r="J109" t="b">
        <v>0</v>
      </c>
      <c r="K109" t="b">
        <v>0</v>
      </c>
      <c r="L109" s="15" t="b">
        <v>0</v>
      </c>
      <c r="O109" s="21" t="s">
        <v>3539</v>
      </c>
      <c r="P109" s="21" t="s">
        <v>3811</v>
      </c>
      <c r="Q109" s="23" t="s">
        <v>6373</v>
      </c>
      <c r="R109" t="b">
        <v>0</v>
      </c>
      <c r="S109" t="b">
        <v>0</v>
      </c>
      <c r="T109" t="b">
        <v>0</v>
      </c>
      <c r="U109" t="b">
        <v>0</v>
      </c>
      <c r="V109" t="b">
        <v>1</v>
      </c>
      <c r="W109" t="b">
        <v>1</v>
      </c>
      <c r="X109" t="b">
        <v>1</v>
      </c>
      <c r="Y109" t="b">
        <v>0</v>
      </c>
      <c r="Z109" t="b">
        <v>0</v>
      </c>
    </row>
    <row r="110" spans="1:26" x14ac:dyDescent="0.25">
      <c r="A110" t="s">
        <v>6218</v>
      </c>
      <c r="B110" t="s">
        <v>7647</v>
      </c>
      <c r="C110" t="s">
        <v>3469</v>
      </c>
      <c r="D110" t="b">
        <v>0</v>
      </c>
      <c r="E110" t="b">
        <v>1</v>
      </c>
      <c r="F110" t="b">
        <v>0</v>
      </c>
      <c r="G110" t="b">
        <v>0</v>
      </c>
      <c r="H110" t="b">
        <v>0</v>
      </c>
      <c r="I110" t="b">
        <v>0</v>
      </c>
      <c r="J110" t="b">
        <v>0</v>
      </c>
      <c r="K110" t="b">
        <v>0</v>
      </c>
      <c r="L110" s="15" t="b">
        <v>0</v>
      </c>
      <c r="O110" s="21" t="s">
        <v>3540</v>
      </c>
      <c r="P110" s="21" t="s">
        <v>3812</v>
      </c>
      <c r="Q110" s="23" t="s">
        <v>8331</v>
      </c>
      <c r="R110" t="b">
        <v>0</v>
      </c>
      <c r="S110" t="b">
        <v>0</v>
      </c>
      <c r="T110" t="b">
        <v>0</v>
      </c>
      <c r="U110" t="b">
        <v>0</v>
      </c>
      <c r="V110" t="b">
        <v>1</v>
      </c>
      <c r="W110" t="b">
        <v>1</v>
      </c>
      <c r="X110" t="b">
        <v>1</v>
      </c>
      <c r="Y110" t="b">
        <v>0</v>
      </c>
      <c r="Z110" t="b">
        <v>0</v>
      </c>
    </row>
    <row r="111" spans="1:26" x14ac:dyDescent="0.25">
      <c r="A111" t="s">
        <v>7636</v>
      </c>
      <c r="B111" t="s">
        <v>7648</v>
      </c>
      <c r="C111" t="s">
        <v>3472</v>
      </c>
      <c r="D111" t="b">
        <v>0</v>
      </c>
      <c r="E111" t="b">
        <v>1</v>
      </c>
      <c r="F111" t="b">
        <v>0</v>
      </c>
      <c r="G111" t="b">
        <v>0</v>
      </c>
      <c r="H111" t="b">
        <v>0</v>
      </c>
      <c r="I111" t="b">
        <v>0</v>
      </c>
      <c r="J111" t="b">
        <v>0</v>
      </c>
      <c r="K111" t="b">
        <v>0</v>
      </c>
      <c r="L111" s="15" t="b">
        <v>0</v>
      </c>
      <c r="O111" s="21" t="s">
        <v>3541</v>
      </c>
      <c r="P111" s="21" t="s">
        <v>3824</v>
      </c>
      <c r="Q111" s="23" t="s">
        <v>6132</v>
      </c>
      <c r="R111" t="b">
        <v>0</v>
      </c>
      <c r="S111" t="b">
        <v>0</v>
      </c>
      <c r="T111" t="b">
        <v>0</v>
      </c>
      <c r="U111" t="b">
        <v>0</v>
      </c>
      <c r="V111" t="b">
        <v>1</v>
      </c>
      <c r="W111" t="b">
        <v>0</v>
      </c>
      <c r="X111" t="b">
        <v>0</v>
      </c>
      <c r="Y111" t="b">
        <v>0</v>
      </c>
      <c r="Z111" t="b">
        <v>0</v>
      </c>
    </row>
    <row r="112" spans="1:26" x14ac:dyDescent="0.25">
      <c r="A112" t="s">
        <v>4978</v>
      </c>
      <c r="B112" t="s">
        <v>2506</v>
      </c>
      <c r="C112" t="s">
        <v>3478</v>
      </c>
      <c r="D112" t="b">
        <v>0</v>
      </c>
      <c r="E112" t="b">
        <v>1</v>
      </c>
      <c r="F112" t="b">
        <v>1</v>
      </c>
      <c r="G112" t="b">
        <v>0</v>
      </c>
      <c r="H112" t="b">
        <v>0</v>
      </c>
      <c r="I112" t="b">
        <v>0</v>
      </c>
      <c r="J112" t="b">
        <v>0</v>
      </c>
      <c r="K112" t="b">
        <v>0</v>
      </c>
      <c r="L112" s="15" t="b">
        <v>0</v>
      </c>
      <c r="O112" s="21" t="s">
        <v>3542</v>
      </c>
      <c r="P112" s="21" t="s">
        <v>3817</v>
      </c>
      <c r="Q112" s="24" t="s">
        <v>7580</v>
      </c>
      <c r="R112" t="b">
        <v>0</v>
      </c>
      <c r="S112" t="b">
        <v>0</v>
      </c>
      <c r="T112" t="b">
        <v>0</v>
      </c>
      <c r="U112" t="b">
        <v>0</v>
      </c>
      <c r="V112" t="b">
        <v>1</v>
      </c>
      <c r="W112" t="b">
        <v>0</v>
      </c>
      <c r="X112" t="b">
        <v>0</v>
      </c>
      <c r="Y112" t="b">
        <v>0</v>
      </c>
      <c r="Z112" t="b">
        <v>0</v>
      </c>
    </row>
    <row r="113" spans="1:26" x14ac:dyDescent="0.25">
      <c r="A113" t="s">
        <v>6389</v>
      </c>
      <c r="B113" t="s">
        <v>2507</v>
      </c>
      <c r="C113" t="s">
        <v>3478</v>
      </c>
      <c r="D113" t="b">
        <v>0</v>
      </c>
      <c r="E113" t="b">
        <v>1</v>
      </c>
      <c r="F113" t="b">
        <v>1</v>
      </c>
      <c r="G113" t="b">
        <v>0</v>
      </c>
      <c r="H113" t="b">
        <v>0</v>
      </c>
      <c r="I113" t="b">
        <v>0</v>
      </c>
      <c r="J113" t="b">
        <v>0</v>
      </c>
      <c r="K113" t="b">
        <v>0</v>
      </c>
      <c r="L113" s="15" t="b">
        <v>0</v>
      </c>
      <c r="O113" s="21" t="s">
        <v>4202</v>
      </c>
      <c r="P113" s="21" t="s">
        <v>3753</v>
      </c>
      <c r="Q113" s="24" t="s">
        <v>6103</v>
      </c>
      <c r="R113" t="b">
        <v>0</v>
      </c>
      <c r="S113" t="b">
        <v>0</v>
      </c>
      <c r="T113" t="b">
        <v>0</v>
      </c>
      <c r="U113" t="b">
        <v>0</v>
      </c>
      <c r="V113" t="b">
        <v>1</v>
      </c>
      <c r="W113" t="b">
        <v>1</v>
      </c>
      <c r="X113" t="b">
        <v>1</v>
      </c>
      <c r="Y113" t="b">
        <v>1</v>
      </c>
      <c r="Z113" t="b">
        <v>1</v>
      </c>
    </row>
    <row r="114" spans="1:26" x14ac:dyDescent="0.25">
      <c r="A114" t="s">
        <v>6390</v>
      </c>
      <c r="B114" t="s">
        <v>2508</v>
      </c>
      <c r="C114" t="s">
        <v>3478</v>
      </c>
      <c r="D114" t="b">
        <v>0</v>
      </c>
      <c r="E114" t="b">
        <v>1</v>
      </c>
      <c r="F114" t="b">
        <v>1</v>
      </c>
      <c r="G114" t="b">
        <v>0</v>
      </c>
      <c r="H114" t="b">
        <v>0</v>
      </c>
      <c r="I114" t="b">
        <v>0</v>
      </c>
      <c r="J114" t="b">
        <v>0</v>
      </c>
      <c r="K114" t="b">
        <v>0</v>
      </c>
      <c r="L114" s="15" t="b">
        <v>0</v>
      </c>
      <c r="O114" s="21" t="s">
        <v>4201</v>
      </c>
      <c r="P114" s="21" t="s">
        <v>3753</v>
      </c>
      <c r="Q114" s="24" t="s">
        <v>6103</v>
      </c>
      <c r="R114" t="b">
        <v>0</v>
      </c>
      <c r="S114" t="b">
        <v>0</v>
      </c>
      <c r="T114" t="b">
        <v>0</v>
      </c>
      <c r="U114" t="b">
        <v>0</v>
      </c>
      <c r="V114" t="b">
        <v>1</v>
      </c>
      <c r="W114" t="b">
        <v>1</v>
      </c>
      <c r="X114" t="b">
        <v>1</v>
      </c>
      <c r="Y114" t="b">
        <v>1</v>
      </c>
      <c r="Z114" t="b">
        <v>1</v>
      </c>
    </row>
    <row r="115" spans="1:26" x14ac:dyDescent="0.25">
      <c r="A115" t="s">
        <v>6391</v>
      </c>
      <c r="B115" t="s">
        <v>2509</v>
      </c>
      <c r="C115" t="s">
        <v>3478</v>
      </c>
      <c r="D115" t="b">
        <v>0</v>
      </c>
      <c r="E115" t="b">
        <v>1</v>
      </c>
      <c r="F115" t="b">
        <v>1</v>
      </c>
      <c r="G115" t="b">
        <v>0</v>
      </c>
      <c r="H115" t="b">
        <v>0</v>
      </c>
      <c r="I115" t="b">
        <v>0</v>
      </c>
      <c r="J115" t="b">
        <v>0</v>
      </c>
      <c r="K115" t="b">
        <v>0</v>
      </c>
      <c r="L115" s="15" t="b">
        <v>0</v>
      </c>
      <c r="O115" s="21" t="s">
        <v>4203</v>
      </c>
      <c r="P115" s="21" t="s">
        <v>3753</v>
      </c>
      <c r="Q115" s="24" t="s">
        <v>6103</v>
      </c>
      <c r="R115" t="b">
        <v>0</v>
      </c>
      <c r="S115" t="b">
        <v>0</v>
      </c>
      <c r="T115" t="b">
        <v>0</v>
      </c>
      <c r="U115" t="b">
        <v>0</v>
      </c>
      <c r="V115" t="b">
        <v>1</v>
      </c>
      <c r="W115" t="b">
        <v>1</v>
      </c>
      <c r="X115" t="b">
        <v>1</v>
      </c>
      <c r="Y115" t="b">
        <v>1</v>
      </c>
      <c r="Z115" t="b">
        <v>1</v>
      </c>
    </row>
    <row r="116" spans="1:26" x14ac:dyDescent="0.25">
      <c r="A116" t="s">
        <v>4281</v>
      </c>
      <c r="B116" t="s">
        <v>2510</v>
      </c>
      <c r="C116" t="s">
        <v>3479</v>
      </c>
      <c r="D116" t="b">
        <v>0</v>
      </c>
      <c r="E116" t="b">
        <v>1</v>
      </c>
      <c r="F116" t="b">
        <v>1</v>
      </c>
      <c r="G116" t="b">
        <v>0</v>
      </c>
      <c r="H116" t="b">
        <v>1</v>
      </c>
      <c r="I116" t="b">
        <v>1</v>
      </c>
      <c r="J116" t="b">
        <v>0</v>
      </c>
      <c r="K116" t="b">
        <v>0</v>
      </c>
      <c r="L116" s="15" t="b">
        <v>0</v>
      </c>
      <c r="O116" s="21" t="s">
        <v>3544</v>
      </c>
      <c r="P116" s="21" t="s">
        <v>3841</v>
      </c>
      <c r="Q116" s="23" t="s">
        <v>6375</v>
      </c>
      <c r="R116" t="b">
        <v>0</v>
      </c>
      <c r="S116" t="b">
        <v>0</v>
      </c>
      <c r="T116" t="b">
        <v>0</v>
      </c>
      <c r="U116" t="b">
        <v>0</v>
      </c>
      <c r="V116" t="b">
        <v>1</v>
      </c>
      <c r="W116" t="b">
        <v>1</v>
      </c>
      <c r="X116" t="b">
        <v>0</v>
      </c>
      <c r="Y116" t="b">
        <v>0</v>
      </c>
      <c r="Z116" t="b">
        <v>0</v>
      </c>
    </row>
    <row r="117" spans="1:26" x14ac:dyDescent="0.25">
      <c r="A117" t="s">
        <v>4282</v>
      </c>
      <c r="B117" t="s">
        <v>2511</v>
      </c>
      <c r="C117" t="s">
        <v>3481</v>
      </c>
      <c r="D117" t="b">
        <v>0</v>
      </c>
      <c r="E117" t="b">
        <v>1</v>
      </c>
      <c r="F117" t="b">
        <v>1</v>
      </c>
      <c r="G117" t="b">
        <v>0</v>
      </c>
      <c r="H117" t="b">
        <v>0</v>
      </c>
      <c r="I117" t="b">
        <v>0</v>
      </c>
      <c r="J117" t="b">
        <v>0</v>
      </c>
      <c r="K117" t="b">
        <v>0</v>
      </c>
      <c r="L117" s="15" t="b">
        <v>0</v>
      </c>
      <c r="O117" s="21" t="s">
        <v>3842</v>
      </c>
      <c r="P117" s="21" t="s">
        <v>3817</v>
      </c>
      <c r="Q117" s="23" t="s">
        <v>7580</v>
      </c>
      <c r="R117" t="b">
        <v>0</v>
      </c>
      <c r="S117" t="b">
        <v>0</v>
      </c>
      <c r="T117" t="b">
        <v>0</v>
      </c>
      <c r="U117" t="b">
        <v>0</v>
      </c>
      <c r="V117" t="b">
        <v>0</v>
      </c>
      <c r="W117" t="b">
        <v>1</v>
      </c>
      <c r="X117" t="b">
        <v>1</v>
      </c>
      <c r="Y117" t="b">
        <v>1</v>
      </c>
      <c r="Z117" t="b">
        <v>1</v>
      </c>
    </row>
    <row r="118" spans="1:26" x14ac:dyDescent="0.25">
      <c r="A118" t="s">
        <v>6416</v>
      </c>
      <c r="B118" t="s">
        <v>2512</v>
      </c>
      <c r="C118" t="s">
        <v>3480</v>
      </c>
      <c r="D118" t="b">
        <v>0</v>
      </c>
      <c r="E118" t="b">
        <v>1</v>
      </c>
      <c r="F118" t="b">
        <v>1</v>
      </c>
      <c r="G118" t="b">
        <v>0</v>
      </c>
      <c r="H118" t="b">
        <v>0</v>
      </c>
      <c r="I118" t="b">
        <v>0</v>
      </c>
      <c r="J118" t="b">
        <v>0</v>
      </c>
      <c r="K118" t="b">
        <v>0</v>
      </c>
      <c r="L118" s="15" t="b">
        <v>0</v>
      </c>
      <c r="O118" s="21" t="s">
        <v>3843</v>
      </c>
      <c r="P118" s="21" t="s">
        <v>3817</v>
      </c>
      <c r="Q118" s="23" t="s">
        <v>7580</v>
      </c>
      <c r="R118" t="b">
        <v>0</v>
      </c>
      <c r="S118" t="b">
        <v>0</v>
      </c>
      <c r="T118" t="b">
        <v>0</v>
      </c>
      <c r="U118" t="b">
        <v>0</v>
      </c>
      <c r="V118" t="b">
        <v>0</v>
      </c>
      <c r="W118" t="b">
        <v>1</v>
      </c>
      <c r="X118" t="b">
        <v>1</v>
      </c>
      <c r="Y118" t="b">
        <v>1</v>
      </c>
      <c r="Z118" t="b">
        <v>0</v>
      </c>
    </row>
    <row r="119" spans="1:26" x14ac:dyDescent="0.25">
      <c r="A119" t="s">
        <v>6417</v>
      </c>
      <c r="B119" t="s">
        <v>2513</v>
      </c>
      <c r="C119" t="s">
        <v>3480</v>
      </c>
      <c r="D119" t="b">
        <v>0</v>
      </c>
      <c r="E119" t="b">
        <v>1</v>
      </c>
      <c r="F119" t="b">
        <v>1</v>
      </c>
      <c r="G119" t="b">
        <v>0</v>
      </c>
      <c r="H119" t="b">
        <v>0</v>
      </c>
      <c r="I119" t="b">
        <v>0</v>
      </c>
      <c r="J119" t="b">
        <v>0</v>
      </c>
      <c r="K119" t="b">
        <v>0</v>
      </c>
      <c r="L119" s="15" t="b">
        <v>0</v>
      </c>
      <c r="O119" s="21" t="s">
        <v>3546</v>
      </c>
      <c r="P119" s="21" t="s">
        <v>3809</v>
      </c>
      <c r="Q119" s="23" t="s">
        <v>6133</v>
      </c>
      <c r="R119" t="b">
        <v>0</v>
      </c>
      <c r="S119" t="b">
        <v>0</v>
      </c>
      <c r="T119" t="b">
        <v>0</v>
      </c>
      <c r="U119" t="b">
        <v>0</v>
      </c>
      <c r="V119" t="b">
        <v>0</v>
      </c>
      <c r="W119" t="b">
        <v>1</v>
      </c>
      <c r="X119" t="b">
        <v>1</v>
      </c>
      <c r="Y119" t="b">
        <v>1</v>
      </c>
      <c r="Z119" t="b">
        <v>1</v>
      </c>
    </row>
    <row r="120" spans="1:26" x14ac:dyDescent="0.25">
      <c r="A120" t="s">
        <v>6418</v>
      </c>
      <c r="B120" t="s">
        <v>2514</v>
      </c>
      <c r="C120" t="s">
        <v>3480</v>
      </c>
      <c r="D120" t="b">
        <v>0</v>
      </c>
      <c r="E120" t="b">
        <v>1</v>
      </c>
      <c r="F120" t="b">
        <v>1</v>
      </c>
      <c r="G120" t="b">
        <v>0</v>
      </c>
      <c r="H120" t="b">
        <v>0</v>
      </c>
      <c r="I120" t="b">
        <v>0</v>
      </c>
      <c r="J120" t="b">
        <v>0</v>
      </c>
      <c r="K120" t="b">
        <v>0</v>
      </c>
      <c r="L120" s="15" t="b">
        <v>0</v>
      </c>
      <c r="O120" s="21" t="s">
        <v>3547</v>
      </c>
      <c r="P120" s="21" t="s">
        <v>3812</v>
      </c>
      <c r="Q120" s="24" t="s">
        <v>8331</v>
      </c>
      <c r="R120" t="b">
        <v>0</v>
      </c>
      <c r="S120" t="b">
        <v>0</v>
      </c>
      <c r="T120" t="b">
        <v>0</v>
      </c>
      <c r="U120" t="b">
        <v>0</v>
      </c>
      <c r="V120" t="b">
        <v>0</v>
      </c>
      <c r="W120" t="b">
        <v>1</v>
      </c>
      <c r="X120" t="b">
        <v>1</v>
      </c>
      <c r="Y120" t="b">
        <v>1</v>
      </c>
      <c r="Z120" t="b">
        <v>1</v>
      </c>
    </row>
    <row r="121" spans="1:26" x14ac:dyDescent="0.25">
      <c r="A121" t="s">
        <v>7649</v>
      </c>
      <c r="B121" t="s">
        <v>2515</v>
      </c>
      <c r="C121" t="s">
        <v>3480</v>
      </c>
      <c r="D121" t="b">
        <v>0</v>
      </c>
      <c r="E121" t="b">
        <v>1</v>
      </c>
      <c r="F121" t="b">
        <v>1</v>
      </c>
      <c r="G121" t="b">
        <v>0</v>
      </c>
      <c r="H121" t="b">
        <v>0</v>
      </c>
      <c r="I121" t="b">
        <v>0</v>
      </c>
      <c r="J121" t="b">
        <v>0</v>
      </c>
      <c r="K121" t="b">
        <v>0</v>
      </c>
      <c r="L121" s="15" t="b">
        <v>0</v>
      </c>
      <c r="O121" s="21" t="s">
        <v>3548</v>
      </c>
      <c r="P121" s="21" t="s">
        <v>3809</v>
      </c>
      <c r="Q121" s="24" t="s">
        <v>6133</v>
      </c>
      <c r="R121" t="b">
        <v>0</v>
      </c>
      <c r="S121" t="b">
        <v>0</v>
      </c>
      <c r="T121" t="b">
        <v>0</v>
      </c>
      <c r="U121" t="b">
        <v>0</v>
      </c>
      <c r="V121" t="b">
        <v>0</v>
      </c>
      <c r="W121" t="b">
        <v>1</v>
      </c>
      <c r="X121" t="b">
        <v>1</v>
      </c>
      <c r="Y121" t="b">
        <v>1</v>
      </c>
      <c r="Z121" t="b">
        <v>1</v>
      </c>
    </row>
    <row r="122" spans="1:26" x14ac:dyDescent="0.25">
      <c r="A122" t="s">
        <v>7650</v>
      </c>
      <c r="B122" t="s">
        <v>2516</v>
      </c>
      <c r="C122" t="s">
        <v>3480</v>
      </c>
      <c r="D122" t="b">
        <v>0</v>
      </c>
      <c r="E122" t="b">
        <v>1</v>
      </c>
      <c r="F122" t="b">
        <v>1</v>
      </c>
      <c r="G122" t="b">
        <v>0</v>
      </c>
      <c r="H122" t="b">
        <v>0</v>
      </c>
      <c r="I122" t="b">
        <v>0</v>
      </c>
      <c r="J122" t="b">
        <v>0</v>
      </c>
      <c r="K122" t="b">
        <v>0</v>
      </c>
      <c r="L122" s="15" t="b">
        <v>0</v>
      </c>
      <c r="O122" s="21" t="s">
        <v>3549</v>
      </c>
      <c r="P122" s="21" t="s">
        <v>3812</v>
      </c>
      <c r="Q122" s="23" t="s">
        <v>8331</v>
      </c>
      <c r="R122" t="b">
        <v>0</v>
      </c>
      <c r="S122" t="b">
        <v>0</v>
      </c>
      <c r="T122" t="b">
        <v>0</v>
      </c>
      <c r="U122" t="b">
        <v>0</v>
      </c>
      <c r="V122" t="b">
        <v>0</v>
      </c>
      <c r="W122" t="b">
        <v>1</v>
      </c>
      <c r="X122" t="b">
        <v>1</v>
      </c>
      <c r="Y122" t="b">
        <v>1</v>
      </c>
      <c r="Z122" t="b">
        <v>1</v>
      </c>
    </row>
    <row r="123" spans="1:26" x14ac:dyDescent="0.25">
      <c r="A123" t="s">
        <v>7651</v>
      </c>
      <c r="B123" t="s">
        <v>2544</v>
      </c>
      <c r="C123" t="s">
        <v>3662</v>
      </c>
      <c r="D123" t="b">
        <v>0</v>
      </c>
      <c r="E123" t="b">
        <v>0</v>
      </c>
      <c r="F123" t="b">
        <v>0</v>
      </c>
      <c r="G123" t="b">
        <v>1</v>
      </c>
      <c r="H123" t="b">
        <v>0</v>
      </c>
      <c r="I123" t="b">
        <v>0</v>
      </c>
      <c r="J123" t="b">
        <v>0</v>
      </c>
      <c r="K123" t="b">
        <v>0</v>
      </c>
      <c r="L123" s="15" t="b">
        <v>0</v>
      </c>
      <c r="O123" s="21" t="s">
        <v>3550</v>
      </c>
      <c r="P123" s="21" t="s">
        <v>3806</v>
      </c>
      <c r="Q123" s="23" t="s">
        <v>6109</v>
      </c>
      <c r="R123" t="b">
        <v>0</v>
      </c>
      <c r="S123" t="b">
        <v>0</v>
      </c>
      <c r="T123" t="b">
        <v>0</v>
      </c>
      <c r="U123" t="b">
        <v>0</v>
      </c>
      <c r="V123" t="b">
        <v>0</v>
      </c>
      <c r="W123" t="b">
        <v>1</v>
      </c>
      <c r="X123" t="b">
        <v>1</v>
      </c>
      <c r="Y123" t="b">
        <v>1</v>
      </c>
      <c r="Z123" t="b">
        <v>1</v>
      </c>
    </row>
    <row r="124" spans="1:26" x14ac:dyDescent="0.25">
      <c r="A124" t="s">
        <v>7652</v>
      </c>
      <c r="B124" t="s">
        <v>2545</v>
      </c>
      <c r="C124" t="s">
        <v>3662</v>
      </c>
      <c r="D124" t="b">
        <v>0</v>
      </c>
      <c r="E124" t="b">
        <v>0</v>
      </c>
      <c r="F124" t="b">
        <v>0</v>
      </c>
      <c r="G124" t="b">
        <v>1</v>
      </c>
      <c r="H124" t="b">
        <v>0</v>
      </c>
      <c r="I124" t="b">
        <v>0</v>
      </c>
      <c r="J124" t="b">
        <v>0</v>
      </c>
      <c r="K124" t="b">
        <v>0</v>
      </c>
      <c r="L124" s="15" t="b">
        <v>0</v>
      </c>
      <c r="O124" s="21" t="s">
        <v>3551</v>
      </c>
      <c r="P124" s="21" t="s">
        <v>3748</v>
      </c>
      <c r="Q124" s="23" t="s">
        <v>6114</v>
      </c>
      <c r="R124" t="b">
        <v>0</v>
      </c>
      <c r="S124" t="b">
        <v>0</v>
      </c>
      <c r="T124" t="b">
        <v>0</v>
      </c>
      <c r="U124" t="b">
        <v>0</v>
      </c>
      <c r="V124" t="b">
        <v>0</v>
      </c>
      <c r="W124" t="b">
        <v>1</v>
      </c>
      <c r="X124" t="b">
        <v>1</v>
      </c>
      <c r="Y124" t="b">
        <v>1</v>
      </c>
      <c r="Z124" t="b">
        <v>0</v>
      </c>
    </row>
    <row r="125" spans="1:26" x14ac:dyDescent="0.25">
      <c r="A125" t="s">
        <v>7653</v>
      </c>
      <c r="B125" t="s">
        <v>2546</v>
      </c>
      <c r="C125" t="s">
        <v>3662</v>
      </c>
      <c r="D125" t="b">
        <v>0</v>
      </c>
      <c r="E125" t="b">
        <v>0</v>
      </c>
      <c r="F125" t="b">
        <v>0</v>
      </c>
      <c r="G125" t="b">
        <v>1</v>
      </c>
      <c r="H125" t="b">
        <v>0</v>
      </c>
      <c r="I125" t="b">
        <v>0</v>
      </c>
      <c r="J125" t="b">
        <v>0</v>
      </c>
      <c r="K125" t="b">
        <v>0</v>
      </c>
      <c r="L125" s="15" t="b">
        <v>0</v>
      </c>
      <c r="O125" s="21" t="s">
        <v>3553</v>
      </c>
      <c r="P125" s="21" t="s">
        <v>3777</v>
      </c>
      <c r="Q125" s="23" t="s">
        <v>6117</v>
      </c>
      <c r="R125" t="b">
        <v>0</v>
      </c>
      <c r="S125" t="b">
        <v>0</v>
      </c>
      <c r="T125" t="b">
        <v>0</v>
      </c>
      <c r="U125" t="b">
        <v>0</v>
      </c>
      <c r="V125" t="b">
        <v>0</v>
      </c>
      <c r="W125" t="b">
        <v>1</v>
      </c>
      <c r="X125" t="b">
        <v>0</v>
      </c>
      <c r="Y125" t="b">
        <v>0</v>
      </c>
      <c r="Z125" t="b">
        <v>0</v>
      </c>
    </row>
    <row r="126" spans="1:26" x14ac:dyDescent="0.25">
      <c r="A126" t="s">
        <v>7654</v>
      </c>
      <c r="B126" t="s">
        <v>2547</v>
      </c>
      <c r="C126" t="s">
        <v>3662</v>
      </c>
      <c r="D126" t="b">
        <v>0</v>
      </c>
      <c r="E126" t="b">
        <v>0</v>
      </c>
      <c r="F126" t="b">
        <v>0</v>
      </c>
      <c r="G126" t="b">
        <v>1</v>
      </c>
      <c r="H126" t="b">
        <v>0</v>
      </c>
      <c r="I126" t="b">
        <v>0</v>
      </c>
      <c r="J126" t="b">
        <v>0</v>
      </c>
      <c r="K126" t="b">
        <v>0</v>
      </c>
      <c r="L126" s="15" t="b">
        <v>0</v>
      </c>
      <c r="O126" s="21" t="s">
        <v>3554</v>
      </c>
      <c r="P126" s="21" t="s">
        <v>3777</v>
      </c>
      <c r="Q126" s="23" t="s">
        <v>6117</v>
      </c>
      <c r="R126" t="b">
        <v>0</v>
      </c>
      <c r="S126" t="b">
        <v>0</v>
      </c>
      <c r="T126" t="b">
        <v>0</v>
      </c>
      <c r="U126" t="b">
        <v>0</v>
      </c>
      <c r="V126" t="b">
        <v>0</v>
      </c>
      <c r="W126" t="b">
        <v>1</v>
      </c>
      <c r="X126" t="b">
        <v>0</v>
      </c>
      <c r="Y126" t="b">
        <v>0</v>
      </c>
      <c r="Z126" t="b">
        <v>0</v>
      </c>
    </row>
    <row r="127" spans="1:26" x14ac:dyDescent="0.25">
      <c r="A127" t="s">
        <v>7655</v>
      </c>
      <c r="B127" t="s">
        <v>2548</v>
      </c>
      <c r="C127" t="s">
        <v>3662</v>
      </c>
      <c r="D127" t="b">
        <v>0</v>
      </c>
      <c r="E127" t="b">
        <v>0</v>
      </c>
      <c r="F127" t="b">
        <v>0</v>
      </c>
      <c r="G127" t="b">
        <v>1</v>
      </c>
      <c r="H127" t="b">
        <v>0</v>
      </c>
      <c r="I127" t="b">
        <v>0</v>
      </c>
      <c r="J127" t="b">
        <v>0</v>
      </c>
      <c r="K127" t="b">
        <v>0</v>
      </c>
      <c r="L127" s="15" t="b">
        <v>0</v>
      </c>
      <c r="O127" s="21" t="s">
        <v>3555</v>
      </c>
      <c r="P127" s="21" t="s">
        <v>3777</v>
      </c>
      <c r="Q127" s="23" t="s">
        <v>6117</v>
      </c>
      <c r="R127" t="b">
        <v>0</v>
      </c>
      <c r="S127" t="b">
        <v>0</v>
      </c>
      <c r="T127" t="b">
        <v>0</v>
      </c>
      <c r="U127" t="b">
        <v>0</v>
      </c>
      <c r="V127" t="b">
        <v>0</v>
      </c>
      <c r="W127" t="b">
        <v>1</v>
      </c>
      <c r="X127" t="b">
        <v>0</v>
      </c>
      <c r="Y127" t="b">
        <v>0</v>
      </c>
      <c r="Z127" t="b">
        <v>0</v>
      </c>
    </row>
    <row r="128" spans="1:26" x14ac:dyDescent="0.25">
      <c r="A128" t="s">
        <v>7656</v>
      </c>
      <c r="B128" t="s">
        <v>2549</v>
      </c>
      <c r="C128" t="s">
        <v>3662</v>
      </c>
      <c r="D128" t="b">
        <v>0</v>
      </c>
      <c r="E128" t="b">
        <v>0</v>
      </c>
      <c r="F128" t="b">
        <v>0</v>
      </c>
      <c r="G128" t="b">
        <v>1</v>
      </c>
      <c r="H128" t="b">
        <v>0</v>
      </c>
      <c r="I128" t="b">
        <v>0</v>
      </c>
      <c r="J128" t="b">
        <v>0</v>
      </c>
      <c r="K128" t="b">
        <v>0</v>
      </c>
      <c r="L128" s="15" t="b">
        <v>0</v>
      </c>
      <c r="O128" s="21" t="s">
        <v>3556</v>
      </c>
      <c r="P128" s="21" t="s">
        <v>3777</v>
      </c>
      <c r="Q128" s="23" t="s">
        <v>6117</v>
      </c>
      <c r="R128" t="b">
        <v>0</v>
      </c>
      <c r="S128" t="b">
        <v>0</v>
      </c>
      <c r="T128" t="b">
        <v>0</v>
      </c>
      <c r="U128" t="b">
        <v>0</v>
      </c>
      <c r="V128" t="b">
        <v>0</v>
      </c>
      <c r="W128" t="b">
        <v>1</v>
      </c>
      <c r="X128" t="b">
        <v>0</v>
      </c>
      <c r="Y128" t="b">
        <v>0</v>
      </c>
      <c r="Z128" t="b">
        <v>0</v>
      </c>
    </row>
    <row r="129" spans="1:26" x14ac:dyDescent="0.25">
      <c r="A129" t="s">
        <v>7657</v>
      </c>
      <c r="B129" t="s">
        <v>2550</v>
      </c>
      <c r="C129" t="s">
        <v>3662</v>
      </c>
      <c r="D129" t="b">
        <v>0</v>
      </c>
      <c r="E129" t="b">
        <v>0</v>
      </c>
      <c r="F129" t="b">
        <v>0</v>
      </c>
      <c r="G129" t="b">
        <v>1</v>
      </c>
      <c r="H129" t="b">
        <v>0</v>
      </c>
      <c r="I129" t="b">
        <v>0</v>
      </c>
      <c r="J129" t="b">
        <v>0</v>
      </c>
      <c r="K129" t="b">
        <v>0</v>
      </c>
      <c r="L129" s="15" t="b">
        <v>0</v>
      </c>
      <c r="O129" s="21" t="s">
        <v>3561</v>
      </c>
      <c r="P129" s="21" t="s">
        <v>3777</v>
      </c>
      <c r="Q129" s="23" t="s">
        <v>6117</v>
      </c>
      <c r="R129" t="b">
        <v>0</v>
      </c>
      <c r="S129" t="b">
        <v>0</v>
      </c>
      <c r="T129" t="b">
        <v>0</v>
      </c>
      <c r="U129" t="b">
        <v>0</v>
      </c>
      <c r="V129" t="b">
        <v>0</v>
      </c>
      <c r="W129" t="b">
        <v>1</v>
      </c>
      <c r="X129" t="b">
        <v>0</v>
      </c>
      <c r="Y129" t="b">
        <v>0</v>
      </c>
      <c r="Z129" t="b">
        <v>0</v>
      </c>
    </row>
    <row r="130" spans="1:26" x14ac:dyDescent="0.25">
      <c r="A130" t="s">
        <v>7658</v>
      </c>
      <c r="B130" t="s">
        <v>2551</v>
      </c>
      <c r="C130" t="s">
        <v>3662</v>
      </c>
      <c r="D130" t="b">
        <v>0</v>
      </c>
      <c r="E130" t="b">
        <v>0</v>
      </c>
      <c r="F130" t="b">
        <v>0</v>
      </c>
      <c r="G130" t="b">
        <v>1</v>
      </c>
      <c r="H130" t="b">
        <v>0</v>
      </c>
      <c r="I130" t="b">
        <v>0</v>
      </c>
      <c r="J130" t="b">
        <v>0</v>
      </c>
      <c r="K130" t="b">
        <v>0</v>
      </c>
      <c r="L130" s="15" t="b">
        <v>0</v>
      </c>
      <c r="O130" s="21" t="s">
        <v>3557</v>
      </c>
      <c r="P130" s="21" t="s">
        <v>3777</v>
      </c>
      <c r="Q130" s="23" t="s">
        <v>6117</v>
      </c>
      <c r="R130" t="b">
        <v>0</v>
      </c>
      <c r="S130" t="b">
        <v>0</v>
      </c>
      <c r="T130" t="b">
        <v>0</v>
      </c>
      <c r="U130" t="b">
        <v>0</v>
      </c>
      <c r="V130" t="b">
        <v>0</v>
      </c>
      <c r="W130" t="b">
        <v>1</v>
      </c>
      <c r="X130" t="b">
        <v>1</v>
      </c>
      <c r="Y130" t="b">
        <v>1</v>
      </c>
      <c r="Z130" t="b">
        <v>1</v>
      </c>
    </row>
    <row r="131" spans="1:26" x14ac:dyDescent="0.25">
      <c r="A131" t="s">
        <v>7659</v>
      </c>
      <c r="B131" t="s">
        <v>2552</v>
      </c>
      <c r="C131" t="s">
        <v>3662</v>
      </c>
      <c r="D131" t="b">
        <v>0</v>
      </c>
      <c r="E131" t="b">
        <v>0</v>
      </c>
      <c r="F131" t="b">
        <v>0</v>
      </c>
      <c r="G131" t="b">
        <v>1</v>
      </c>
      <c r="H131" t="b">
        <v>0</v>
      </c>
      <c r="I131" t="b">
        <v>0</v>
      </c>
      <c r="J131" t="b">
        <v>0</v>
      </c>
      <c r="K131" t="b">
        <v>0</v>
      </c>
      <c r="L131" s="15" t="b">
        <v>0</v>
      </c>
      <c r="O131" s="21" t="s">
        <v>3558</v>
      </c>
      <c r="P131" s="21" t="s">
        <v>3777</v>
      </c>
      <c r="Q131" s="23" t="s">
        <v>6117</v>
      </c>
      <c r="R131" t="b">
        <v>0</v>
      </c>
      <c r="S131" t="b">
        <v>0</v>
      </c>
      <c r="T131" t="b">
        <v>0</v>
      </c>
      <c r="U131" t="b">
        <v>0</v>
      </c>
      <c r="V131" t="b">
        <v>0</v>
      </c>
      <c r="W131" t="b">
        <v>1</v>
      </c>
      <c r="X131" t="b">
        <v>1</v>
      </c>
      <c r="Y131" t="b">
        <v>1</v>
      </c>
      <c r="Z131" t="b">
        <v>1</v>
      </c>
    </row>
    <row r="132" spans="1:26" x14ac:dyDescent="0.25">
      <c r="A132" t="s">
        <v>7660</v>
      </c>
      <c r="B132" t="s">
        <v>2553</v>
      </c>
      <c r="C132" t="s">
        <v>3662</v>
      </c>
      <c r="D132" t="b">
        <v>0</v>
      </c>
      <c r="E132" t="b">
        <v>0</v>
      </c>
      <c r="F132" t="b">
        <v>0</v>
      </c>
      <c r="G132" t="b">
        <v>1</v>
      </c>
      <c r="H132" t="b">
        <v>0</v>
      </c>
      <c r="I132" t="b">
        <v>0</v>
      </c>
      <c r="J132" t="b">
        <v>0</v>
      </c>
      <c r="K132" t="b">
        <v>0</v>
      </c>
      <c r="L132" s="15" t="b">
        <v>0</v>
      </c>
      <c r="O132" s="21" t="s">
        <v>3559</v>
      </c>
      <c r="P132" s="21" t="s">
        <v>3777</v>
      </c>
      <c r="Q132" s="23" t="s">
        <v>6117</v>
      </c>
      <c r="R132" t="b">
        <v>0</v>
      </c>
      <c r="S132" t="b">
        <v>0</v>
      </c>
      <c r="T132" t="b">
        <v>0</v>
      </c>
      <c r="U132" t="b">
        <v>0</v>
      </c>
      <c r="V132" t="b">
        <v>0</v>
      </c>
      <c r="W132" t="b">
        <v>1</v>
      </c>
      <c r="X132" t="b">
        <v>0</v>
      </c>
      <c r="Y132" t="b">
        <v>0</v>
      </c>
      <c r="Z132" t="b">
        <v>0</v>
      </c>
    </row>
    <row r="133" spans="1:26" x14ac:dyDescent="0.25">
      <c r="A133" t="s">
        <v>7661</v>
      </c>
      <c r="B133" t="s">
        <v>2554</v>
      </c>
      <c r="C133" t="s">
        <v>3662</v>
      </c>
      <c r="D133" t="b">
        <v>0</v>
      </c>
      <c r="E133" t="b">
        <v>0</v>
      </c>
      <c r="F133" t="b">
        <v>0</v>
      </c>
      <c r="G133" t="b">
        <v>1</v>
      </c>
      <c r="H133" t="b">
        <v>0</v>
      </c>
      <c r="I133" t="b">
        <v>0</v>
      </c>
      <c r="J133" t="b">
        <v>0</v>
      </c>
      <c r="K133" t="b">
        <v>0</v>
      </c>
      <c r="L133" s="15" t="b">
        <v>0</v>
      </c>
      <c r="O133" s="21" t="s">
        <v>3560</v>
      </c>
      <c r="P133" s="21" t="s">
        <v>3753</v>
      </c>
      <c r="Q133" s="23" t="s">
        <v>6103</v>
      </c>
      <c r="R133" t="b">
        <v>0</v>
      </c>
      <c r="S133" t="b">
        <v>0</v>
      </c>
      <c r="T133" t="b">
        <v>0</v>
      </c>
      <c r="U133" t="b">
        <v>0</v>
      </c>
      <c r="V133" t="b">
        <v>0</v>
      </c>
      <c r="W133" t="b">
        <v>1</v>
      </c>
      <c r="X133" t="b">
        <v>1</v>
      </c>
      <c r="Y133" t="b">
        <v>1</v>
      </c>
      <c r="Z133" t="b">
        <v>1</v>
      </c>
    </row>
    <row r="134" spans="1:26" x14ac:dyDescent="0.25">
      <c r="A134" t="s">
        <v>7662</v>
      </c>
      <c r="B134" t="s">
        <v>2555</v>
      </c>
      <c r="C134" t="s">
        <v>3662</v>
      </c>
      <c r="D134" t="b">
        <v>0</v>
      </c>
      <c r="E134" t="b">
        <v>0</v>
      </c>
      <c r="F134" t="b">
        <v>0</v>
      </c>
      <c r="G134" t="b">
        <v>1</v>
      </c>
      <c r="H134" t="b">
        <v>0</v>
      </c>
      <c r="I134" t="b">
        <v>0</v>
      </c>
      <c r="J134" t="b">
        <v>0</v>
      </c>
      <c r="K134" t="b">
        <v>0</v>
      </c>
      <c r="L134" s="15" t="b">
        <v>0</v>
      </c>
      <c r="O134" s="21" t="s">
        <v>3562</v>
      </c>
      <c r="P134" s="21" t="s">
        <v>3754</v>
      </c>
      <c r="Q134" s="23" t="s">
        <v>6104</v>
      </c>
      <c r="R134" t="b">
        <v>0</v>
      </c>
      <c r="S134" t="b">
        <v>0</v>
      </c>
      <c r="T134" t="b">
        <v>0</v>
      </c>
      <c r="U134" t="b">
        <v>0</v>
      </c>
      <c r="V134" t="b">
        <v>0</v>
      </c>
      <c r="W134" t="b">
        <v>1</v>
      </c>
      <c r="X134" t="b">
        <v>1</v>
      </c>
      <c r="Y134" t="b">
        <v>1</v>
      </c>
      <c r="Z134" t="b">
        <v>0</v>
      </c>
    </row>
    <row r="135" spans="1:26" x14ac:dyDescent="0.25">
      <c r="A135" t="s">
        <v>7663</v>
      </c>
      <c r="B135" t="s">
        <v>2556</v>
      </c>
      <c r="C135" t="s">
        <v>3662</v>
      </c>
      <c r="D135" t="b">
        <v>0</v>
      </c>
      <c r="E135" t="b">
        <v>0</v>
      </c>
      <c r="F135" t="b">
        <v>0</v>
      </c>
      <c r="G135" t="b">
        <v>1</v>
      </c>
      <c r="H135" t="b">
        <v>0</v>
      </c>
      <c r="I135" t="b">
        <v>0</v>
      </c>
      <c r="J135" t="b">
        <v>0</v>
      </c>
      <c r="K135" t="b">
        <v>0</v>
      </c>
      <c r="L135" s="15" t="b">
        <v>0</v>
      </c>
      <c r="O135" s="21" t="s">
        <v>3564</v>
      </c>
      <c r="P135" s="21" t="s">
        <v>3793</v>
      </c>
      <c r="Q135" s="23" t="s">
        <v>8333</v>
      </c>
      <c r="R135" t="b">
        <v>0</v>
      </c>
      <c r="S135" t="b">
        <v>0</v>
      </c>
      <c r="T135" t="b">
        <v>0</v>
      </c>
      <c r="U135" t="b">
        <v>0</v>
      </c>
      <c r="V135" t="b">
        <v>0</v>
      </c>
      <c r="W135" t="b">
        <v>1</v>
      </c>
      <c r="X135" t="b">
        <v>0</v>
      </c>
      <c r="Y135" t="b">
        <v>0</v>
      </c>
      <c r="Z135" t="b">
        <v>0</v>
      </c>
    </row>
    <row r="136" spans="1:26" x14ac:dyDescent="0.25">
      <c r="A136" t="s">
        <v>7664</v>
      </c>
      <c r="B136" t="s">
        <v>2557</v>
      </c>
      <c r="C136" t="s">
        <v>3662</v>
      </c>
      <c r="D136" t="b">
        <v>0</v>
      </c>
      <c r="E136" t="b">
        <v>0</v>
      </c>
      <c r="F136" t="b">
        <v>0</v>
      </c>
      <c r="G136" t="b">
        <v>1</v>
      </c>
      <c r="H136" t="b">
        <v>0</v>
      </c>
      <c r="I136" t="b">
        <v>0</v>
      </c>
      <c r="J136" t="b">
        <v>0</v>
      </c>
      <c r="K136" t="b">
        <v>0</v>
      </c>
      <c r="L136" s="15" t="b">
        <v>0</v>
      </c>
      <c r="O136" s="21" t="s">
        <v>3565</v>
      </c>
      <c r="P136" s="21" t="s">
        <v>3794</v>
      </c>
      <c r="Q136" s="23" t="s">
        <v>7592</v>
      </c>
      <c r="R136" t="b">
        <v>0</v>
      </c>
      <c r="S136" t="b">
        <v>0</v>
      </c>
      <c r="T136" t="b">
        <v>0</v>
      </c>
      <c r="U136" t="b">
        <v>0</v>
      </c>
      <c r="V136" t="b">
        <v>0</v>
      </c>
      <c r="W136" t="b">
        <v>1</v>
      </c>
      <c r="X136" t="b">
        <v>0</v>
      </c>
      <c r="Y136" t="b">
        <v>0</v>
      </c>
      <c r="Z136" t="b">
        <v>0</v>
      </c>
    </row>
    <row r="137" spans="1:26" x14ac:dyDescent="0.25">
      <c r="A137" t="s">
        <v>7665</v>
      </c>
      <c r="B137" t="s">
        <v>2558</v>
      </c>
      <c r="C137" t="s">
        <v>3662</v>
      </c>
      <c r="D137" t="b">
        <v>0</v>
      </c>
      <c r="E137" t="b">
        <v>0</v>
      </c>
      <c r="F137" t="b">
        <v>0</v>
      </c>
      <c r="G137" t="b">
        <v>1</v>
      </c>
      <c r="H137" t="b">
        <v>0</v>
      </c>
      <c r="I137" t="b">
        <v>0</v>
      </c>
      <c r="J137" t="b">
        <v>0</v>
      </c>
      <c r="K137" t="b">
        <v>0</v>
      </c>
      <c r="L137" s="15" t="b">
        <v>0</v>
      </c>
      <c r="O137" s="21" t="s">
        <v>3566</v>
      </c>
      <c r="P137" s="21" t="s">
        <v>3753</v>
      </c>
      <c r="Q137" s="23" t="s">
        <v>6103</v>
      </c>
      <c r="R137" t="b">
        <v>0</v>
      </c>
      <c r="S137" t="b">
        <v>0</v>
      </c>
      <c r="T137" t="b">
        <v>0</v>
      </c>
      <c r="U137" t="b">
        <v>0</v>
      </c>
      <c r="V137" t="b">
        <v>0</v>
      </c>
      <c r="W137" t="b">
        <v>1</v>
      </c>
      <c r="X137" t="b">
        <v>1</v>
      </c>
      <c r="Y137" t="b">
        <v>1</v>
      </c>
      <c r="Z137" t="b">
        <v>1</v>
      </c>
    </row>
    <row r="138" spans="1:26" x14ac:dyDescent="0.25">
      <c r="A138" t="s">
        <v>7666</v>
      </c>
      <c r="B138" t="s">
        <v>2559</v>
      </c>
      <c r="C138" t="s">
        <v>3662</v>
      </c>
      <c r="D138" t="b">
        <v>0</v>
      </c>
      <c r="E138" t="b">
        <v>0</v>
      </c>
      <c r="F138" t="b">
        <v>0</v>
      </c>
      <c r="G138" t="b">
        <v>1</v>
      </c>
      <c r="H138" t="b">
        <v>0</v>
      </c>
      <c r="I138" t="b">
        <v>0</v>
      </c>
      <c r="J138" t="b">
        <v>0</v>
      </c>
      <c r="K138" t="b">
        <v>0</v>
      </c>
      <c r="L138" s="15" t="b">
        <v>0</v>
      </c>
      <c r="O138" s="21" t="s">
        <v>3567</v>
      </c>
      <c r="P138" s="21" t="s">
        <v>3753</v>
      </c>
      <c r="Q138" s="23" t="s">
        <v>6103</v>
      </c>
      <c r="R138" t="b">
        <v>0</v>
      </c>
      <c r="S138" t="b">
        <v>0</v>
      </c>
      <c r="T138" t="b">
        <v>0</v>
      </c>
      <c r="U138" t="b">
        <v>0</v>
      </c>
      <c r="V138" t="b">
        <v>0</v>
      </c>
      <c r="W138" t="b">
        <v>1</v>
      </c>
      <c r="X138" t="b">
        <v>1</v>
      </c>
      <c r="Y138" t="b">
        <v>1</v>
      </c>
      <c r="Z138" t="b">
        <v>1</v>
      </c>
    </row>
    <row r="139" spans="1:26" x14ac:dyDescent="0.25">
      <c r="A139" t="s">
        <v>7667</v>
      </c>
      <c r="B139" t="s">
        <v>2560</v>
      </c>
      <c r="C139" t="s">
        <v>3662</v>
      </c>
      <c r="D139" t="b">
        <v>0</v>
      </c>
      <c r="E139" t="b">
        <v>0</v>
      </c>
      <c r="F139" t="b">
        <v>0</v>
      </c>
      <c r="G139" t="b">
        <v>1</v>
      </c>
      <c r="H139" t="b">
        <v>0</v>
      </c>
      <c r="I139" t="b">
        <v>0</v>
      </c>
      <c r="J139" t="b">
        <v>0</v>
      </c>
      <c r="K139" t="b">
        <v>0</v>
      </c>
      <c r="L139" s="15" t="b">
        <v>0</v>
      </c>
      <c r="O139" s="21" t="s">
        <v>3568</v>
      </c>
      <c r="P139" s="21" t="s">
        <v>3781</v>
      </c>
      <c r="Q139" s="23" t="s">
        <v>6112</v>
      </c>
      <c r="R139" t="b">
        <v>0</v>
      </c>
      <c r="S139" t="b">
        <v>0</v>
      </c>
      <c r="T139" t="b">
        <v>0</v>
      </c>
      <c r="U139" t="b">
        <v>0</v>
      </c>
      <c r="V139" t="b">
        <v>0</v>
      </c>
      <c r="W139" t="b">
        <v>1</v>
      </c>
      <c r="X139" t="b">
        <v>0</v>
      </c>
      <c r="Y139" t="b">
        <v>0</v>
      </c>
      <c r="Z139" t="b">
        <v>0</v>
      </c>
    </row>
    <row r="140" spans="1:26" x14ac:dyDescent="0.25">
      <c r="A140" t="s">
        <v>7668</v>
      </c>
      <c r="B140" t="s">
        <v>2561</v>
      </c>
      <c r="C140" t="s">
        <v>3662</v>
      </c>
      <c r="D140" t="b">
        <v>0</v>
      </c>
      <c r="E140" t="b">
        <v>0</v>
      </c>
      <c r="F140" t="b">
        <v>0</v>
      </c>
      <c r="G140" t="b">
        <v>1</v>
      </c>
      <c r="H140" t="b">
        <v>0</v>
      </c>
      <c r="I140" t="b">
        <v>0</v>
      </c>
      <c r="J140" t="b">
        <v>0</v>
      </c>
      <c r="K140" t="b">
        <v>0</v>
      </c>
      <c r="L140" s="15" t="b">
        <v>0</v>
      </c>
      <c r="O140" s="16" t="s">
        <v>3583</v>
      </c>
      <c r="P140" s="21" t="s">
        <v>3754</v>
      </c>
      <c r="Q140" s="23" t="s">
        <v>6104</v>
      </c>
      <c r="R140" t="b">
        <v>0</v>
      </c>
      <c r="S140" t="b">
        <v>0</v>
      </c>
      <c r="T140" t="b">
        <v>0</v>
      </c>
      <c r="U140" t="b">
        <v>0</v>
      </c>
      <c r="V140" t="b">
        <v>0</v>
      </c>
      <c r="W140" t="b">
        <v>1</v>
      </c>
      <c r="X140" t="b">
        <v>1</v>
      </c>
      <c r="Y140" t="b">
        <v>1</v>
      </c>
      <c r="Z140" t="b">
        <v>1</v>
      </c>
    </row>
    <row r="141" spans="1:26" x14ac:dyDescent="0.25">
      <c r="A141" t="s">
        <v>7669</v>
      </c>
      <c r="B141" t="s">
        <v>2562</v>
      </c>
      <c r="C141" t="s">
        <v>3662</v>
      </c>
      <c r="D141" t="b">
        <v>0</v>
      </c>
      <c r="E141" t="b">
        <v>0</v>
      </c>
      <c r="F141" t="b">
        <v>0</v>
      </c>
      <c r="G141" t="b">
        <v>1</v>
      </c>
      <c r="H141" t="b">
        <v>0</v>
      </c>
      <c r="I141" t="b">
        <v>0</v>
      </c>
      <c r="J141" t="b">
        <v>0</v>
      </c>
      <c r="K141" t="b">
        <v>0</v>
      </c>
      <c r="L141" s="15" t="b">
        <v>0</v>
      </c>
      <c r="O141" s="21" t="s">
        <v>3582</v>
      </c>
      <c r="P141" s="21" t="s">
        <v>3754</v>
      </c>
      <c r="Q141" s="23" t="s">
        <v>6104</v>
      </c>
      <c r="R141" t="b">
        <v>0</v>
      </c>
      <c r="S141" t="b">
        <v>0</v>
      </c>
      <c r="T141" t="b">
        <v>0</v>
      </c>
      <c r="U141" t="b">
        <v>0</v>
      </c>
      <c r="V141" t="b">
        <v>0</v>
      </c>
      <c r="W141" t="b">
        <v>1</v>
      </c>
      <c r="X141" t="b">
        <v>1</v>
      </c>
      <c r="Y141" t="b">
        <v>1</v>
      </c>
      <c r="Z141" t="b">
        <v>1</v>
      </c>
    </row>
    <row r="142" spans="1:26" x14ac:dyDescent="0.25">
      <c r="A142" t="s">
        <v>7670</v>
      </c>
      <c r="B142" t="s">
        <v>2563</v>
      </c>
      <c r="C142" t="s">
        <v>3662</v>
      </c>
      <c r="D142" t="b">
        <v>0</v>
      </c>
      <c r="E142" t="b">
        <v>0</v>
      </c>
      <c r="F142" t="b">
        <v>0</v>
      </c>
      <c r="G142" t="b">
        <v>1</v>
      </c>
      <c r="H142" t="b">
        <v>0</v>
      </c>
      <c r="I142" t="b">
        <v>0</v>
      </c>
      <c r="J142" t="b">
        <v>0</v>
      </c>
      <c r="K142" t="b">
        <v>0</v>
      </c>
      <c r="L142" s="15" t="b">
        <v>0</v>
      </c>
      <c r="O142" s="21" t="s">
        <v>4205</v>
      </c>
      <c r="P142" s="21" t="s">
        <v>3824</v>
      </c>
      <c r="Q142" s="23" t="s">
        <v>6132</v>
      </c>
      <c r="R142" t="b">
        <v>0</v>
      </c>
      <c r="S142" t="b">
        <v>0</v>
      </c>
      <c r="T142" t="b">
        <v>0</v>
      </c>
      <c r="U142" t="b">
        <v>0</v>
      </c>
      <c r="V142" t="b">
        <v>0</v>
      </c>
      <c r="W142" t="b">
        <v>1</v>
      </c>
      <c r="X142" t="b">
        <v>0</v>
      </c>
      <c r="Y142" t="b">
        <v>0</v>
      </c>
      <c r="Z142" t="b">
        <v>0</v>
      </c>
    </row>
    <row r="143" spans="1:26" x14ac:dyDescent="0.25">
      <c r="A143" t="s">
        <v>7671</v>
      </c>
      <c r="B143" t="s">
        <v>2564</v>
      </c>
      <c r="C143" t="s">
        <v>3662</v>
      </c>
      <c r="D143" t="b">
        <v>0</v>
      </c>
      <c r="E143" t="b">
        <v>0</v>
      </c>
      <c r="F143" t="b">
        <v>0</v>
      </c>
      <c r="G143" t="b">
        <v>1</v>
      </c>
      <c r="H143" t="b">
        <v>0</v>
      </c>
      <c r="I143" t="b">
        <v>0</v>
      </c>
      <c r="J143" t="b">
        <v>0</v>
      </c>
      <c r="K143" t="b">
        <v>0</v>
      </c>
      <c r="L143" s="15" t="b">
        <v>0</v>
      </c>
      <c r="O143" s="21" t="s">
        <v>4206</v>
      </c>
      <c r="P143" s="21" t="s">
        <v>3824</v>
      </c>
      <c r="Q143" s="23" t="s">
        <v>6132</v>
      </c>
      <c r="R143" t="b">
        <v>0</v>
      </c>
      <c r="S143" t="b">
        <v>0</v>
      </c>
      <c r="T143" t="b">
        <v>0</v>
      </c>
      <c r="U143" t="b">
        <v>0</v>
      </c>
      <c r="V143" t="b">
        <v>0</v>
      </c>
      <c r="W143" t="b">
        <v>1</v>
      </c>
      <c r="X143" t="b">
        <v>0</v>
      </c>
      <c r="Y143" t="b">
        <v>0</v>
      </c>
      <c r="Z143" t="b">
        <v>0</v>
      </c>
    </row>
    <row r="144" spans="1:26" x14ac:dyDescent="0.25">
      <c r="A144" t="s">
        <v>7672</v>
      </c>
      <c r="B144" t="s">
        <v>2565</v>
      </c>
      <c r="C144" t="s">
        <v>3662</v>
      </c>
      <c r="D144" t="b">
        <v>0</v>
      </c>
      <c r="E144" t="b">
        <v>0</v>
      </c>
      <c r="F144" t="b">
        <v>0</v>
      </c>
      <c r="G144" t="b">
        <v>1</v>
      </c>
      <c r="H144" t="b">
        <v>0</v>
      </c>
      <c r="I144" t="b">
        <v>0</v>
      </c>
      <c r="J144" t="b">
        <v>0</v>
      </c>
      <c r="K144" t="b">
        <v>0</v>
      </c>
      <c r="L144" s="15" t="b">
        <v>0</v>
      </c>
      <c r="O144" s="21" t="s">
        <v>3569</v>
      </c>
      <c r="P144" s="21" t="s">
        <v>3777</v>
      </c>
      <c r="Q144" s="23" t="s">
        <v>6117</v>
      </c>
      <c r="R144" t="b">
        <v>0</v>
      </c>
      <c r="S144" t="b">
        <v>0</v>
      </c>
      <c r="T144" t="b">
        <v>0</v>
      </c>
      <c r="U144" t="b">
        <v>0</v>
      </c>
      <c r="V144" t="b">
        <v>0</v>
      </c>
      <c r="W144" t="b">
        <v>1</v>
      </c>
      <c r="X144" t="b">
        <v>1</v>
      </c>
      <c r="Y144" t="b">
        <v>1</v>
      </c>
      <c r="Z144" t="b">
        <v>1</v>
      </c>
    </row>
    <row r="145" spans="1:26" x14ac:dyDescent="0.25">
      <c r="A145" t="s">
        <v>7673</v>
      </c>
      <c r="B145" t="s">
        <v>2566</v>
      </c>
      <c r="C145" t="s">
        <v>3662</v>
      </c>
      <c r="D145" t="b">
        <v>0</v>
      </c>
      <c r="E145" t="b">
        <v>0</v>
      </c>
      <c r="F145" t="b">
        <v>0</v>
      </c>
      <c r="G145" t="b">
        <v>1</v>
      </c>
      <c r="H145" t="b">
        <v>0</v>
      </c>
      <c r="I145" t="b">
        <v>0</v>
      </c>
      <c r="J145" t="b">
        <v>0</v>
      </c>
      <c r="K145" t="b">
        <v>0</v>
      </c>
      <c r="L145" s="15" t="b">
        <v>0</v>
      </c>
      <c r="O145" s="21" t="s">
        <v>3570</v>
      </c>
      <c r="P145" s="21" t="s">
        <v>3772</v>
      </c>
      <c r="Q145" s="23" t="s">
        <v>6122</v>
      </c>
      <c r="R145" t="b">
        <v>0</v>
      </c>
      <c r="S145" t="b">
        <v>0</v>
      </c>
      <c r="T145" t="b">
        <v>0</v>
      </c>
      <c r="U145" t="b">
        <v>0</v>
      </c>
      <c r="V145" t="b">
        <v>0</v>
      </c>
      <c r="W145" t="b">
        <v>1</v>
      </c>
      <c r="X145" t="b">
        <v>1</v>
      </c>
      <c r="Y145" t="b">
        <v>0</v>
      </c>
      <c r="Z145" t="b">
        <v>0</v>
      </c>
    </row>
    <row r="146" spans="1:26" x14ac:dyDescent="0.25">
      <c r="A146" t="s">
        <v>7674</v>
      </c>
      <c r="B146" t="s">
        <v>2567</v>
      </c>
      <c r="C146" t="s">
        <v>3662</v>
      </c>
      <c r="D146" t="b">
        <v>0</v>
      </c>
      <c r="E146" t="b">
        <v>0</v>
      </c>
      <c r="F146" t="b">
        <v>0</v>
      </c>
      <c r="G146" t="b">
        <v>1</v>
      </c>
      <c r="H146" t="b">
        <v>0</v>
      </c>
      <c r="I146" t="b">
        <v>0</v>
      </c>
      <c r="J146" t="b">
        <v>0</v>
      </c>
      <c r="K146" t="b">
        <v>0</v>
      </c>
      <c r="L146" s="15" t="b">
        <v>0</v>
      </c>
      <c r="O146" s="21" t="s">
        <v>3590</v>
      </c>
      <c r="P146" s="21" t="s">
        <v>3748</v>
      </c>
      <c r="Q146" s="23" t="s">
        <v>6114</v>
      </c>
      <c r="R146" t="b">
        <v>0</v>
      </c>
      <c r="S146" t="b">
        <v>0</v>
      </c>
      <c r="T146" t="b">
        <v>0</v>
      </c>
      <c r="U146" t="b">
        <v>0</v>
      </c>
      <c r="V146" t="b">
        <v>0</v>
      </c>
      <c r="W146" t="b">
        <v>0</v>
      </c>
      <c r="X146" t="b">
        <v>1</v>
      </c>
      <c r="Y146" t="b">
        <v>1</v>
      </c>
      <c r="Z146" t="b">
        <v>1</v>
      </c>
    </row>
    <row r="147" spans="1:26" x14ac:dyDescent="0.25">
      <c r="A147" t="s">
        <v>7675</v>
      </c>
      <c r="B147" t="s">
        <v>2568</v>
      </c>
      <c r="C147" t="s">
        <v>3662</v>
      </c>
      <c r="D147" t="b">
        <v>0</v>
      </c>
      <c r="E147" t="b">
        <v>0</v>
      </c>
      <c r="F147" t="b">
        <v>0</v>
      </c>
      <c r="G147" t="b">
        <v>1</v>
      </c>
      <c r="H147" t="b">
        <v>0</v>
      </c>
      <c r="I147" t="b">
        <v>0</v>
      </c>
      <c r="J147" t="b">
        <v>0</v>
      </c>
      <c r="K147" t="b">
        <v>0</v>
      </c>
      <c r="L147" s="15" t="b">
        <v>0</v>
      </c>
      <c r="O147" s="21" t="s">
        <v>7962</v>
      </c>
      <c r="P147" s="21" t="s">
        <v>3752</v>
      </c>
      <c r="Q147" s="23" t="s">
        <v>6106</v>
      </c>
      <c r="R147" t="b">
        <v>0</v>
      </c>
      <c r="S147" t="b">
        <v>0</v>
      </c>
      <c r="T147" t="b">
        <v>0</v>
      </c>
      <c r="U147" t="b">
        <v>0</v>
      </c>
      <c r="V147" t="b">
        <v>0</v>
      </c>
      <c r="W147" t="b">
        <v>0</v>
      </c>
      <c r="X147" t="b">
        <v>1</v>
      </c>
      <c r="Y147" t="b">
        <v>1</v>
      </c>
      <c r="Z147" t="b">
        <v>0</v>
      </c>
    </row>
    <row r="148" spans="1:26" x14ac:dyDescent="0.25">
      <c r="A148" t="s">
        <v>7676</v>
      </c>
      <c r="B148" t="s">
        <v>2569</v>
      </c>
      <c r="C148" t="s">
        <v>3662</v>
      </c>
      <c r="D148" t="b">
        <v>0</v>
      </c>
      <c r="E148" t="b">
        <v>0</v>
      </c>
      <c r="F148" t="b">
        <v>0</v>
      </c>
      <c r="G148" t="b">
        <v>1</v>
      </c>
      <c r="H148" t="b">
        <v>0</v>
      </c>
      <c r="I148" t="b">
        <v>0</v>
      </c>
      <c r="J148" t="b">
        <v>0</v>
      </c>
      <c r="K148" t="b">
        <v>0</v>
      </c>
      <c r="L148" s="15" t="b">
        <v>0</v>
      </c>
      <c r="O148" s="16" t="s">
        <v>7966</v>
      </c>
      <c r="P148" s="21" t="s">
        <v>3752</v>
      </c>
      <c r="Q148" s="23" t="s">
        <v>6106</v>
      </c>
      <c r="R148" t="b">
        <v>0</v>
      </c>
      <c r="S148" t="b">
        <v>0</v>
      </c>
      <c r="T148" t="b">
        <v>0</v>
      </c>
      <c r="U148" t="b">
        <v>0</v>
      </c>
      <c r="V148" t="b">
        <v>0</v>
      </c>
      <c r="W148" t="b">
        <v>0</v>
      </c>
      <c r="X148" t="b">
        <v>1</v>
      </c>
      <c r="Y148" t="b">
        <v>1</v>
      </c>
      <c r="Z148" t="b">
        <v>1</v>
      </c>
    </row>
    <row r="149" spans="1:26" x14ac:dyDescent="0.25">
      <c r="A149" t="s">
        <v>7677</v>
      </c>
      <c r="B149" t="s">
        <v>2570</v>
      </c>
      <c r="C149" t="s">
        <v>3662</v>
      </c>
      <c r="D149" t="b">
        <v>0</v>
      </c>
      <c r="E149" t="b">
        <v>0</v>
      </c>
      <c r="F149" t="b">
        <v>0</v>
      </c>
      <c r="G149" t="b">
        <v>1</v>
      </c>
      <c r="H149" t="b">
        <v>0</v>
      </c>
      <c r="I149" t="b">
        <v>0</v>
      </c>
      <c r="J149" t="b">
        <v>0</v>
      </c>
      <c r="K149" t="b">
        <v>0</v>
      </c>
      <c r="L149" s="15" t="b">
        <v>0</v>
      </c>
      <c r="O149" s="21" t="s">
        <v>7970</v>
      </c>
      <c r="P149" s="21" t="s">
        <v>3752</v>
      </c>
      <c r="Q149" s="23" t="s">
        <v>6106</v>
      </c>
      <c r="R149" t="b">
        <v>0</v>
      </c>
      <c r="S149" t="b">
        <v>0</v>
      </c>
      <c r="T149" t="b">
        <v>0</v>
      </c>
      <c r="U149" t="b">
        <v>0</v>
      </c>
      <c r="V149" t="b">
        <v>0</v>
      </c>
      <c r="W149" t="b">
        <v>0</v>
      </c>
      <c r="X149" t="b">
        <v>1</v>
      </c>
      <c r="Y149" t="b">
        <v>0</v>
      </c>
      <c r="Z149" t="b">
        <v>0</v>
      </c>
    </row>
    <row r="150" spans="1:26" x14ac:dyDescent="0.25">
      <c r="A150" t="s">
        <v>7678</v>
      </c>
      <c r="B150" t="s">
        <v>2571</v>
      </c>
      <c r="C150" t="s">
        <v>3662</v>
      </c>
      <c r="D150" t="b">
        <v>0</v>
      </c>
      <c r="E150" t="b">
        <v>0</v>
      </c>
      <c r="F150" t="b">
        <v>0</v>
      </c>
      <c r="G150" t="b">
        <v>1</v>
      </c>
      <c r="H150" t="b">
        <v>0</v>
      </c>
      <c r="I150" t="b">
        <v>0</v>
      </c>
      <c r="J150" t="b">
        <v>0</v>
      </c>
      <c r="K150" t="b">
        <v>0</v>
      </c>
      <c r="L150" s="15" t="b">
        <v>0</v>
      </c>
      <c r="O150" s="21" t="s">
        <v>4204</v>
      </c>
      <c r="P150" s="21" t="s">
        <v>3753</v>
      </c>
      <c r="Q150" s="23" t="s">
        <v>6103</v>
      </c>
      <c r="R150" t="b">
        <v>0</v>
      </c>
      <c r="S150" t="b">
        <v>0</v>
      </c>
      <c r="T150" t="b">
        <v>0</v>
      </c>
      <c r="U150" t="b">
        <v>0</v>
      </c>
      <c r="V150" t="b">
        <v>0</v>
      </c>
      <c r="W150" t="b">
        <v>0</v>
      </c>
      <c r="X150" t="b">
        <v>1</v>
      </c>
      <c r="Y150" t="b">
        <v>1</v>
      </c>
      <c r="Z150" t="b">
        <v>1</v>
      </c>
    </row>
    <row r="151" spans="1:26" x14ac:dyDescent="0.25">
      <c r="A151" t="s">
        <v>7679</v>
      </c>
      <c r="B151" t="s">
        <v>2572</v>
      </c>
      <c r="C151" t="s">
        <v>3662</v>
      </c>
      <c r="D151" t="b">
        <v>0</v>
      </c>
      <c r="E151" t="b">
        <v>0</v>
      </c>
      <c r="F151" t="b">
        <v>0</v>
      </c>
      <c r="G151" t="b">
        <v>1</v>
      </c>
      <c r="H151" t="b">
        <v>0</v>
      </c>
      <c r="I151" t="b">
        <v>0</v>
      </c>
      <c r="J151" t="b">
        <v>0</v>
      </c>
      <c r="K151" t="b">
        <v>0</v>
      </c>
      <c r="L151" s="15" t="b">
        <v>0</v>
      </c>
      <c r="O151" s="21" t="s">
        <v>3572</v>
      </c>
      <c r="P151" s="21" t="s">
        <v>3776</v>
      </c>
      <c r="Q151" s="23" t="s">
        <v>6107</v>
      </c>
      <c r="R151" t="b">
        <v>0</v>
      </c>
      <c r="S151" t="b">
        <v>0</v>
      </c>
      <c r="T151" t="b">
        <v>0</v>
      </c>
      <c r="U151" t="b">
        <v>0</v>
      </c>
      <c r="V151" t="b">
        <v>0</v>
      </c>
      <c r="W151" t="b">
        <v>0</v>
      </c>
      <c r="X151" t="b">
        <v>1</v>
      </c>
      <c r="Y151" t="b">
        <v>1</v>
      </c>
      <c r="Z151" t="b">
        <v>1</v>
      </c>
    </row>
    <row r="152" spans="1:26" x14ac:dyDescent="0.25">
      <c r="A152" t="s">
        <v>7680</v>
      </c>
      <c r="B152" t="s">
        <v>2573</v>
      </c>
      <c r="C152" t="s">
        <v>3662</v>
      </c>
      <c r="D152" t="b">
        <v>0</v>
      </c>
      <c r="E152" t="b">
        <v>0</v>
      </c>
      <c r="F152" t="b">
        <v>0</v>
      </c>
      <c r="G152" t="b">
        <v>1</v>
      </c>
      <c r="H152" t="b">
        <v>0</v>
      </c>
      <c r="I152" t="b">
        <v>0</v>
      </c>
      <c r="J152" t="b">
        <v>0</v>
      </c>
      <c r="K152" t="b">
        <v>0</v>
      </c>
      <c r="L152" s="15" t="b">
        <v>0</v>
      </c>
      <c r="O152" s="21" t="s">
        <v>3573</v>
      </c>
      <c r="P152" s="21" t="s">
        <v>3776</v>
      </c>
      <c r="Q152" s="23" t="s">
        <v>6107</v>
      </c>
      <c r="R152" t="b">
        <v>0</v>
      </c>
      <c r="S152" t="b">
        <v>0</v>
      </c>
      <c r="T152" t="b">
        <v>0</v>
      </c>
      <c r="U152" t="b">
        <v>0</v>
      </c>
      <c r="V152" t="b">
        <v>0</v>
      </c>
      <c r="W152" t="b">
        <v>0</v>
      </c>
      <c r="X152" t="b">
        <v>1</v>
      </c>
      <c r="Y152" t="b">
        <v>1</v>
      </c>
      <c r="Z152" t="b">
        <v>1</v>
      </c>
    </row>
    <row r="153" spans="1:26" x14ac:dyDescent="0.25">
      <c r="A153" t="s">
        <v>7681</v>
      </c>
      <c r="B153" t="s">
        <v>2574</v>
      </c>
      <c r="C153" t="s">
        <v>3662</v>
      </c>
      <c r="D153" t="b">
        <v>0</v>
      </c>
      <c r="E153" t="b">
        <v>0</v>
      </c>
      <c r="F153" t="b">
        <v>0</v>
      </c>
      <c r="G153" t="b">
        <v>1</v>
      </c>
      <c r="H153" t="b">
        <v>0</v>
      </c>
      <c r="I153" t="b">
        <v>0</v>
      </c>
      <c r="J153" t="b">
        <v>0</v>
      </c>
      <c r="K153" t="b">
        <v>0</v>
      </c>
      <c r="L153" s="15" t="b">
        <v>0</v>
      </c>
      <c r="O153" s="21" t="s">
        <v>3574</v>
      </c>
      <c r="P153" s="21" t="s">
        <v>3776</v>
      </c>
      <c r="Q153" s="23" t="s">
        <v>6107</v>
      </c>
      <c r="R153" t="b">
        <v>0</v>
      </c>
      <c r="S153" t="b">
        <v>0</v>
      </c>
      <c r="T153" t="b">
        <v>0</v>
      </c>
      <c r="U153" t="b">
        <v>0</v>
      </c>
      <c r="V153" t="b">
        <v>0</v>
      </c>
      <c r="W153" t="b">
        <v>0</v>
      </c>
      <c r="X153" t="b">
        <v>1</v>
      </c>
      <c r="Y153" t="b">
        <v>1</v>
      </c>
      <c r="Z153" t="b">
        <v>1</v>
      </c>
    </row>
    <row r="154" spans="1:26" x14ac:dyDescent="0.25">
      <c r="A154" t="s">
        <v>7682</v>
      </c>
      <c r="B154" t="s">
        <v>2575</v>
      </c>
      <c r="C154" t="s">
        <v>3662</v>
      </c>
      <c r="D154" t="b">
        <v>0</v>
      </c>
      <c r="E154" t="b">
        <v>0</v>
      </c>
      <c r="F154" t="b">
        <v>0</v>
      </c>
      <c r="G154" t="b">
        <v>1</v>
      </c>
      <c r="H154" t="b">
        <v>0</v>
      </c>
      <c r="I154" t="b">
        <v>0</v>
      </c>
      <c r="J154" t="b">
        <v>0</v>
      </c>
      <c r="K154" t="b">
        <v>0</v>
      </c>
      <c r="L154" s="15" t="b">
        <v>0</v>
      </c>
      <c r="O154" s="21" t="s">
        <v>3607</v>
      </c>
      <c r="P154" s="21" t="s">
        <v>3752</v>
      </c>
      <c r="Q154" s="23" t="s">
        <v>6106</v>
      </c>
      <c r="R154" t="b">
        <v>0</v>
      </c>
      <c r="S154" t="b">
        <v>0</v>
      </c>
      <c r="T154" t="b">
        <v>0</v>
      </c>
      <c r="U154" t="b">
        <v>0</v>
      </c>
      <c r="V154" t="b">
        <v>0</v>
      </c>
      <c r="W154" t="b">
        <v>0</v>
      </c>
      <c r="X154" t="b">
        <v>1</v>
      </c>
      <c r="Y154" t="b">
        <v>1</v>
      </c>
      <c r="Z154" t="b">
        <v>1</v>
      </c>
    </row>
    <row r="155" spans="1:26" x14ac:dyDescent="0.25">
      <c r="A155" t="s">
        <v>6419</v>
      </c>
      <c r="B155" t="s">
        <v>2517</v>
      </c>
      <c r="C155" t="s">
        <v>3882</v>
      </c>
      <c r="D155" t="b">
        <v>0</v>
      </c>
      <c r="E155" t="b">
        <v>0</v>
      </c>
      <c r="F155" t="b">
        <v>1</v>
      </c>
      <c r="G155" t="b">
        <v>0</v>
      </c>
      <c r="H155" t="b">
        <v>0</v>
      </c>
      <c r="I155" t="b">
        <v>0</v>
      </c>
      <c r="J155" t="b">
        <v>0</v>
      </c>
      <c r="K155" t="b">
        <v>0</v>
      </c>
      <c r="L155" s="15" t="b">
        <v>0</v>
      </c>
      <c r="O155" s="21" t="s">
        <v>3612</v>
      </c>
      <c r="P155" s="21" t="s">
        <v>3753</v>
      </c>
      <c r="Q155" s="23" t="s">
        <v>6103</v>
      </c>
      <c r="R155" t="b">
        <v>0</v>
      </c>
      <c r="S155" t="b">
        <v>0</v>
      </c>
      <c r="T155" t="b">
        <v>0</v>
      </c>
      <c r="U155" t="b">
        <v>0</v>
      </c>
      <c r="V155" t="b">
        <v>0</v>
      </c>
      <c r="W155" t="b">
        <v>0</v>
      </c>
      <c r="X155" t="b">
        <v>1</v>
      </c>
      <c r="Y155" t="b">
        <v>1</v>
      </c>
      <c r="Z155" t="b">
        <v>1</v>
      </c>
    </row>
    <row r="156" spans="1:26" x14ac:dyDescent="0.25">
      <c r="A156" t="s">
        <v>6420</v>
      </c>
      <c r="B156" t="s">
        <v>2518</v>
      </c>
      <c r="C156" t="s">
        <v>3882</v>
      </c>
      <c r="D156" t="b">
        <v>0</v>
      </c>
      <c r="E156" t="b">
        <v>0</v>
      </c>
      <c r="F156" t="b">
        <v>1</v>
      </c>
      <c r="G156" t="b">
        <v>0</v>
      </c>
      <c r="H156" t="b">
        <v>0</v>
      </c>
      <c r="I156" t="b">
        <v>0</v>
      </c>
      <c r="J156" t="b">
        <v>0</v>
      </c>
      <c r="K156" t="b">
        <v>0</v>
      </c>
      <c r="L156" s="15" t="b">
        <v>0</v>
      </c>
      <c r="O156" s="21" t="s">
        <v>3575</v>
      </c>
      <c r="P156" s="21" t="s">
        <v>3753</v>
      </c>
      <c r="Q156" s="23" t="s">
        <v>6103</v>
      </c>
      <c r="R156" t="b">
        <v>0</v>
      </c>
      <c r="S156" t="b">
        <v>0</v>
      </c>
      <c r="T156" t="b">
        <v>0</v>
      </c>
      <c r="U156" t="b">
        <v>0</v>
      </c>
      <c r="V156" t="b">
        <v>0</v>
      </c>
      <c r="W156" t="b">
        <v>0</v>
      </c>
      <c r="X156" t="b">
        <v>1</v>
      </c>
      <c r="Y156" t="b">
        <v>0</v>
      </c>
      <c r="Z156" t="b">
        <v>0</v>
      </c>
    </row>
    <row r="157" spans="1:26" x14ac:dyDescent="0.25">
      <c r="A157" t="s">
        <v>6421</v>
      </c>
      <c r="B157" t="s">
        <v>2519</v>
      </c>
      <c r="C157" t="s">
        <v>3883</v>
      </c>
      <c r="D157" t="b">
        <v>0</v>
      </c>
      <c r="E157" t="b">
        <v>0</v>
      </c>
      <c r="F157" t="b">
        <v>1</v>
      </c>
      <c r="G157" t="b">
        <v>0</v>
      </c>
      <c r="H157" t="b">
        <v>0</v>
      </c>
      <c r="I157" t="b">
        <v>0</v>
      </c>
      <c r="J157" t="b">
        <v>0</v>
      </c>
      <c r="K157" t="b">
        <v>0</v>
      </c>
      <c r="L157" s="15" t="b">
        <v>0</v>
      </c>
      <c r="O157" s="21" t="s">
        <v>3576</v>
      </c>
      <c r="P157" s="21" t="s">
        <v>3750</v>
      </c>
      <c r="Q157" s="23" t="s">
        <v>6116</v>
      </c>
      <c r="R157" t="b">
        <v>0</v>
      </c>
      <c r="S157" t="b">
        <v>0</v>
      </c>
      <c r="T157" t="b">
        <v>0</v>
      </c>
      <c r="U157" t="b">
        <v>0</v>
      </c>
      <c r="V157" t="b">
        <v>0</v>
      </c>
      <c r="W157" t="b">
        <v>0</v>
      </c>
      <c r="X157" t="b">
        <v>1</v>
      </c>
      <c r="Y157" t="b">
        <v>1</v>
      </c>
      <c r="Z157" t="b">
        <v>1</v>
      </c>
    </row>
    <row r="158" spans="1:26" x14ac:dyDescent="0.25">
      <c r="A158" t="s">
        <v>6422</v>
      </c>
      <c r="B158" t="s">
        <v>2520</v>
      </c>
      <c r="C158" s="2" t="s">
        <v>3882</v>
      </c>
      <c r="D158" t="b">
        <v>0</v>
      </c>
      <c r="E158" t="b">
        <v>0</v>
      </c>
      <c r="F158" t="b">
        <v>1</v>
      </c>
      <c r="G158" t="b">
        <v>0</v>
      </c>
      <c r="H158" t="b">
        <v>0</v>
      </c>
      <c r="I158" t="b">
        <v>0</v>
      </c>
      <c r="J158" t="b">
        <v>0</v>
      </c>
      <c r="K158" t="b">
        <v>0</v>
      </c>
      <c r="L158" s="15" t="b">
        <v>0</v>
      </c>
      <c r="O158" s="21" t="s">
        <v>3577</v>
      </c>
      <c r="P158" s="21" t="s">
        <v>3750</v>
      </c>
      <c r="Q158" s="23" t="s">
        <v>6116</v>
      </c>
      <c r="R158" t="b">
        <v>0</v>
      </c>
      <c r="S158" t="b">
        <v>0</v>
      </c>
      <c r="T158" t="b">
        <v>0</v>
      </c>
      <c r="U158" t="b">
        <v>0</v>
      </c>
      <c r="V158" t="b">
        <v>0</v>
      </c>
      <c r="W158" t="b">
        <v>0</v>
      </c>
      <c r="X158" t="b">
        <v>1</v>
      </c>
      <c r="Y158" t="b">
        <v>1</v>
      </c>
      <c r="Z158" t="b">
        <v>1</v>
      </c>
    </row>
    <row r="159" spans="1:26" x14ac:dyDescent="0.25">
      <c r="A159" t="s">
        <v>6427</v>
      </c>
      <c r="B159" t="s">
        <v>2521</v>
      </c>
      <c r="C159" t="s">
        <v>3482</v>
      </c>
      <c r="D159" t="b">
        <v>0</v>
      </c>
      <c r="E159" t="b">
        <v>0</v>
      </c>
      <c r="F159" t="b">
        <v>1</v>
      </c>
      <c r="G159" t="b">
        <v>0</v>
      </c>
      <c r="H159" t="b">
        <v>0</v>
      </c>
      <c r="I159" t="b">
        <v>0</v>
      </c>
      <c r="J159" t="b">
        <v>0</v>
      </c>
      <c r="K159" t="b">
        <v>0</v>
      </c>
      <c r="L159" s="15" t="b">
        <v>0</v>
      </c>
      <c r="O159" s="21" t="s">
        <v>3578</v>
      </c>
      <c r="P159" s="21" t="s">
        <v>3747</v>
      </c>
      <c r="Q159" s="23" t="s">
        <v>6127</v>
      </c>
      <c r="R159" t="b">
        <v>0</v>
      </c>
      <c r="S159" t="b">
        <v>0</v>
      </c>
      <c r="T159" t="b">
        <v>0</v>
      </c>
      <c r="U159" t="b">
        <v>0</v>
      </c>
      <c r="V159" t="b">
        <v>0</v>
      </c>
      <c r="W159" t="b">
        <v>0</v>
      </c>
      <c r="X159" t="b">
        <v>1</v>
      </c>
      <c r="Y159" t="b">
        <v>1</v>
      </c>
      <c r="Z159" t="b">
        <v>1</v>
      </c>
    </row>
    <row r="160" spans="1:26" x14ac:dyDescent="0.25">
      <c r="A160" t="s">
        <v>6428</v>
      </c>
      <c r="B160" t="s">
        <v>2522</v>
      </c>
      <c r="C160" s="2" t="s">
        <v>3482</v>
      </c>
      <c r="D160" t="b">
        <v>0</v>
      </c>
      <c r="E160" t="b">
        <v>0</v>
      </c>
      <c r="F160" t="b">
        <v>1</v>
      </c>
      <c r="G160" t="b">
        <v>0</v>
      </c>
      <c r="H160" t="b">
        <v>0</v>
      </c>
      <c r="I160" t="b">
        <v>0</v>
      </c>
      <c r="J160" t="b">
        <v>0</v>
      </c>
      <c r="K160" t="b">
        <v>0</v>
      </c>
      <c r="L160" s="15" t="b">
        <v>0</v>
      </c>
      <c r="O160" s="21" t="s">
        <v>8008</v>
      </c>
      <c r="P160" s="21" t="s">
        <v>3777</v>
      </c>
      <c r="Q160" s="23" t="s">
        <v>6117</v>
      </c>
      <c r="R160" t="b">
        <v>0</v>
      </c>
      <c r="S160" t="b">
        <v>0</v>
      </c>
      <c r="T160" t="b">
        <v>0</v>
      </c>
      <c r="U160" t="b">
        <v>0</v>
      </c>
      <c r="V160" t="b">
        <v>0</v>
      </c>
      <c r="W160" t="b">
        <v>0</v>
      </c>
      <c r="X160" t="b">
        <v>1</v>
      </c>
      <c r="Y160" t="b">
        <v>1</v>
      </c>
      <c r="Z160" t="b">
        <v>1</v>
      </c>
    </row>
    <row r="161" spans="1:26" x14ac:dyDescent="0.25">
      <c r="A161" t="s">
        <v>6429</v>
      </c>
      <c r="B161" t="s">
        <v>2523</v>
      </c>
      <c r="C161" s="2" t="s">
        <v>3482</v>
      </c>
      <c r="D161" t="b">
        <v>0</v>
      </c>
      <c r="E161" t="b">
        <v>0</v>
      </c>
      <c r="F161" t="b">
        <v>1</v>
      </c>
      <c r="G161" t="b">
        <v>0</v>
      </c>
      <c r="H161" t="b">
        <v>0</v>
      </c>
      <c r="I161" t="b">
        <v>0</v>
      </c>
      <c r="J161" t="b">
        <v>0</v>
      </c>
      <c r="K161" t="b">
        <v>0</v>
      </c>
      <c r="L161" s="15" t="b">
        <v>0</v>
      </c>
      <c r="O161" s="21" t="s">
        <v>8009</v>
      </c>
      <c r="P161" s="21" t="s">
        <v>3777</v>
      </c>
      <c r="Q161" s="23" t="s">
        <v>6117</v>
      </c>
      <c r="R161" t="b">
        <v>0</v>
      </c>
      <c r="S161" t="b">
        <v>0</v>
      </c>
      <c r="T161" t="b">
        <v>0</v>
      </c>
      <c r="U161" t="b">
        <v>0</v>
      </c>
      <c r="V161" t="b">
        <v>0</v>
      </c>
      <c r="W161" t="b">
        <v>0</v>
      </c>
      <c r="X161" t="b">
        <v>1</v>
      </c>
      <c r="Y161" t="b">
        <v>1</v>
      </c>
      <c r="Z161" t="b">
        <v>1</v>
      </c>
    </row>
    <row r="162" spans="1:26" x14ac:dyDescent="0.25">
      <c r="A162" t="s">
        <v>4286</v>
      </c>
      <c r="B162" t="s">
        <v>2524</v>
      </c>
      <c r="C162" t="s">
        <v>3483</v>
      </c>
      <c r="D162" t="b">
        <v>0</v>
      </c>
      <c r="E162" t="b">
        <v>0</v>
      </c>
      <c r="F162" t="b">
        <v>1</v>
      </c>
      <c r="G162" t="b">
        <v>0</v>
      </c>
      <c r="H162" t="b">
        <v>0</v>
      </c>
      <c r="I162" t="b">
        <v>0</v>
      </c>
      <c r="J162" t="b">
        <v>0</v>
      </c>
      <c r="K162" t="b">
        <v>0</v>
      </c>
      <c r="L162" s="15" t="b">
        <v>0</v>
      </c>
      <c r="O162" s="21" t="s">
        <v>3579</v>
      </c>
      <c r="P162" s="21" t="s">
        <v>3777</v>
      </c>
      <c r="Q162" s="23" t="s">
        <v>6117</v>
      </c>
      <c r="R162" t="b">
        <v>0</v>
      </c>
      <c r="S162" t="b">
        <v>0</v>
      </c>
      <c r="T162" t="b">
        <v>0</v>
      </c>
      <c r="U162" t="b">
        <v>0</v>
      </c>
      <c r="V162" t="b">
        <v>0</v>
      </c>
      <c r="W162" t="b">
        <v>0</v>
      </c>
      <c r="X162" t="b">
        <v>1</v>
      </c>
      <c r="Y162" t="b">
        <v>1</v>
      </c>
      <c r="Z162" t="b">
        <v>1</v>
      </c>
    </row>
    <row r="163" spans="1:26" x14ac:dyDescent="0.25">
      <c r="A163" t="s">
        <v>4287</v>
      </c>
      <c r="B163" t="s">
        <v>2525</v>
      </c>
      <c r="C163" t="s">
        <v>3484</v>
      </c>
      <c r="D163" t="b">
        <v>0</v>
      </c>
      <c r="E163" t="b">
        <v>0</v>
      </c>
      <c r="F163" t="b">
        <v>1</v>
      </c>
      <c r="G163" t="b">
        <v>0</v>
      </c>
      <c r="H163" t="b">
        <v>0</v>
      </c>
      <c r="I163" t="b">
        <v>0</v>
      </c>
      <c r="J163" t="b">
        <v>0</v>
      </c>
      <c r="K163" t="b">
        <v>0</v>
      </c>
      <c r="L163" s="15" t="b">
        <v>0</v>
      </c>
      <c r="O163" s="21" t="s">
        <v>3580</v>
      </c>
      <c r="P163" s="21" t="s">
        <v>3752</v>
      </c>
      <c r="Q163" s="23" t="s">
        <v>6106</v>
      </c>
      <c r="R163" t="b">
        <v>0</v>
      </c>
      <c r="S163" t="b">
        <v>0</v>
      </c>
      <c r="T163" t="b">
        <v>0</v>
      </c>
      <c r="U163" t="b">
        <v>0</v>
      </c>
      <c r="V163" t="b">
        <v>0</v>
      </c>
      <c r="W163" t="b">
        <v>0</v>
      </c>
      <c r="X163" t="b">
        <v>1</v>
      </c>
      <c r="Y163" t="b">
        <v>0</v>
      </c>
      <c r="Z163" t="b">
        <v>0</v>
      </c>
    </row>
    <row r="164" spans="1:26" x14ac:dyDescent="0.25">
      <c r="A164" t="s">
        <v>4288</v>
      </c>
      <c r="B164" t="s">
        <v>2526</v>
      </c>
      <c r="C164" t="s">
        <v>3485</v>
      </c>
      <c r="D164" t="b">
        <v>0</v>
      </c>
      <c r="E164" t="b">
        <v>0</v>
      </c>
      <c r="F164" t="b">
        <v>1</v>
      </c>
      <c r="G164" t="b">
        <v>0</v>
      </c>
      <c r="H164" t="b">
        <v>0</v>
      </c>
      <c r="I164" t="b">
        <v>0</v>
      </c>
      <c r="J164" t="b">
        <v>0</v>
      </c>
      <c r="K164" t="b">
        <v>0</v>
      </c>
      <c r="L164" s="15" t="b">
        <v>0</v>
      </c>
      <c r="O164" s="21" t="s">
        <v>3581</v>
      </c>
      <c r="P164" s="21" t="s">
        <v>3752</v>
      </c>
      <c r="Q164" s="23" t="s">
        <v>6106</v>
      </c>
      <c r="R164" t="b">
        <v>0</v>
      </c>
      <c r="S164" t="b">
        <v>0</v>
      </c>
      <c r="T164" t="b">
        <v>0</v>
      </c>
      <c r="U164" t="b">
        <v>0</v>
      </c>
      <c r="V164" t="b">
        <v>0</v>
      </c>
      <c r="W164" t="b">
        <v>0</v>
      </c>
      <c r="X164" t="b">
        <v>1</v>
      </c>
      <c r="Y164" t="b">
        <v>1</v>
      </c>
      <c r="Z164" t="b">
        <v>1</v>
      </c>
    </row>
    <row r="165" spans="1:26" x14ac:dyDescent="0.25">
      <c r="A165" t="s">
        <v>4289</v>
      </c>
      <c r="B165" t="s">
        <v>2527</v>
      </c>
      <c r="C165" t="s">
        <v>3485</v>
      </c>
      <c r="D165" t="b">
        <v>0</v>
      </c>
      <c r="E165" t="b">
        <v>0</v>
      </c>
      <c r="F165" t="b">
        <v>1</v>
      </c>
      <c r="G165" t="b">
        <v>0</v>
      </c>
      <c r="H165" t="b">
        <v>0</v>
      </c>
      <c r="I165" t="b">
        <v>0</v>
      </c>
      <c r="J165" t="b">
        <v>0</v>
      </c>
      <c r="K165" t="b">
        <v>0</v>
      </c>
      <c r="L165" s="15" t="b">
        <v>0</v>
      </c>
      <c r="O165" s="21" t="s">
        <v>3620</v>
      </c>
      <c r="P165" s="21" t="s">
        <v>3752</v>
      </c>
      <c r="Q165" s="23" t="s">
        <v>6106</v>
      </c>
      <c r="R165" t="b">
        <v>0</v>
      </c>
      <c r="S165" t="b">
        <v>0</v>
      </c>
      <c r="T165" t="b">
        <v>0</v>
      </c>
      <c r="U165" t="b">
        <v>0</v>
      </c>
      <c r="V165" t="b">
        <v>0</v>
      </c>
      <c r="W165" t="b">
        <v>0</v>
      </c>
      <c r="X165" t="b">
        <v>1</v>
      </c>
      <c r="Y165" t="b">
        <v>1</v>
      </c>
      <c r="Z165" t="b">
        <v>1</v>
      </c>
    </row>
    <row r="166" spans="1:26" x14ac:dyDescent="0.25">
      <c r="A166" t="s">
        <v>4290</v>
      </c>
      <c r="B166" t="s">
        <v>2528</v>
      </c>
      <c r="C166" t="s">
        <v>3485</v>
      </c>
      <c r="D166" t="b">
        <v>0</v>
      </c>
      <c r="E166" t="b">
        <v>0</v>
      </c>
      <c r="F166" t="b">
        <v>1</v>
      </c>
      <c r="G166" t="b">
        <v>0</v>
      </c>
      <c r="H166" t="b">
        <v>0</v>
      </c>
      <c r="I166" t="b">
        <v>0</v>
      </c>
      <c r="J166" t="b">
        <v>0</v>
      </c>
      <c r="K166" t="b">
        <v>0</v>
      </c>
      <c r="L166" s="15" t="b">
        <v>0</v>
      </c>
      <c r="O166" s="21" t="s">
        <v>3621</v>
      </c>
      <c r="P166" s="21" t="s">
        <v>3752</v>
      </c>
      <c r="Q166" s="23" t="s">
        <v>6106</v>
      </c>
      <c r="R166" t="b">
        <v>0</v>
      </c>
      <c r="S166" t="b">
        <v>0</v>
      </c>
      <c r="T166" t="b">
        <v>0</v>
      </c>
      <c r="U166" t="b">
        <v>0</v>
      </c>
      <c r="V166" t="b">
        <v>0</v>
      </c>
      <c r="W166" t="b">
        <v>0</v>
      </c>
      <c r="X166" t="b">
        <v>1</v>
      </c>
      <c r="Y166" t="b">
        <v>1</v>
      </c>
      <c r="Z166" t="b">
        <v>1</v>
      </c>
    </row>
    <row r="167" spans="1:26" x14ac:dyDescent="0.25">
      <c r="A167" t="s">
        <v>7683</v>
      </c>
      <c r="B167" t="s">
        <v>2529</v>
      </c>
      <c r="C167" t="s">
        <v>3485</v>
      </c>
      <c r="D167" t="b">
        <v>0</v>
      </c>
      <c r="E167" t="b">
        <v>0</v>
      </c>
      <c r="F167" t="b">
        <v>1</v>
      </c>
      <c r="G167" t="b">
        <v>0</v>
      </c>
      <c r="H167" t="b">
        <v>0</v>
      </c>
      <c r="I167" t="b">
        <v>0</v>
      </c>
      <c r="J167" t="b">
        <v>0</v>
      </c>
      <c r="K167" t="b">
        <v>0</v>
      </c>
      <c r="L167" s="15" t="b">
        <v>0</v>
      </c>
      <c r="O167" s="21" t="s">
        <v>3656</v>
      </c>
      <c r="P167" s="21" t="s">
        <v>3752</v>
      </c>
      <c r="Q167" s="23" t="s">
        <v>6106</v>
      </c>
      <c r="R167" t="b">
        <v>0</v>
      </c>
      <c r="S167" t="b">
        <v>0</v>
      </c>
      <c r="T167" t="b">
        <v>0</v>
      </c>
      <c r="U167" t="b">
        <v>0</v>
      </c>
      <c r="V167" t="b">
        <v>0</v>
      </c>
      <c r="W167" t="b">
        <v>0</v>
      </c>
      <c r="X167" t="b">
        <v>1</v>
      </c>
      <c r="Y167" t="b">
        <v>1</v>
      </c>
      <c r="Z167" t="b">
        <v>1</v>
      </c>
    </row>
    <row r="168" spans="1:26" x14ac:dyDescent="0.25">
      <c r="A168" t="s">
        <v>7684</v>
      </c>
      <c r="B168" t="s">
        <v>2530</v>
      </c>
      <c r="C168" t="s">
        <v>3485</v>
      </c>
      <c r="D168" t="b">
        <v>0</v>
      </c>
      <c r="E168" t="b">
        <v>0</v>
      </c>
      <c r="F168" t="b">
        <v>1</v>
      </c>
      <c r="G168" t="b">
        <v>0</v>
      </c>
      <c r="H168" t="b">
        <v>0</v>
      </c>
      <c r="I168" t="b">
        <v>0</v>
      </c>
      <c r="J168" t="b">
        <v>0</v>
      </c>
      <c r="K168" t="b">
        <v>0</v>
      </c>
      <c r="L168" s="15" t="b">
        <v>0</v>
      </c>
      <c r="O168" s="21" t="s">
        <v>3658</v>
      </c>
      <c r="P168" s="21" t="s">
        <v>3752</v>
      </c>
      <c r="Q168" s="23" t="s">
        <v>6106</v>
      </c>
      <c r="R168" t="b">
        <v>0</v>
      </c>
      <c r="S168" t="b">
        <v>0</v>
      </c>
      <c r="T168" t="b">
        <v>0</v>
      </c>
      <c r="U168" t="b">
        <v>0</v>
      </c>
      <c r="V168" t="b">
        <v>0</v>
      </c>
      <c r="W168" t="b">
        <v>0</v>
      </c>
      <c r="X168" t="b">
        <v>1</v>
      </c>
      <c r="Y168" t="b">
        <v>1</v>
      </c>
      <c r="Z168" t="b">
        <v>1</v>
      </c>
    </row>
    <row r="169" spans="1:26" x14ac:dyDescent="0.25">
      <c r="A169" t="s">
        <v>7685</v>
      </c>
      <c r="B169" t="s">
        <v>2531</v>
      </c>
      <c r="C169" s="2" t="s">
        <v>3485</v>
      </c>
      <c r="D169" t="b">
        <v>0</v>
      </c>
      <c r="E169" t="b">
        <v>0</v>
      </c>
      <c r="F169" t="b">
        <v>1</v>
      </c>
      <c r="G169" t="b">
        <v>0</v>
      </c>
      <c r="H169" t="b">
        <v>0</v>
      </c>
      <c r="I169" t="b">
        <v>0</v>
      </c>
      <c r="J169" t="b">
        <v>0</v>
      </c>
      <c r="K169" t="b">
        <v>0</v>
      </c>
      <c r="L169" s="15" t="b">
        <v>0</v>
      </c>
      <c r="O169" s="21" t="s">
        <v>3622</v>
      </c>
      <c r="P169" s="21" t="s">
        <v>3752</v>
      </c>
      <c r="Q169" s="23" t="s">
        <v>6106</v>
      </c>
      <c r="R169" t="b">
        <v>0</v>
      </c>
      <c r="S169" t="b">
        <v>0</v>
      </c>
      <c r="T169" t="b">
        <v>0</v>
      </c>
      <c r="U169" t="b">
        <v>0</v>
      </c>
      <c r="V169" t="b">
        <v>0</v>
      </c>
      <c r="W169" t="b">
        <v>0</v>
      </c>
      <c r="X169" t="b">
        <v>1</v>
      </c>
      <c r="Y169" t="b">
        <v>1</v>
      </c>
      <c r="Z169" t="b">
        <v>1</v>
      </c>
    </row>
    <row r="170" spans="1:26" x14ac:dyDescent="0.25">
      <c r="A170" t="s">
        <v>4291</v>
      </c>
      <c r="B170" t="s">
        <v>2532</v>
      </c>
      <c r="C170" t="s">
        <v>3482</v>
      </c>
      <c r="D170" t="b">
        <v>0</v>
      </c>
      <c r="E170" t="b">
        <v>0</v>
      </c>
      <c r="F170" t="b">
        <v>1</v>
      </c>
      <c r="G170" t="b">
        <v>0</v>
      </c>
      <c r="H170" t="b">
        <v>0</v>
      </c>
      <c r="I170" t="b">
        <v>0</v>
      </c>
      <c r="J170" t="b">
        <v>0</v>
      </c>
      <c r="K170" t="b">
        <v>0</v>
      </c>
      <c r="L170" s="15" t="b">
        <v>0</v>
      </c>
      <c r="O170" s="21" t="s">
        <v>3585</v>
      </c>
      <c r="P170" s="21" t="s">
        <v>3782</v>
      </c>
      <c r="Q170" s="23" t="s">
        <v>6123</v>
      </c>
      <c r="R170" t="b">
        <v>0</v>
      </c>
      <c r="S170" t="b">
        <v>0</v>
      </c>
      <c r="T170" t="b">
        <v>0</v>
      </c>
      <c r="U170" t="b">
        <v>0</v>
      </c>
      <c r="V170" t="b">
        <v>0</v>
      </c>
      <c r="W170" t="b">
        <v>0</v>
      </c>
      <c r="X170" t="b">
        <v>1</v>
      </c>
      <c r="Y170" t="b">
        <v>1</v>
      </c>
      <c r="Z170" t="b">
        <v>1</v>
      </c>
    </row>
    <row r="171" spans="1:26" x14ac:dyDescent="0.25">
      <c r="A171" t="s">
        <v>7686</v>
      </c>
      <c r="B171" t="s">
        <v>2533</v>
      </c>
      <c r="C171" t="s">
        <v>3482</v>
      </c>
      <c r="D171" t="b">
        <v>0</v>
      </c>
      <c r="E171" t="b">
        <v>0</v>
      </c>
      <c r="F171" t="b">
        <v>1</v>
      </c>
      <c r="G171" t="b">
        <v>0</v>
      </c>
      <c r="H171" t="b">
        <v>0</v>
      </c>
      <c r="I171" t="b">
        <v>0</v>
      </c>
      <c r="J171" t="b">
        <v>0</v>
      </c>
      <c r="K171" t="b">
        <v>0</v>
      </c>
      <c r="L171" s="15" t="b">
        <v>0</v>
      </c>
      <c r="O171" s="21" t="s">
        <v>3586</v>
      </c>
      <c r="P171" s="21" t="s">
        <v>3782</v>
      </c>
      <c r="Q171" s="23" t="s">
        <v>6123</v>
      </c>
      <c r="R171" t="b">
        <v>0</v>
      </c>
      <c r="S171" t="b">
        <v>0</v>
      </c>
      <c r="T171" t="b">
        <v>0</v>
      </c>
      <c r="U171" t="b">
        <v>0</v>
      </c>
      <c r="V171" t="b">
        <v>0</v>
      </c>
      <c r="W171" t="b">
        <v>0</v>
      </c>
      <c r="X171" t="b">
        <v>1</v>
      </c>
      <c r="Y171" t="b">
        <v>1</v>
      </c>
      <c r="Z171" t="b">
        <v>1</v>
      </c>
    </row>
    <row r="172" spans="1:26" x14ac:dyDescent="0.25">
      <c r="A172" t="s">
        <v>4295</v>
      </c>
      <c r="B172" t="s">
        <v>2534</v>
      </c>
      <c r="C172" t="s">
        <v>3482</v>
      </c>
      <c r="D172" t="b">
        <v>0</v>
      </c>
      <c r="E172" t="b">
        <v>0</v>
      </c>
      <c r="F172" t="b">
        <v>1</v>
      </c>
      <c r="G172" t="b">
        <v>0</v>
      </c>
      <c r="H172" t="b">
        <v>0</v>
      </c>
      <c r="I172" t="b">
        <v>0</v>
      </c>
      <c r="J172" t="b">
        <v>0</v>
      </c>
      <c r="K172" t="b">
        <v>0</v>
      </c>
      <c r="L172" s="15" t="b">
        <v>0</v>
      </c>
      <c r="O172" s="21" t="s">
        <v>3584</v>
      </c>
      <c r="P172" s="21" t="s">
        <v>3754</v>
      </c>
      <c r="Q172" s="23" t="s">
        <v>6104</v>
      </c>
      <c r="R172" t="b">
        <v>0</v>
      </c>
      <c r="S172" t="b">
        <v>0</v>
      </c>
      <c r="T172" t="b">
        <v>0</v>
      </c>
      <c r="U172" t="b">
        <v>0</v>
      </c>
      <c r="V172" t="b">
        <v>0</v>
      </c>
      <c r="W172" t="b">
        <v>0</v>
      </c>
      <c r="X172" t="b">
        <v>1</v>
      </c>
      <c r="Y172" t="b">
        <v>1</v>
      </c>
      <c r="Z172" t="b">
        <v>1</v>
      </c>
    </row>
    <row r="173" spans="1:26" x14ac:dyDescent="0.25">
      <c r="A173" t="s">
        <v>7687</v>
      </c>
      <c r="B173" t="s">
        <v>2535</v>
      </c>
      <c r="C173" t="s">
        <v>3482</v>
      </c>
      <c r="D173" t="b">
        <v>0</v>
      </c>
      <c r="E173" t="b">
        <v>0</v>
      </c>
      <c r="F173" t="b">
        <v>1</v>
      </c>
      <c r="G173" t="b">
        <v>0</v>
      </c>
      <c r="H173" t="b">
        <v>0</v>
      </c>
      <c r="I173" t="b">
        <v>0</v>
      </c>
      <c r="J173" t="b">
        <v>0</v>
      </c>
      <c r="K173" t="b">
        <v>0</v>
      </c>
      <c r="L173" s="15" t="b">
        <v>0</v>
      </c>
      <c r="O173" s="21" t="s">
        <v>3587</v>
      </c>
      <c r="P173" s="21" t="s">
        <v>3754</v>
      </c>
      <c r="Q173" s="23" t="s">
        <v>6104</v>
      </c>
      <c r="R173" t="b">
        <v>0</v>
      </c>
      <c r="S173" t="b">
        <v>0</v>
      </c>
      <c r="T173" t="b">
        <v>0</v>
      </c>
      <c r="U173" t="b">
        <v>0</v>
      </c>
      <c r="V173" t="b">
        <v>0</v>
      </c>
      <c r="W173" t="b">
        <v>0</v>
      </c>
      <c r="X173" t="b">
        <v>1</v>
      </c>
      <c r="Y173" t="b">
        <v>0</v>
      </c>
      <c r="Z173" t="b">
        <v>0</v>
      </c>
    </row>
    <row r="174" spans="1:26" x14ac:dyDescent="0.25">
      <c r="A174" t="s">
        <v>4299</v>
      </c>
      <c r="B174" t="s">
        <v>2536</v>
      </c>
      <c r="C174" t="s">
        <v>3496</v>
      </c>
      <c r="D174" t="b">
        <v>0</v>
      </c>
      <c r="E174" t="b">
        <v>0</v>
      </c>
      <c r="F174" t="b">
        <v>1</v>
      </c>
      <c r="G174" t="b">
        <v>0</v>
      </c>
      <c r="H174" t="b">
        <v>0</v>
      </c>
      <c r="I174" t="b">
        <v>0</v>
      </c>
      <c r="J174" t="b">
        <v>0</v>
      </c>
      <c r="K174" t="b">
        <v>0</v>
      </c>
      <c r="L174" s="15" t="b">
        <v>0</v>
      </c>
      <c r="O174" s="21" t="s">
        <v>3588</v>
      </c>
      <c r="P174" s="21" t="s">
        <v>3754</v>
      </c>
      <c r="Q174" s="23" t="s">
        <v>6104</v>
      </c>
      <c r="R174" t="b">
        <v>0</v>
      </c>
      <c r="S174" t="b">
        <v>0</v>
      </c>
      <c r="T174" t="b">
        <v>0</v>
      </c>
      <c r="U174" t="b">
        <v>0</v>
      </c>
      <c r="V174" t="b">
        <v>0</v>
      </c>
      <c r="W174" t="b">
        <v>0</v>
      </c>
      <c r="X174" t="b">
        <v>1</v>
      </c>
      <c r="Y174" t="b">
        <v>1</v>
      </c>
      <c r="Z174" t="b">
        <v>1</v>
      </c>
    </row>
    <row r="175" spans="1:26" x14ac:dyDescent="0.25">
      <c r="A175" t="s">
        <v>4300</v>
      </c>
      <c r="B175" t="s">
        <v>2537</v>
      </c>
      <c r="C175" t="s">
        <v>3489</v>
      </c>
      <c r="D175" t="b">
        <v>0</v>
      </c>
      <c r="E175" t="b">
        <v>0</v>
      </c>
      <c r="F175" t="b">
        <v>1</v>
      </c>
      <c r="G175" t="b">
        <v>0</v>
      </c>
      <c r="H175" t="b">
        <v>1</v>
      </c>
      <c r="I175" t="b">
        <v>1</v>
      </c>
      <c r="J175" t="b">
        <v>0</v>
      </c>
      <c r="K175" t="b">
        <v>0</v>
      </c>
      <c r="L175" s="15" t="b">
        <v>0</v>
      </c>
      <c r="O175" s="21" t="s">
        <v>3589</v>
      </c>
      <c r="P175" s="21" t="s">
        <v>3754</v>
      </c>
      <c r="Q175" s="23" t="s">
        <v>6104</v>
      </c>
      <c r="R175" t="b">
        <v>0</v>
      </c>
      <c r="S175" t="b">
        <v>0</v>
      </c>
      <c r="T175" t="b">
        <v>0</v>
      </c>
      <c r="U175" t="b">
        <v>0</v>
      </c>
      <c r="V175" t="b">
        <v>0</v>
      </c>
      <c r="W175" t="b">
        <v>0</v>
      </c>
      <c r="X175" t="b">
        <v>1</v>
      </c>
      <c r="Y175" t="b">
        <v>1</v>
      </c>
      <c r="Z175" t="b">
        <v>1</v>
      </c>
    </row>
    <row r="176" spans="1:26" x14ac:dyDescent="0.25">
      <c r="A176" t="s">
        <v>4301</v>
      </c>
      <c r="B176" t="s">
        <v>2538</v>
      </c>
      <c r="C176" t="s">
        <v>3486</v>
      </c>
      <c r="D176" t="b">
        <v>0</v>
      </c>
      <c r="E176" t="b">
        <v>0</v>
      </c>
      <c r="F176" t="b">
        <v>1</v>
      </c>
      <c r="G176" t="b">
        <v>0</v>
      </c>
      <c r="H176" t="b">
        <v>1</v>
      </c>
      <c r="I176" t="b">
        <v>1</v>
      </c>
      <c r="J176" t="b">
        <v>0</v>
      </c>
      <c r="K176" t="b">
        <v>0</v>
      </c>
      <c r="L176" s="15" t="b">
        <v>0</v>
      </c>
      <c r="O176" s="21" t="s">
        <v>3591</v>
      </c>
      <c r="P176" s="21" t="s">
        <v>3772</v>
      </c>
      <c r="Q176" s="23" t="s">
        <v>6122</v>
      </c>
      <c r="R176" t="b">
        <v>0</v>
      </c>
      <c r="S176" t="b">
        <v>0</v>
      </c>
      <c r="T176" t="b">
        <v>0</v>
      </c>
      <c r="U176" t="b">
        <v>0</v>
      </c>
      <c r="V176" t="b">
        <v>0</v>
      </c>
      <c r="W176" t="b">
        <v>0</v>
      </c>
      <c r="X176" t="b">
        <v>1</v>
      </c>
      <c r="Y176" t="b">
        <v>0</v>
      </c>
      <c r="Z176" t="b">
        <v>0</v>
      </c>
    </row>
    <row r="177" spans="1:26" x14ac:dyDescent="0.25">
      <c r="A177" t="s">
        <v>4302</v>
      </c>
      <c r="B177" t="s">
        <v>2539</v>
      </c>
      <c r="C177" t="s">
        <v>3487</v>
      </c>
      <c r="D177" t="b">
        <v>0</v>
      </c>
      <c r="E177" t="b">
        <v>0</v>
      </c>
      <c r="F177" t="b">
        <v>1</v>
      </c>
      <c r="G177" t="b">
        <v>0</v>
      </c>
      <c r="H177" t="b">
        <v>0</v>
      </c>
      <c r="I177" t="b">
        <v>0</v>
      </c>
      <c r="J177" t="b">
        <v>0</v>
      </c>
      <c r="K177" t="b">
        <v>0</v>
      </c>
      <c r="L177" s="15" t="b">
        <v>0</v>
      </c>
      <c r="O177" s="21" t="s">
        <v>3592</v>
      </c>
      <c r="P177" s="21" t="s">
        <v>3772</v>
      </c>
      <c r="Q177" s="23" t="s">
        <v>6122</v>
      </c>
      <c r="R177" t="b">
        <v>0</v>
      </c>
      <c r="S177" t="b">
        <v>0</v>
      </c>
      <c r="T177" t="b">
        <v>0</v>
      </c>
      <c r="U177" t="b">
        <v>0</v>
      </c>
      <c r="V177" t="b">
        <v>0</v>
      </c>
      <c r="W177" t="b">
        <v>0</v>
      </c>
      <c r="X177" t="b">
        <v>1</v>
      </c>
      <c r="Y177" t="b">
        <v>1</v>
      </c>
      <c r="Z177" t="b">
        <v>1</v>
      </c>
    </row>
    <row r="178" spans="1:26" x14ac:dyDescent="0.25">
      <c r="A178" t="s">
        <v>5495</v>
      </c>
      <c r="B178" t="s">
        <v>2540</v>
      </c>
      <c r="C178" t="s">
        <v>3488</v>
      </c>
      <c r="D178" t="b">
        <v>0</v>
      </c>
      <c r="E178" t="b">
        <v>0</v>
      </c>
      <c r="F178" t="b">
        <v>1</v>
      </c>
      <c r="G178" t="b">
        <v>0</v>
      </c>
      <c r="H178" t="b">
        <v>1</v>
      </c>
      <c r="I178" t="b">
        <v>1</v>
      </c>
      <c r="J178" t="b">
        <v>0</v>
      </c>
      <c r="K178" t="b">
        <v>0</v>
      </c>
      <c r="L178" s="15" t="b">
        <v>0</v>
      </c>
      <c r="O178" s="21" t="s">
        <v>3593</v>
      </c>
      <c r="P178" s="21" t="s">
        <v>3772</v>
      </c>
      <c r="Q178" s="23" t="s">
        <v>6122</v>
      </c>
      <c r="R178" t="b">
        <v>0</v>
      </c>
      <c r="S178" t="b">
        <v>0</v>
      </c>
      <c r="T178" t="b">
        <v>0</v>
      </c>
      <c r="U178" t="b">
        <v>0</v>
      </c>
      <c r="V178" t="b">
        <v>0</v>
      </c>
      <c r="W178" t="b">
        <v>0</v>
      </c>
      <c r="X178" t="b">
        <v>1</v>
      </c>
      <c r="Y178" t="b">
        <v>1</v>
      </c>
      <c r="Z178" t="b">
        <v>1</v>
      </c>
    </row>
    <row r="179" spans="1:26" x14ac:dyDescent="0.25">
      <c r="A179" t="s">
        <v>5496</v>
      </c>
      <c r="B179" t="s">
        <v>2541</v>
      </c>
      <c r="C179" t="s">
        <v>3490</v>
      </c>
      <c r="D179" t="b">
        <v>0</v>
      </c>
      <c r="E179" t="b">
        <v>0</v>
      </c>
      <c r="F179" t="b">
        <v>1</v>
      </c>
      <c r="G179" t="b">
        <v>0</v>
      </c>
      <c r="H179" t="b">
        <v>1</v>
      </c>
      <c r="I179" t="b">
        <v>1</v>
      </c>
      <c r="J179" t="b">
        <v>0</v>
      </c>
      <c r="K179" t="b">
        <v>0</v>
      </c>
      <c r="L179" s="15" t="b">
        <v>0</v>
      </c>
      <c r="O179" s="21" t="s">
        <v>3594</v>
      </c>
      <c r="P179" s="21" t="s">
        <v>3772</v>
      </c>
      <c r="Q179" s="23" t="s">
        <v>6122</v>
      </c>
      <c r="R179" t="b">
        <v>0</v>
      </c>
      <c r="S179" t="b">
        <v>0</v>
      </c>
      <c r="T179" t="b">
        <v>0</v>
      </c>
      <c r="U179" t="b">
        <v>0</v>
      </c>
      <c r="V179" t="b">
        <v>0</v>
      </c>
      <c r="W179" t="b">
        <v>0</v>
      </c>
      <c r="X179" t="b">
        <v>1</v>
      </c>
      <c r="Y179" t="b">
        <v>1</v>
      </c>
      <c r="Z179" t="b">
        <v>1</v>
      </c>
    </row>
    <row r="180" spans="1:26" x14ac:dyDescent="0.25">
      <c r="A180" t="s">
        <v>5497</v>
      </c>
      <c r="B180" t="s">
        <v>2542</v>
      </c>
      <c r="C180" t="s">
        <v>3491</v>
      </c>
      <c r="D180" t="b">
        <v>0</v>
      </c>
      <c r="E180" t="b">
        <v>0</v>
      </c>
      <c r="F180" t="b">
        <v>1</v>
      </c>
      <c r="G180" t="b">
        <v>0</v>
      </c>
      <c r="H180" t="b">
        <v>0</v>
      </c>
      <c r="I180" t="b">
        <v>0</v>
      </c>
      <c r="J180" t="b">
        <v>0</v>
      </c>
      <c r="K180" t="b">
        <v>0</v>
      </c>
      <c r="L180" s="15" t="b">
        <v>0</v>
      </c>
      <c r="O180" s="21" t="s">
        <v>3595</v>
      </c>
      <c r="P180" s="21" t="s">
        <v>3754</v>
      </c>
      <c r="Q180" s="23" t="s">
        <v>6104</v>
      </c>
      <c r="R180" t="b">
        <v>0</v>
      </c>
      <c r="S180" t="b">
        <v>0</v>
      </c>
      <c r="T180" t="b">
        <v>0</v>
      </c>
      <c r="U180" t="b">
        <v>0</v>
      </c>
      <c r="V180" t="b">
        <v>0</v>
      </c>
      <c r="W180" t="b">
        <v>0</v>
      </c>
      <c r="X180" t="b">
        <v>1</v>
      </c>
      <c r="Y180" t="b">
        <v>0</v>
      </c>
      <c r="Z180" t="b">
        <v>0</v>
      </c>
    </row>
    <row r="181" spans="1:26" x14ac:dyDescent="0.25">
      <c r="A181" t="s">
        <v>7688</v>
      </c>
      <c r="B181" t="s">
        <v>2543</v>
      </c>
      <c r="C181" t="s">
        <v>7689</v>
      </c>
      <c r="D181" t="b">
        <v>0</v>
      </c>
      <c r="E181" t="b">
        <v>0</v>
      </c>
      <c r="F181" t="b">
        <v>1</v>
      </c>
      <c r="G181" t="b">
        <v>0</v>
      </c>
      <c r="H181" t="b">
        <v>0</v>
      </c>
      <c r="I181" t="b">
        <v>0</v>
      </c>
      <c r="J181" t="b">
        <v>0</v>
      </c>
      <c r="K181" t="b">
        <v>0</v>
      </c>
      <c r="L181" s="15" t="b">
        <v>0</v>
      </c>
      <c r="O181" s="21" t="s">
        <v>3596</v>
      </c>
      <c r="P181" s="21" t="s">
        <v>3754</v>
      </c>
      <c r="Q181" s="23" t="s">
        <v>6104</v>
      </c>
      <c r="R181" t="b">
        <v>0</v>
      </c>
      <c r="S181" t="b">
        <v>0</v>
      </c>
      <c r="T181" t="b">
        <v>0</v>
      </c>
      <c r="U181" t="b">
        <v>0</v>
      </c>
      <c r="V181" t="b">
        <v>0</v>
      </c>
      <c r="W181" t="b">
        <v>0</v>
      </c>
      <c r="X181" t="b">
        <v>1</v>
      </c>
      <c r="Y181" t="b">
        <v>0</v>
      </c>
      <c r="Z181" t="b">
        <v>0</v>
      </c>
    </row>
    <row r="182" spans="1:26" x14ac:dyDescent="0.25">
      <c r="A182" t="s">
        <v>7625</v>
      </c>
      <c r="B182" t="s">
        <v>7690</v>
      </c>
      <c r="C182" t="s">
        <v>3456</v>
      </c>
      <c r="D182" t="b">
        <v>0</v>
      </c>
      <c r="E182" t="b">
        <v>0</v>
      </c>
      <c r="F182" t="b">
        <v>1</v>
      </c>
      <c r="G182" t="b">
        <v>0</v>
      </c>
      <c r="H182" t="b">
        <v>0</v>
      </c>
      <c r="I182" t="b">
        <v>0</v>
      </c>
      <c r="J182" t="b">
        <v>0</v>
      </c>
      <c r="K182" t="b">
        <v>0</v>
      </c>
      <c r="L182" s="15" t="b">
        <v>0</v>
      </c>
      <c r="O182" s="21" t="s">
        <v>3597</v>
      </c>
      <c r="P182" s="21" t="s">
        <v>3754</v>
      </c>
      <c r="Q182" s="23" t="s">
        <v>6104</v>
      </c>
      <c r="R182" t="b">
        <v>0</v>
      </c>
      <c r="S182" t="b">
        <v>0</v>
      </c>
      <c r="T182" t="b">
        <v>0</v>
      </c>
      <c r="U182" t="b">
        <v>0</v>
      </c>
      <c r="V182" t="b">
        <v>0</v>
      </c>
      <c r="W182" t="b">
        <v>0</v>
      </c>
      <c r="X182" t="b">
        <v>1</v>
      </c>
      <c r="Y182" t="b">
        <v>0</v>
      </c>
      <c r="Z182" t="b">
        <v>0</v>
      </c>
    </row>
    <row r="183" spans="1:26" x14ac:dyDescent="0.25">
      <c r="A183" t="s">
        <v>4586</v>
      </c>
      <c r="B183" t="s">
        <v>2576</v>
      </c>
      <c r="C183" t="s">
        <v>7691</v>
      </c>
      <c r="D183" t="b">
        <v>0</v>
      </c>
      <c r="E183" t="b">
        <v>0</v>
      </c>
      <c r="F183" t="b">
        <v>0</v>
      </c>
      <c r="G183" t="b">
        <v>0</v>
      </c>
      <c r="H183" t="b">
        <v>1</v>
      </c>
      <c r="I183" t="b">
        <v>0</v>
      </c>
      <c r="J183" t="b">
        <v>0</v>
      </c>
      <c r="K183" t="b">
        <v>0</v>
      </c>
      <c r="L183" s="15" t="b">
        <v>0</v>
      </c>
      <c r="O183" s="21" t="s">
        <v>3598</v>
      </c>
      <c r="P183" s="21" t="s">
        <v>3754</v>
      </c>
      <c r="Q183" s="23" t="s">
        <v>6104</v>
      </c>
      <c r="R183" t="b">
        <v>0</v>
      </c>
      <c r="S183" t="b">
        <v>0</v>
      </c>
      <c r="T183" t="b">
        <v>0</v>
      </c>
      <c r="U183" t="b">
        <v>0</v>
      </c>
      <c r="V183" t="b">
        <v>0</v>
      </c>
      <c r="W183" t="b">
        <v>0</v>
      </c>
      <c r="X183" t="b">
        <v>1</v>
      </c>
      <c r="Y183" t="b">
        <v>0</v>
      </c>
      <c r="Z183" t="b">
        <v>0</v>
      </c>
    </row>
    <row r="184" spans="1:26" x14ac:dyDescent="0.25">
      <c r="A184" t="s">
        <v>4587</v>
      </c>
      <c r="B184" t="s">
        <v>2577</v>
      </c>
      <c r="C184" t="s">
        <v>7691</v>
      </c>
      <c r="D184" t="b">
        <v>0</v>
      </c>
      <c r="E184" t="b">
        <v>0</v>
      </c>
      <c r="F184" t="b">
        <v>0</v>
      </c>
      <c r="G184" t="b">
        <v>0</v>
      </c>
      <c r="H184" t="b">
        <v>1</v>
      </c>
      <c r="I184" t="b">
        <v>1</v>
      </c>
      <c r="J184" t="b">
        <v>0</v>
      </c>
      <c r="K184" t="b">
        <v>0</v>
      </c>
      <c r="L184" s="15" t="b">
        <v>0</v>
      </c>
      <c r="O184" s="21" t="s">
        <v>3599</v>
      </c>
      <c r="P184" s="21" t="s">
        <v>3828</v>
      </c>
      <c r="Q184" s="23" t="s">
        <v>6374</v>
      </c>
      <c r="R184" t="b">
        <v>0</v>
      </c>
      <c r="S184" t="b">
        <v>0</v>
      </c>
      <c r="T184" t="b">
        <v>0</v>
      </c>
      <c r="U184" t="b">
        <v>0</v>
      </c>
      <c r="V184" t="b">
        <v>0</v>
      </c>
      <c r="W184" t="b">
        <v>0</v>
      </c>
      <c r="X184" t="b">
        <v>1</v>
      </c>
      <c r="Y184" t="b">
        <v>1</v>
      </c>
      <c r="Z184" t="b">
        <v>1</v>
      </c>
    </row>
    <row r="185" spans="1:26" x14ac:dyDescent="0.25">
      <c r="A185" t="s">
        <v>4588</v>
      </c>
      <c r="B185" t="s">
        <v>2578</v>
      </c>
      <c r="C185" t="s">
        <v>7691</v>
      </c>
      <c r="D185" t="b">
        <v>0</v>
      </c>
      <c r="E185" t="b">
        <v>0</v>
      </c>
      <c r="F185" t="b">
        <v>0</v>
      </c>
      <c r="G185" t="b">
        <v>0</v>
      </c>
      <c r="H185" t="b">
        <v>1</v>
      </c>
      <c r="I185" t="b">
        <v>1</v>
      </c>
      <c r="J185" t="b">
        <v>0</v>
      </c>
      <c r="K185" t="b">
        <v>0</v>
      </c>
      <c r="L185" s="15" t="b">
        <v>0</v>
      </c>
      <c r="O185" s="21" t="s">
        <v>3600</v>
      </c>
      <c r="P185" s="21" t="s">
        <v>3828</v>
      </c>
      <c r="Q185" s="23" t="s">
        <v>6374</v>
      </c>
      <c r="R185" t="b">
        <v>0</v>
      </c>
      <c r="S185" t="b">
        <v>0</v>
      </c>
      <c r="T185" t="b">
        <v>0</v>
      </c>
      <c r="U185" t="b">
        <v>0</v>
      </c>
      <c r="V185" t="b">
        <v>0</v>
      </c>
      <c r="W185" t="b">
        <v>0</v>
      </c>
      <c r="X185" t="b">
        <v>1</v>
      </c>
      <c r="Y185" t="b">
        <v>1</v>
      </c>
      <c r="Z185" t="b">
        <v>1</v>
      </c>
    </row>
    <row r="186" spans="1:26" x14ac:dyDescent="0.25">
      <c r="A186" t="s">
        <v>7600</v>
      </c>
      <c r="B186" t="s">
        <v>7692</v>
      </c>
      <c r="C186" t="s">
        <v>3456</v>
      </c>
      <c r="D186" t="b">
        <v>0</v>
      </c>
      <c r="E186" t="b">
        <v>0</v>
      </c>
      <c r="F186" t="b">
        <v>0</v>
      </c>
      <c r="G186" t="b">
        <v>0</v>
      </c>
      <c r="H186" t="b">
        <v>1</v>
      </c>
      <c r="I186" t="b">
        <v>1</v>
      </c>
      <c r="J186" t="b">
        <v>1</v>
      </c>
      <c r="K186" t="b">
        <v>1</v>
      </c>
      <c r="L186" s="15" t="b">
        <v>0</v>
      </c>
      <c r="O186" s="21" t="s">
        <v>3601</v>
      </c>
      <c r="P186" s="21" t="s">
        <v>3828</v>
      </c>
      <c r="Q186" s="24" t="s">
        <v>6374</v>
      </c>
      <c r="R186" t="b">
        <v>0</v>
      </c>
      <c r="S186" t="b">
        <v>0</v>
      </c>
      <c r="T186" t="b">
        <v>0</v>
      </c>
      <c r="U186" t="b">
        <v>0</v>
      </c>
      <c r="V186" t="b">
        <v>0</v>
      </c>
      <c r="W186" t="b">
        <v>0</v>
      </c>
      <c r="X186" t="b">
        <v>1</v>
      </c>
      <c r="Y186" t="b">
        <v>0</v>
      </c>
      <c r="Z186" t="b">
        <v>0</v>
      </c>
    </row>
    <row r="187" spans="1:26" x14ac:dyDescent="0.25">
      <c r="A187" t="s">
        <v>7601</v>
      </c>
      <c r="B187" t="s">
        <v>7693</v>
      </c>
      <c r="C187" t="s">
        <v>3456</v>
      </c>
      <c r="D187" t="b">
        <v>0</v>
      </c>
      <c r="E187" t="b">
        <v>0</v>
      </c>
      <c r="F187" t="b">
        <v>0</v>
      </c>
      <c r="G187" t="b">
        <v>0</v>
      </c>
      <c r="H187" t="b">
        <v>1</v>
      </c>
      <c r="I187" t="b">
        <v>1</v>
      </c>
      <c r="J187" t="b">
        <v>1</v>
      </c>
      <c r="K187" t="b">
        <v>1</v>
      </c>
      <c r="L187" s="15" t="b">
        <v>0</v>
      </c>
      <c r="O187" s="21" t="s">
        <v>3602</v>
      </c>
      <c r="P187" s="21" t="s">
        <v>3805</v>
      </c>
      <c r="Q187" s="23" t="s">
        <v>8334</v>
      </c>
      <c r="R187" t="b">
        <v>0</v>
      </c>
      <c r="S187" t="b">
        <v>0</v>
      </c>
      <c r="T187" t="b">
        <v>0</v>
      </c>
      <c r="U187" t="b">
        <v>0</v>
      </c>
      <c r="V187" t="b">
        <v>0</v>
      </c>
      <c r="W187" t="b">
        <v>0</v>
      </c>
      <c r="X187" t="b">
        <v>0</v>
      </c>
      <c r="Y187" t="b">
        <v>1</v>
      </c>
      <c r="Z187" t="b">
        <v>1</v>
      </c>
    </row>
    <row r="188" spans="1:26" x14ac:dyDescent="0.25">
      <c r="A188" t="s">
        <v>7602</v>
      </c>
      <c r="B188" t="s">
        <v>7694</v>
      </c>
      <c r="C188" t="s">
        <v>3456</v>
      </c>
      <c r="D188" t="b">
        <v>0</v>
      </c>
      <c r="E188" t="b">
        <v>0</v>
      </c>
      <c r="F188" t="b">
        <v>0</v>
      </c>
      <c r="G188" t="b">
        <v>0</v>
      </c>
      <c r="H188" t="b">
        <v>1</v>
      </c>
      <c r="I188" t="b">
        <v>1</v>
      </c>
      <c r="J188" t="b">
        <v>1</v>
      </c>
      <c r="K188" t="b">
        <v>1</v>
      </c>
      <c r="L188" s="15" t="b">
        <v>0</v>
      </c>
      <c r="O188" s="21" t="s">
        <v>3603</v>
      </c>
      <c r="P188" s="21" t="s">
        <v>3779</v>
      </c>
      <c r="Q188" s="23" t="s">
        <v>6110</v>
      </c>
      <c r="R188" t="b">
        <v>0</v>
      </c>
      <c r="S188" t="b">
        <v>0</v>
      </c>
      <c r="T188" t="b">
        <v>0</v>
      </c>
      <c r="U188" t="b">
        <v>0</v>
      </c>
      <c r="V188" t="b">
        <v>0</v>
      </c>
      <c r="W188" t="b">
        <v>0</v>
      </c>
      <c r="X188" t="b">
        <v>0</v>
      </c>
      <c r="Y188" t="b">
        <v>1</v>
      </c>
      <c r="Z188" t="b">
        <v>1</v>
      </c>
    </row>
    <row r="189" spans="1:26" x14ac:dyDescent="0.25">
      <c r="A189" t="s">
        <v>7603</v>
      </c>
      <c r="B189" t="s">
        <v>7695</v>
      </c>
      <c r="C189" t="s">
        <v>3456</v>
      </c>
      <c r="D189" t="b">
        <v>0</v>
      </c>
      <c r="E189" t="b">
        <v>0</v>
      </c>
      <c r="F189" t="b">
        <v>0</v>
      </c>
      <c r="G189" t="b">
        <v>0</v>
      </c>
      <c r="H189" t="b">
        <v>1</v>
      </c>
      <c r="I189" t="b">
        <v>1</v>
      </c>
      <c r="J189" t="b">
        <v>1</v>
      </c>
      <c r="K189" t="b">
        <v>1</v>
      </c>
      <c r="L189" s="15" t="b">
        <v>0</v>
      </c>
      <c r="O189" s="21" t="s">
        <v>3604</v>
      </c>
      <c r="P189" s="21" t="s">
        <v>3781</v>
      </c>
      <c r="Q189" s="23" t="s">
        <v>6112</v>
      </c>
      <c r="R189" t="b">
        <v>0</v>
      </c>
      <c r="S189" t="b">
        <v>0</v>
      </c>
      <c r="T189" t="b">
        <v>0</v>
      </c>
      <c r="U189" t="b">
        <v>0</v>
      </c>
      <c r="V189" t="b">
        <v>0</v>
      </c>
      <c r="W189" t="b">
        <v>0</v>
      </c>
      <c r="X189" t="b">
        <v>0</v>
      </c>
      <c r="Y189" t="b">
        <v>1</v>
      </c>
      <c r="Z189" t="b">
        <v>1</v>
      </c>
    </row>
    <row r="190" spans="1:26" x14ac:dyDescent="0.25">
      <c r="A190" t="s">
        <v>7604</v>
      </c>
      <c r="B190" t="s">
        <v>7696</v>
      </c>
      <c r="C190" t="s">
        <v>3456</v>
      </c>
      <c r="D190" t="b">
        <v>0</v>
      </c>
      <c r="E190" t="b">
        <v>0</v>
      </c>
      <c r="F190" t="b">
        <v>0</v>
      </c>
      <c r="G190" t="b">
        <v>0</v>
      </c>
      <c r="H190" t="b">
        <v>1</v>
      </c>
      <c r="I190" t="b">
        <v>1</v>
      </c>
      <c r="J190" t="b">
        <v>1</v>
      </c>
      <c r="K190" t="b">
        <v>1</v>
      </c>
      <c r="L190" s="15" t="b">
        <v>0</v>
      </c>
      <c r="O190" s="21" t="s">
        <v>3605</v>
      </c>
      <c r="P190" s="21" t="s">
        <v>3781</v>
      </c>
      <c r="Q190" s="23" t="s">
        <v>6112</v>
      </c>
      <c r="R190" t="b">
        <v>0</v>
      </c>
      <c r="S190" t="b">
        <v>0</v>
      </c>
      <c r="T190" t="b">
        <v>0</v>
      </c>
      <c r="U190" t="b">
        <v>0</v>
      </c>
      <c r="V190" t="b">
        <v>0</v>
      </c>
      <c r="W190" t="b">
        <v>0</v>
      </c>
      <c r="X190" t="b">
        <v>0</v>
      </c>
      <c r="Y190" t="b">
        <v>1</v>
      </c>
      <c r="Z190" t="b">
        <v>1</v>
      </c>
    </row>
    <row r="191" spans="1:26" x14ac:dyDescent="0.25">
      <c r="A191" t="s">
        <v>7605</v>
      </c>
      <c r="B191" t="s">
        <v>7697</v>
      </c>
      <c r="C191" t="s">
        <v>3456</v>
      </c>
      <c r="D191" t="b">
        <v>0</v>
      </c>
      <c r="E191" t="b">
        <v>0</v>
      </c>
      <c r="F191" t="b">
        <v>0</v>
      </c>
      <c r="G191" t="b">
        <v>0</v>
      </c>
      <c r="H191" t="b">
        <v>1</v>
      </c>
      <c r="I191" t="b">
        <v>1</v>
      </c>
      <c r="J191" t="b">
        <v>1</v>
      </c>
      <c r="K191" t="b">
        <v>1</v>
      </c>
      <c r="L191" s="15" t="b">
        <v>0</v>
      </c>
      <c r="O191" s="21" t="s">
        <v>3606</v>
      </c>
      <c r="P191" s="21" t="s">
        <v>3781</v>
      </c>
      <c r="Q191" s="23" t="s">
        <v>6112</v>
      </c>
      <c r="R191" t="b">
        <v>0</v>
      </c>
      <c r="S191" t="b">
        <v>0</v>
      </c>
      <c r="T191" t="b">
        <v>0</v>
      </c>
      <c r="U191" t="b">
        <v>0</v>
      </c>
      <c r="V191" t="b">
        <v>0</v>
      </c>
      <c r="W191" t="b">
        <v>0</v>
      </c>
      <c r="X191" t="b">
        <v>0</v>
      </c>
      <c r="Y191" t="b">
        <v>1</v>
      </c>
      <c r="Z191" t="b">
        <v>1</v>
      </c>
    </row>
    <row r="192" spans="1:26" x14ac:dyDescent="0.25">
      <c r="A192" t="s">
        <v>7606</v>
      </c>
      <c r="B192" t="s">
        <v>7698</v>
      </c>
      <c r="C192" t="s">
        <v>3456</v>
      </c>
      <c r="D192" t="b">
        <v>0</v>
      </c>
      <c r="E192" t="b">
        <v>0</v>
      </c>
      <c r="F192" t="b">
        <v>0</v>
      </c>
      <c r="G192" t="b">
        <v>0</v>
      </c>
      <c r="H192" t="b">
        <v>1</v>
      </c>
      <c r="I192" t="b">
        <v>1</v>
      </c>
      <c r="J192" t="b">
        <v>1</v>
      </c>
      <c r="K192" t="b">
        <v>1</v>
      </c>
      <c r="L192" s="15" t="b">
        <v>0</v>
      </c>
      <c r="O192" s="21" t="s">
        <v>3608</v>
      </c>
      <c r="P192" s="21" t="s">
        <v>3752</v>
      </c>
      <c r="Q192" s="23" t="s">
        <v>6106</v>
      </c>
      <c r="R192" t="b">
        <v>0</v>
      </c>
      <c r="S192" t="b">
        <v>0</v>
      </c>
      <c r="T192" t="b">
        <v>0</v>
      </c>
      <c r="U192" t="b">
        <v>0</v>
      </c>
      <c r="V192" t="b">
        <v>0</v>
      </c>
      <c r="W192" t="b">
        <v>0</v>
      </c>
      <c r="X192" t="b">
        <v>0</v>
      </c>
      <c r="Y192" t="b">
        <v>1</v>
      </c>
      <c r="Z192" t="b">
        <v>1</v>
      </c>
    </row>
    <row r="193" spans="1:26" x14ac:dyDescent="0.25">
      <c r="A193" t="s">
        <v>7607</v>
      </c>
      <c r="B193" t="s">
        <v>7699</v>
      </c>
      <c r="C193" t="s">
        <v>3456</v>
      </c>
      <c r="D193" t="b">
        <v>0</v>
      </c>
      <c r="E193" t="b">
        <v>0</v>
      </c>
      <c r="F193" t="b">
        <v>0</v>
      </c>
      <c r="G193" t="b">
        <v>0</v>
      </c>
      <c r="H193" t="b">
        <v>1</v>
      </c>
      <c r="I193" t="b">
        <v>1</v>
      </c>
      <c r="J193" t="b">
        <v>1</v>
      </c>
      <c r="K193" t="b">
        <v>1</v>
      </c>
      <c r="L193" s="15" t="b">
        <v>0</v>
      </c>
      <c r="O193" s="21" t="s">
        <v>3609</v>
      </c>
      <c r="P193" s="21" t="s">
        <v>3752</v>
      </c>
      <c r="Q193" s="23" t="s">
        <v>6106</v>
      </c>
      <c r="R193" t="b">
        <v>0</v>
      </c>
      <c r="S193" t="b">
        <v>0</v>
      </c>
      <c r="T193" t="b">
        <v>0</v>
      </c>
      <c r="U193" t="b">
        <v>0</v>
      </c>
      <c r="V193" t="b">
        <v>0</v>
      </c>
      <c r="W193" t="b">
        <v>0</v>
      </c>
      <c r="X193" t="b">
        <v>0</v>
      </c>
      <c r="Y193" t="b">
        <v>1</v>
      </c>
      <c r="Z193" t="b">
        <v>1</v>
      </c>
    </row>
    <row r="194" spans="1:26" x14ac:dyDescent="0.25">
      <c r="A194" t="s">
        <v>7608</v>
      </c>
      <c r="B194" t="s">
        <v>7700</v>
      </c>
      <c r="C194" s="2" t="s">
        <v>3456</v>
      </c>
      <c r="D194" t="b">
        <v>0</v>
      </c>
      <c r="E194" t="b">
        <v>0</v>
      </c>
      <c r="F194" t="b">
        <v>0</v>
      </c>
      <c r="G194" t="b">
        <v>0</v>
      </c>
      <c r="H194" t="b">
        <v>1</v>
      </c>
      <c r="I194" t="b">
        <v>1</v>
      </c>
      <c r="J194" t="b">
        <v>1</v>
      </c>
      <c r="K194" t="b">
        <v>1</v>
      </c>
      <c r="L194" s="15" t="b">
        <v>0</v>
      </c>
      <c r="O194" s="21" t="s">
        <v>3610</v>
      </c>
      <c r="P194" s="21" t="s">
        <v>3751</v>
      </c>
      <c r="Q194" s="23" t="s">
        <v>6105</v>
      </c>
      <c r="R194" t="b">
        <v>0</v>
      </c>
      <c r="S194" t="b">
        <v>0</v>
      </c>
      <c r="T194" t="b">
        <v>0</v>
      </c>
      <c r="U194" t="b">
        <v>0</v>
      </c>
      <c r="V194" t="b">
        <v>0</v>
      </c>
      <c r="W194" t="b">
        <v>0</v>
      </c>
      <c r="X194" t="b">
        <v>0</v>
      </c>
      <c r="Y194" t="b">
        <v>1</v>
      </c>
      <c r="Z194" t="b">
        <v>1</v>
      </c>
    </row>
    <row r="195" spans="1:26" x14ac:dyDescent="0.25">
      <c r="A195" t="s">
        <v>7609</v>
      </c>
      <c r="B195" t="s">
        <v>7701</v>
      </c>
      <c r="C195" t="s">
        <v>3456</v>
      </c>
      <c r="D195" t="b">
        <v>0</v>
      </c>
      <c r="E195" t="b">
        <v>0</v>
      </c>
      <c r="F195" t="b">
        <v>0</v>
      </c>
      <c r="G195" t="b">
        <v>0</v>
      </c>
      <c r="H195" t="b">
        <v>1</v>
      </c>
      <c r="I195" t="b">
        <v>1</v>
      </c>
      <c r="J195" t="b">
        <v>1</v>
      </c>
      <c r="K195" t="b">
        <v>1</v>
      </c>
      <c r="L195" s="15" t="b">
        <v>0</v>
      </c>
      <c r="O195" s="21" t="s">
        <v>3613</v>
      </c>
      <c r="P195" s="21" t="s">
        <v>3781</v>
      </c>
      <c r="Q195" s="23" t="s">
        <v>6112</v>
      </c>
      <c r="R195" t="b">
        <v>0</v>
      </c>
      <c r="S195" t="b">
        <v>0</v>
      </c>
      <c r="T195" t="b">
        <v>0</v>
      </c>
      <c r="U195" t="b">
        <v>0</v>
      </c>
      <c r="V195" t="b">
        <v>0</v>
      </c>
      <c r="W195" t="b">
        <v>0</v>
      </c>
      <c r="X195" t="b">
        <v>0</v>
      </c>
      <c r="Y195" t="b">
        <v>1</v>
      </c>
      <c r="Z195" t="b">
        <v>1</v>
      </c>
    </row>
    <row r="196" spans="1:26" x14ac:dyDescent="0.25">
      <c r="A196" t="s">
        <v>7610</v>
      </c>
      <c r="B196" t="s">
        <v>7702</v>
      </c>
      <c r="C196" t="s">
        <v>3456</v>
      </c>
      <c r="D196" t="b">
        <v>0</v>
      </c>
      <c r="E196" t="b">
        <v>0</v>
      </c>
      <c r="F196" t="b">
        <v>0</v>
      </c>
      <c r="G196" t="b">
        <v>0</v>
      </c>
      <c r="H196" t="b">
        <v>1</v>
      </c>
      <c r="I196" t="b">
        <v>1</v>
      </c>
      <c r="J196" t="b">
        <v>1</v>
      </c>
      <c r="K196" t="b">
        <v>1</v>
      </c>
      <c r="L196" s="15" t="b">
        <v>0</v>
      </c>
      <c r="O196" s="21" t="s">
        <v>3614</v>
      </c>
      <c r="P196" s="21" t="s">
        <v>3781</v>
      </c>
      <c r="Q196" s="23" t="s">
        <v>6112</v>
      </c>
      <c r="R196" t="b">
        <v>0</v>
      </c>
      <c r="S196" t="b">
        <v>0</v>
      </c>
      <c r="T196" t="b">
        <v>0</v>
      </c>
      <c r="U196" t="b">
        <v>0</v>
      </c>
      <c r="V196" t="b">
        <v>0</v>
      </c>
      <c r="W196" t="b">
        <v>0</v>
      </c>
      <c r="X196" t="b">
        <v>0</v>
      </c>
      <c r="Y196" t="b">
        <v>1</v>
      </c>
      <c r="Z196" t="b">
        <v>1</v>
      </c>
    </row>
    <row r="197" spans="1:26" x14ac:dyDescent="0.25">
      <c r="A197" t="s">
        <v>7611</v>
      </c>
      <c r="B197" t="s">
        <v>7703</v>
      </c>
      <c r="C197" t="s">
        <v>3456</v>
      </c>
      <c r="D197" t="b">
        <v>0</v>
      </c>
      <c r="E197" t="b">
        <v>0</v>
      </c>
      <c r="F197" t="b">
        <v>0</v>
      </c>
      <c r="G197" t="b">
        <v>0</v>
      </c>
      <c r="H197" t="b">
        <v>1</v>
      </c>
      <c r="I197" t="b">
        <v>1</v>
      </c>
      <c r="J197" t="b">
        <v>1</v>
      </c>
      <c r="K197" t="b">
        <v>1</v>
      </c>
      <c r="L197" s="15" t="b">
        <v>0</v>
      </c>
      <c r="O197" s="21" t="s">
        <v>3615</v>
      </c>
      <c r="P197" s="21" t="s">
        <v>3782</v>
      </c>
      <c r="Q197" s="23" t="s">
        <v>6123</v>
      </c>
      <c r="R197" t="b">
        <v>0</v>
      </c>
      <c r="S197" t="b">
        <v>0</v>
      </c>
      <c r="T197" t="b">
        <v>0</v>
      </c>
      <c r="U197" t="b">
        <v>0</v>
      </c>
      <c r="V197" t="b">
        <v>0</v>
      </c>
      <c r="W197" t="b">
        <v>0</v>
      </c>
      <c r="X197" t="b">
        <v>0</v>
      </c>
      <c r="Y197" t="b">
        <v>1</v>
      </c>
      <c r="Z197" t="b">
        <v>0</v>
      </c>
    </row>
    <row r="198" spans="1:26" x14ac:dyDescent="0.25">
      <c r="A198" t="s">
        <v>7612</v>
      </c>
      <c r="B198" t="s">
        <v>7704</v>
      </c>
      <c r="C198" t="s">
        <v>3456</v>
      </c>
      <c r="D198" t="b">
        <v>0</v>
      </c>
      <c r="E198" t="b">
        <v>0</v>
      </c>
      <c r="F198" t="b">
        <v>0</v>
      </c>
      <c r="G198" t="b">
        <v>0</v>
      </c>
      <c r="H198" t="b">
        <v>1</v>
      </c>
      <c r="I198" t="b">
        <v>1</v>
      </c>
      <c r="J198" t="b">
        <v>1</v>
      </c>
      <c r="K198" t="b">
        <v>1</v>
      </c>
      <c r="L198" s="15" t="b">
        <v>0</v>
      </c>
      <c r="O198" s="21" t="s">
        <v>3616</v>
      </c>
      <c r="P198" s="21" t="s">
        <v>3761</v>
      </c>
      <c r="Q198" s="23" t="s">
        <v>6119</v>
      </c>
      <c r="R198" t="b">
        <v>0</v>
      </c>
      <c r="S198" t="b">
        <v>0</v>
      </c>
      <c r="T198" t="b">
        <v>0</v>
      </c>
      <c r="U198" t="b">
        <v>0</v>
      </c>
      <c r="V198" t="b">
        <v>0</v>
      </c>
      <c r="W198" t="b">
        <v>0</v>
      </c>
      <c r="X198" t="b">
        <v>0</v>
      </c>
      <c r="Y198" t="b">
        <v>1</v>
      </c>
      <c r="Z198" t="b">
        <v>1</v>
      </c>
    </row>
    <row r="199" spans="1:26" x14ac:dyDescent="0.25">
      <c r="A199" t="s">
        <v>7613</v>
      </c>
      <c r="B199" t="s">
        <v>7705</v>
      </c>
      <c r="C199" t="s">
        <v>3456</v>
      </c>
      <c r="D199" t="b">
        <v>0</v>
      </c>
      <c r="E199" t="b">
        <v>0</v>
      </c>
      <c r="F199" t="b">
        <v>0</v>
      </c>
      <c r="G199" t="b">
        <v>0</v>
      </c>
      <c r="H199" t="b">
        <v>1</v>
      </c>
      <c r="I199" t="b">
        <v>1</v>
      </c>
      <c r="J199" t="b">
        <v>1</v>
      </c>
      <c r="K199" t="b">
        <v>1</v>
      </c>
      <c r="L199" s="15" t="b">
        <v>0</v>
      </c>
      <c r="O199" s="21" t="s">
        <v>3617</v>
      </c>
      <c r="P199" s="21" t="s">
        <v>3752</v>
      </c>
      <c r="Q199" s="23" t="s">
        <v>6106</v>
      </c>
      <c r="R199" t="b">
        <v>0</v>
      </c>
      <c r="S199" t="b">
        <v>0</v>
      </c>
      <c r="T199" t="b">
        <v>0</v>
      </c>
      <c r="U199" t="b">
        <v>0</v>
      </c>
      <c r="V199" t="b">
        <v>0</v>
      </c>
      <c r="W199" t="b">
        <v>0</v>
      </c>
      <c r="X199" t="b">
        <v>0</v>
      </c>
      <c r="Y199" t="b">
        <v>1</v>
      </c>
      <c r="Z199" t="b">
        <v>1</v>
      </c>
    </row>
    <row r="200" spans="1:26" x14ac:dyDescent="0.25">
      <c r="A200" t="s">
        <v>7614</v>
      </c>
      <c r="B200" t="s">
        <v>7706</v>
      </c>
      <c r="C200" t="s">
        <v>3456</v>
      </c>
      <c r="D200" t="b">
        <v>0</v>
      </c>
      <c r="E200" t="b">
        <v>0</v>
      </c>
      <c r="F200" t="b">
        <v>0</v>
      </c>
      <c r="G200" t="b">
        <v>0</v>
      </c>
      <c r="H200" t="b">
        <v>1</v>
      </c>
      <c r="I200" t="b">
        <v>1</v>
      </c>
      <c r="J200" t="b">
        <v>1</v>
      </c>
      <c r="K200" t="b">
        <v>1</v>
      </c>
      <c r="L200" s="15" t="b">
        <v>0</v>
      </c>
      <c r="O200" s="21" t="s">
        <v>3618</v>
      </c>
      <c r="P200" s="21" t="s">
        <v>3752</v>
      </c>
      <c r="Q200" s="23" t="s">
        <v>6106</v>
      </c>
      <c r="R200" t="b">
        <v>0</v>
      </c>
      <c r="S200" t="b">
        <v>0</v>
      </c>
      <c r="T200" t="b">
        <v>0</v>
      </c>
      <c r="U200" t="b">
        <v>0</v>
      </c>
      <c r="V200" t="b">
        <v>0</v>
      </c>
      <c r="W200" t="b">
        <v>0</v>
      </c>
      <c r="X200" t="b">
        <v>0</v>
      </c>
      <c r="Y200" t="b">
        <v>1</v>
      </c>
      <c r="Z200" t="b">
        <v>1</v>
      </c>
    </row>
    <row r="201" spans="1:26" x14ac:dyDescent="0.25">
      <c r="A201" t="s">
        <v>7615</v>
      </c>
      <c r="B201" t="s">
        <v>7707</v>
      </c>
      <c r="C201" t="s">
        <v>3456</v>
      </c>
      <c r="D201" t="b">
        <v>0</v>
      </c>
      <c r="E201" t="b">
        <v>0</v>
      </c>
      <c r="F201" t="b">
        <v>0</v>
      </c>
      <c r="G201" t="b">
        <v>0</v>
      </c>
      <c r="H201" t="b">
        <v>1</v>
      </c>
      <c r="I201" t="b">
        <v>1</v>
      </c>
      <c r="J201" t="b">
        <v>1</v>
      </c>
      <c r="K201" t="b">
        <v>1</v>
      </c>
      <c r="L201" s="15" t="b">
        <v>0</v>
      </c>
      <c r="O201" s="21" t="s">
        <v>3619</v>
      </c>
      <c r="P201" s="21" t="s">
        <v>3752</v>
      </c>
      <c r="Q201" s="23" t="s">
        <v>6106</v>
      </c>
      <c r="R201" t="b">
        <v>0</v>
      </c>
      <c r="S201" t="b">
        <v>0</v>
      </c>
      <c r="T201" t="b">
        <v>0</v>
      </c>
      <c r="U201" t="b">
        <v>0</v>
      </c>
      <c r="V201" t="b">
        <v>0</v>
      </c>
      <c r="W201" t="b">
        <v>0</v>
      </c>
      <c r="X201" t="b">
        <v>0</v>
      </c>
      <c r="Y201" t="b">
        <v>1</v>
      </c>
      <c r="Z201" t="b">
        <v>1</v>
      </c>
    </row>
    <row r="202" spans="1:26" x14ac:dyDescent="0.25">
      <c r="A202" t="s">
        <v>7616</v>
      </c>
      <c r="B202" t="s">
        <v>7708</v>
      </c>
      <c r="C202" t="s">
        <v>3456</v>
      </c>
      <c r="D202" t="b">
        <v>0</v>
      </c>
      <c r="E202" t="b">
        <v>0</v>
      </c>
      <c r="F202" t="b">
        <v>0</v>
      </c>
      <c r="G202" t="b">
        <v>0</v>
      </c>
      <c r="H202" t="b">
        <v>1</v>
      </c>
      <c r="I202" t="b">
        <v>1</v>
      </c>
      <c r="J202" t="b">
        <v>1</v>
      </c>
      <c r="K202" t="b">
        <v>1</v>
      </c>
      <c r="L202" s="15" t="b">
        <v>0</v>
      </c>
      <c r="O202" s="21" t="s">
        <v>3623</v>
      </c>
      <c r="P202" s="21" t="s">
        <v>3752</v>
      </c>
      <c r="Q202" s="23" t="s">
        <v>6106</v>
      </c>
      <c r="R202" t="b">
        <v>0</v>
      </c>
      <c r="S202" t="b">
        <v>0</v>
      </c>
      <c r="T202" t="b">
        <v>0</v>
      </c>
      <c r="U202" t="b">
        <v>0</v>
      </c>
      <c r="V202" t="b">
        <v>0</v>
      </c>
      <c r="W202" t="b">
        <v>0</v>
      </c>
      <c r="X202" t="b">
        <v>0</v>
      </c>
      <c r="Y202" t="b">
        <v>1</v>
      </c>
      <c r="Z202" t="b">
        <v>1</v>
      </c>
    </row>
    <row r="203" spans="1:26" x14ac:dyDescent="0.25">
      <c r="A203" t="s">
        <v>7617</v>
      </c>
      <c r="B203" t="s">
        <v>7709</v>
      </c>
      <c r="C203" t="s">
        <v>3456</v>
      </c>
      <c r="D203" t="b">
        <v>0</v>
      </c>
      <c r="E203" t="b">
        <v>0</v>
      </c>
      <c r="F203" t="b">
        <v>0</v>
      </c>
      <c r="G203" t="b">
        <v>0</v>
      </c>
      <c r="H203" t="b">
        <v>1</v>
      </c>
      <c r="I203" t="b">
        <v>1</v>
      </c>
      <c r="J203" t="b">
        <v>1</v>
      </c>
      <c r="K203" t="b">
        <v>1</v>
      </c>
      <c r="L203" s="15" t="b">
        <v>0</v>
      </c>
      <c r="O203" s="21" t="s">
        <v>3657</v>
      </c>
      <c r="P203" s="21" t="s">
        <v>3752</v>
      </c>
      <c r="Q203" s="23" t="s">
        <v>6106</v>
      </c>
      <c r="R203" t="b">
        <v>0</v>
      </c>
      <c r="S203" t="b">
        <v>0</v>
      </c>
      <c r="T203" t="b">
        <v>0</v>
      </c>
      <c r="U203" t="b">
        <v>0</v>
      </c>
      <c r="V203" t="b">
        <v>0</v>
      </c>
      <c r="W203" t="b">
        <v>0</v>
      </c>
      <c r="X203" t="b">
        <v>0</v>
      </c>
      <c r="Y203" t="b">
        <v>1</v>
      </c>
      <c r="Z203" t="b">
        <v>1</v>
      </c>
    </row>
    <row r="204" spans="1:26" x14ac:dyDescent="0.25">
      <c r="A204" t="s">
        <v>7618</v>
      </c>
      <c r="B204" t="s">
        <v>7710</v>
      </c>
      <c r="C204" t="s">
        <v>3456</v>
      </c>
      <c r="D204" t="b">
        <v>0</v>
      </c>
      <c r="E204" t="b">
        <v>0</v>
      </c>
      <c r="F204" t="b">
        <v>0</v>
      </c>
      <c r="G204" t="b">
        <v>0</v>
      </c>
      <c r="H204" t="b">
        <v>1</v>
      </c>
      <c r="I204" t="b">
        <v>1</v>
      </c>
      <c r="J204" t="b">
        <v>1</v>
      </c>
      <c r="K204" t="b">
        <v>1</v>
      </c>
      <c r="L204" s="15" t="b">
        <v>0</v>
      </c>
      <c r="O204" s="21" t="s">
        <v>3659</v>
      </c>
      <c r="P204" s="21" t="s">
        <v>3752</v>
      </c>
      <c r="Q204" s="23" t="s">
        <v>6106</v>
      </c>
      <c r="R204" t="b">
        <v>0</v>
      </c>
      <c r="S204" t="b">
        <v>0</v>
      </c>
      <c r="T204" t="b">
        <v>0</v>
      </c>
      <c r="U204" t="b">
        <v>0</v>
      </c>
      <c r="V204" t="b">
        <v>0</v>
      </c>
      <c r="W204" t="b">
        <v>0</v>
      </c>
      <c r="X204" t="b">
        <v>0</v>
      </c>
      <c r="Y204" t="b">
        <v>1</v>
      </c>
      <c r="Z204" t="b">
        <v>1</v>
      </c>
    </row>
    <row r="205" spans="1:26" x14ac:dyDescent="0.25">
      <c r="A205" t="s">
        <v>7619</v>
      </c>
      <c r="B205" t="s">
        <v>7711</v>
      </c>
      <c r="C205" t="s">
        <v>3456</v>
      </c>
      <c r="D205" t="b">
        <v>0</v>
      </c>
      <c r="E205" t="b">
        <v>0</v>
      </c>
      <c r="F205" t="b">
        <v>0</v>
      </c>
      <c r="G205" t="b">
        <v>0</v>
      </c>
      <c r="H205" t="b">
        <v>1</v>
      </c>
      <c r="I205" t="b">
        <v>1</v>
      </c>
      <c r="J205" t="b">
        <v>1</v>
      </c>
      <c r="K205" t="b">
        <v>1</v>
      </c>
      <c r="L205" s="15" t="b">
        <v>0</v>
      </c>
      <c r="O205" s="21" t="s">
        <v>3624</v>
      </c>
      <c r="P205" s="21" t="s">
        <v>3752</v>
      </c>
      <c r="Q205" s="23" t="s">
        <v>6106</v>
      </c>
      <c r="R205" t="b">
        <v>0</v>
      </c>
      <c r="S205" t="b">
        <v>0</v>
      </c>
      <c r="T205" t="b">
        <v>0</v>
      </c>
      <c r="U205" t="b">
        <v>0</v>
      </c>
      <c r="V205" t="b">
        <v>0</v>
      </c>
      <c r="W205" t="b">
        <v>0</v>
      </c>
      <c r="X205" t="b">
        <v>0</v>
      </c>
      <c r="Y205" t="b">
        <v>1</v>
      </c>
      <c r="Z205" t="b">
        <v>1</v>
      </c>
    </row>
    <row r="206" spans="1:26" x14ac:dyDescent="0.25">
      <c r="A206" t="s">
        <v>7620</v>
      </c>
      <c r="B206" t="s">
        <v>7712</v>
      </c>
      <c r="C206" t="s">
        <v>3456</v>
      </c>
      <c r="D206" t="b">
        <v>0</v>
      </c>
      <c r="E206" t="b">
        <v>0</v>
      </c>
      <c r="F206" t="b">
        <v>0</v>
      </c>
      <c r="G206" t="b">
        <v>0</v>
      </c>
      <c r="H206" t="b">
        <v>1</v>
      </c>
      <c r="I206" t="b">
        <v>1</v>
      </c>
      <c r="J206" t="b">
        <v>1</v>
      </c>
      <c r="K206" t="b">
        <v>1</v>
      </c>
      <c r="L206" s="15" t="b">
        <v>0</v>
      </c>
      <c r="O206" s="21" t="s">
        <v>3625</v>
      </c>
      <c r="P206" s="21" t="s">
        <v>3752</v>
      </c>
      <c r="Q206" s="23" t="s">
        <v>6106</v>
      </c>
      <c r="R206" t="b">
        <v>0</v>
      </c>
      <c r="S206" t="b">
        <v>0</v>
      </c>
      <c r="T206" t="b">
        <v>0</v>
      </c>
      <c r="U206" t="b">
        <v>0</v>
      </c>
      <c r="V206" t="b">
        <v>0</v>
      </c>
      <c r="W206" t="b">
        <v>0</v>
      </c>
      <c r="X206" t="b">
        <v>0</v>
      </c>
      <c r="Y206" t="b">
        <v>1</v>
      </c>
      <c r="Z206" t="b">
        <v>1</v>
      </c>
    </row>
    <row r="207" spans="1:26" x14ac:dyDescent="0.25">
      <c r="A207" t="s">
        <v>7621</v>
      </c>
      <c r="B207" t="s">
        <v>7713</v>
      </c>
      <c r="C207" t="s">
        <v>3456</v>
      </c>
      <c r="D207" t="b">
        <v>0</v>
      </c>
      <c r="E207" t="b">
        <v>0</v>
      </c>
      <c r="F207" t="b">
        <v>0</v>
      </c>
      <c r="G207" t="b">
        <v>0</v>
      </c>
      <c r="H207" t="b">
        <v>1</v>
      </c>
      <c r="I207" t="b">
        <v>1</v>
      </c>
      <c r="J207" t="b">
        <v>1</v>
      </c>
      <c r="K207" t="b">
        <v>1</v>
      </c>
      <c r="L207" s="15" t="b">
        <v>0</v>
      </c>
      <c r="O207" s="21" t="s">
        <v>3626</v>
      </c>
      <c r="P207" s="21" t="s">
        <v>3752</v>
      </c>
      <c r="Q207" s="23" t="s">
        <v>6106</v>
      </c>
      <c r="R207" t="b">
        <v>0</v>
      </c>
      <c r="S207" t="b">
        <v>0</v>
      </c>
      <c r="T207" t="b">
        <v>0</v>
      </c>
      <c r="U207" t="b">
        <v>0</v>
      </c>
      <c r="V207" t="b">
        <v>0</v>
      </c>
      <c r="W207" t="b">
        <v>0</v>
      </c>
      <c r="X207" t="b">
        <v>0</v>
      </c>
      <c r="Y207" t="b">
        <v>1</v>
      </c>
      <c r="Z207" t="b">
        <v>1</v>
      </c>
    </row>
    <row r="208" spans="1:26" x14ac:dyDescent="0.25">
      <c r="A208" t="s">
        <v>7622</v>
      </c>
      <c r="B208" t="s">
        <v>7714</v>
      </c>
      <c r="C208" t="s">
        <v>3456</v>
      </c>
      <c r="D208" t="b">
        <v>0</v>
      </c>
      <c r="E208" t="b">
        <v>0</v>
      </c>
      <c r="F208" t="b">
        <v>0</v>
      </c>
      <c r="G208" t="b">
        <v>0</v>
      </c>
      <c r="H208" t="b">
        <v>1</v>
      </c>
      <c r="I208" t="b">
        <v>1</v>
      </c>
      <c r="J208" t="b">
        <v>1</v>
      </c>
      <c r="K208" t="b">
        <v>1</v>
      </c>
      <c r="L208" s="15" t="b">
        <v>0</v>
      </c>
      <c r="O208" s="21" t="s">
        <v>3627</v>
      </c>
      <c r="P208" s="21" t="s">
        <v>3752</v>
      </c>
      <c r="Q208" s="23" t="s">
        <v>6106</v>
      </c>
      <c r="R208" t="b">
        <v>0</v>
      </c>
      <c r="S208" t="b">
        <v>0</v>
      </c>
      <c r="T208" t="b">
        <v>0</v>
      </c>
      <c r="U208" t="b">
        <v>0</v>
      </c>
      <c r="V208" t="b">
        <v>0</v>
      </c>
      <c r="W208" t="b">
        <v>0</v>
      </c>
      <c r="X208" t="b">
        <v>0</v>
      </c>
      <c r="Y208" t="b">
        <v>1</v>
      </c>
      <c r="Z208" t="b">
        <v>1</v>
      </c>
    </row>
    <row r="209" spans="1:26" x14ac:dyDescent="0.25">
      <c r="A209" t="s">
        <v>7623</v>
      </c>
      <c r="B209" t="s">
        <v>7715</v>
      </c>
      <c r="C209" t="s">
        <v>3456</v>
      </c>
      <c r="D209" t="b">
        <v>0</v>
      </c>
      <c r="E209" t="b">
        <v>0</v>
      </c>
      <c r="F209" t="b">
        <v>0</v>
      </c>
      <c r="G209" t="b">
        <v>0</v>
      </c>
      <c r="H209" t="b">
        <v>1</v>
      </c>
      <c r="I209" t="b">
        <v>1</v>
      </c>
      <c r="J209" t="b">
        <v>1</v>
      </c>
      <c r="K209" t="b">
        <v>1</v>
      </c>
      <c r="L209" s="15" t="b">
        <v>0</v>
      </c>
      <c r="O209" s="21" t="s">
        <v>3628</v>
      </c>
      <c r="P209" s="21" t="s">
        <v>3752</v>
      </c>
      <c r="Q209" s="23" t="s">
        <v>6106</v>
      </c>
      <c r="R209" t="b">
        <v>0</v>
      </c>
      <c r="S209" t="b">
        <v>0</v>
      </c>
      <c r="T209" t="b">
        <v>0</v>
      </c>
      <c r="U209" t="b">
        <v>0</v>
      </c>
      <c r="V209" t="b">
        <v>0</v>
      </c>
      <c r="W209" t="b">
        <v>0</v>
      </c>
      <c r="X209" t="b">
        <v>0</v>
      </c>
      <c r="Y209" t="b">
        <v>1</v>
      </c>
      <c r="Z209" t="b">
        <v>1</v>
      </c>
    </row>
    <row r="210" spans="1:26" x14ac:dyDescent="0.25">
      <c r="A210" t="s">
        <v>7624</v>
      </c>
      <c r="B210" t="s">
        <v>7716</v>
      </c>
      <c r="C210" t="s">
        <v>3456</v>
      </c>
      <c r="D210" t="b">
        <v>0</v>
      </c>
      <c r="E210" t="b">
        <v>0</v>
      </c>
      <c r="F210" t="b">
        <v>0</v>
      </c>
      <c r="G210" t="b">
        <v>0</v>
      </c>
      <c r="H210" t="b">
        <v>1</v>
      </c>
      <c r="I210" t="b">
        <v>1</v>
      </c>
      <c r="J210" t="b">
        <v>1</v>
      </c>
      <c r="K210" t="b">
        <v>1</v>
      </c>
      <c r="L210" s="15" t="b">
        <v>0</v>
      </c>
      <c r="O210" s="21" t="s">
        <v>3629</v>
      </c>
      <c r="P210" s="21" t="s">
        <v>3752</v>
      </c>
      <c r="Q210" s="23" t="s">
        <v>6106</v>
      </c>
      <c r="R210" t="b">
        <v>0</v>
      </c>
      <c r="S210" t="b">
        <v>0</v>
      </c>
      <c r="T210" t="b">
        <v>0</v>
      </c>
      <c r="U210" t="b">
        <v>0</v>
      </c>
      <c r="V210" t="b">
        <v>0</v>
      </c>
      <c r="W210" t="b">
        <v>0</v>
      </c>
      <c r="X210" t="b">
        <v>0</v>
      </c>
      <c r="Y210" t="b">
        <v>1</v>
      </c>
      <c r="Z210" t="b">
        <v>1</v>
      </c>
    </row>
    <row r="211" spans="1:26" x14ac:dyDescent="0.25">
      <c r="A211" t="s">
        <v>7625</v>
      </c>
      <c r="B211" t="s">
        <v>7717</v>
      </c>
      <c r="C211" t="s">
        <v>3456</v>
      </c>
      <c r="D211" t="b">
        <v>0</v>
      </c>
      <c r="E211" t="b">
        <v>0</v>
      </c>
      <c r="F211" t="b">
        <v>0</v>
      </c>
      <c r="G211" t="b">
        <v>0</v>
      </c>
      <c r="H211" t="b">
        <v>1</v>
      </c>
      <c r="I211" t="b">
        <v>0</v>
      </c>
      <c r="J211" t="b">
        <v>0</v>
      </c>
      <c r="K211" t="b">
        <v>0</v>
      </c>
      <c r="L211" s="15" t="b">
        <v>0</v>
      </c>
      <c r="O211" s="21" t="s">
        <v>3630</v>
      </c>
      <c r="P211" s="21" t="s">
        <v>3752</v>
      </c>
      <c r="Q211" s="23" t="s">
        <v>6106</v>
      </c>
      <c r="R211" t="b">
        <v>0</v>
      </c>
      <c r="S211" t="b">
        <v>0</v>
      </c>
      <c r="T211" t="b">
        <v>0</v>
      </c>
      <c r="U211" t="b">
        <v>0</v>
      </c>
      <c r="V211" t="b">
        <v>0</v>
      </c>
      <c r="W211" t="b">
        <v>0</v>
      </c>
      <c r="X211" t="b">
        <v>0</v>
      </c>
      <c r="Y211" t="b">
        <v>1</v>
      </c>
      <c r="Z211" t="b">
        <v>1</v>
      </c>
    </row>
    <row r="212" spans="1:26" x14ac:dyDescent="0.25">
      <c r="A212" t="s">
        <v>7626</v>
      </c>
      <c r="B212" t="s">
        <v>7718</v>
      </c>
      <c r="C212" t="s">
        <v>3456</v>
      </c>
      <c r="D212" t="b">
        <v>0</v>
      </c>
      <c r="E212" t="b">
        <v>0</v>
      </c>
      <c r="F212" t="b">
        <v>0</v>
      </c>
      <c r="G212" t="b">
        <v>0</v>
      </c>
      <c r="H212" t="b">
        <v>1</v>
      </c>
      <c r="I212" t="b">
        <v>1</v>
      </c>
      <c r="J212" t="b">
        <v>1</v>
      </c>
      <c r="K212" t="b">
        <v>1</v>
      </c>
      <c r="L212" s="15" t="b">
        <v>0</v>
      </c>
      <c r="O212" s="21" t="s">
        <v>3631</v>
      </c>
      <c r="P212" s="21" t="s">
        <v>3752</v>
      </c>
      <c r="Q212" s="23" t="s">
        <v>6106</v>
      </c>
      <c r="R212" t="b">
        <v>0</v>
      </c>
      <c r="S212" t="b">
        <v>0</v>
      </c>
      <c r="T212" t="b">
        <v>0</v>
      </c>
      <c r="U212" t="b">
        <v>0</v>
      </c>
      <c r="V212" t="b">
        <v>0</v>
      </c>
      <c r="W212" t="b">
        <v>0</v>
      </c>
      <c r="X212" t="b">
        <v>0</v>
      </c>
      <c r="Y212" t="b">
        <v>1</v>
      </c>
      <c r="Z212" t="b">
        <v>1</v>
      </c>
    </row>
    <row r="213" spans="1:26" x14ac:dyDescent="0.25">
      <c r="A213" t="s">
        <v>7627</v>
      </c>
      <c r="B213" t="s">
        <v>7719</v>
      </c>
      <c r="C213" t="s">
        <v>3456</v>
      </c>
      <c r="D213" t="b">
        <v>0</v>
      </c>
      <c r="E213" t="b">
        <v>0</v>
      </c>
      <c r="F213" t="b">
        <v>0</v>
      </c>
      <c r="G213" t="b">
        <v>0</v>
      </c>
      <c r="H213" t="b">
        <v>1</v>
      </c>
      <c r="I213" t="b">
        <v>1</v>
      </c>
      <c r="J213" t="b">
        <v>1</v>
      </c>
      <c r="K213" t="b">
        <v>1</v>
      </c>
      <c r="L213" s="15" t="b">
        <v>0</v>
      </c>
      <c r="O213" s="21" t="s">
        <v>3632</v>
      </c>
      <c r="P213" s="21" t="s">
        <v>3752</v>
      </c>
      <c r="Q213" s="23" t="s">
        <v>6106</v>
      </c>
      <c r="R213" t="b">
        <v>0</v>
      </c>
      <c r="S213" t="b">
        <v>0</v>
      </c>
      <c r="T213" t="b">
        <v>0</v>
      </c>
      <c r="U213" t="b">
        <v>0</v>
      </c>
      <c r="V213" t="b">
        <v>0</v>
      </c>
      <c r="W213" t="b">
        <v>0</v>
      </c>
      <c r="X213" t="b">
        <v>0</v>
      </c>
      <c r="Y213" t="b">
        <v>1</v>
      </c>
      <c r="Z213" t="b">
        <v>1</v>
      </c>
    </row>
    <row r="214" spans="1:26" x14ac:dyDescent="0.25">
      <c r="A214" t="s">
        <v>7628</v>
      </c>
      <c r="B214" t="s">
        <v>7720</v>
      </c>
      <c r="C214" t="s">
        <v>3456</v>
      </c>
      <c r="D214" t="b">
        <v>0</v>
      </c>
      <c r="E214" t="b">
        <v>0</v>
      </c>
      <c r="F214" t="b">
        <v>0</v>
      </c>
      <c r="G214" t="b">
        <v>0</v>
      </c>
      <c r="H214" t="b">
        <v>1</v>
      </c>
      <c r="I214" t="b">
        <v>1</v>
      </c>
      <c r="J214" t="b">
        <v>1</v>
      </c>
      <c r="K214" t="b">
        <v>1</v>
      </c>
      <c r="L214" s="15" t="b">
        <v>0</v>
      </c>
      <c r="O214" s="21" t="s">
        <v>3633</v>
      </c>
      <c r="P214" s="21" t="s">
        <v>3752</v>
      </c>
      <c r="Q214" s="23" t="s">
        <v>6106</v>
      </c>
      <c r="R214" t="b">
        <v>0</v>
      </c>
      <c r="S214" t="b">
        <v>0</v>
      </c>
      <c r="T214" t="b">
        <v>0</v>
      </c>
      <c r="U214" t="b">
        <v>0</v>
      </c>
      <c r="V214" t="b">
        <v>0</v>
      </c>
      <c r="W214" t="b">
        <v>0</v>
      </c>
      <c r="X214" t="b">
        <v>0</v>
      </c>
      <c r="Y214" t="b">
        <v>1</v>
      </c>
      <c r="Z214" t="b">
        <v>1</v>
      </c>
    </row>
    <row r="215" spans="1:26" x14ac:dyDescent="0.25">
      <c r="A215" t="s">
        <v>7629</v>
      </c>
      <c r="B215" t="s">
        <v>7721</v>
      </c>
      <c r="C215" t="s">
        <v>3456</v>
      </c>
      <c r="D215" t="b">
        <v>0</v>
      </c>
      <c r="E215" t="b">
        <v>0</v>
      </c>
      <c r="F215" t="b">
        <v>0</v>
      </c>
      <c r="G215" t="b">
        <v>0</v>
      </c>
      <c r="H215" t="b">
        <v>1</v>
      </c>
      <c r="I215" t="b">
        <v>1</v>
      </c>
      <c r="J215" t="b">
        <v>1</v>
      </c>
      <c r="K215" t="b">
        <v>1</v>
      </c>
      <c r="L215" s="15" t="b">
        <v>0</v>
      </c>
      <c r="O215" s="21" t="s">
        <v>3634</v>
      </c>
      <c r="P215" s="21" t="s">
        <v>3753</v>
      </c>
      <c r="Q215" s="23" t="s">
        <v>6103</v>
      </c>
      <c r="R215" t="b">
        <v>0</v>
      </c>
      <c r="S215" t="b">
        <v>0</v>
      </c>
      <c r="T215" t="b">
        <v>0</v>
      </c>
      <c r="U215" t="b">
        <v>0</v>
      </c>
      <c r="V215" t="b">
        <v>0</v>
      </c>
      <c r="W215" t="b">
        <v>0</v>
      </c>
      <c r="X215" t="b">
        <v>0</v>
      </c>
      <c r="Y215" t="b">
        <v>1</v>
      </c>
      <c r="Z215" t="b">
        <v>1</v>
      </c>
    </row>
    <row r="216" spans="1:26" x14ac:dyDescent="0.25">
      <c r="A216" t="s">
        <v>7630</v>
      </c>
      <c r="B216" t="s">
        <v>7722</v>
      </c>
      <c r="C216" t="s">
        <v>3456</v>
      </c>
      <c r="D216" t="b">
        <v>0</v>
      </c>
      <c r="E216" t="b">
        <v>0</v>
      </c>
      <c r="F216" t="b">
        <v>0</v>
      </c>
      <c r="G216" t="b">
        <v>0</v>
      </c>
      <c r="H216" t="b">
        <v>1</v>
      </c>
      <c r="I216" t="b">
        <v>1</v>
      </c>
      <c r="J216" t="b">
        <v>1</v>
      </c>
      <c r="K216" t="b">
        <v>0</v>
      </c>
      <c r="L216" s="15" t="b">
        <v>1</v>
      </c>
      <c r="O216" s="21" t="s">
        <v>3635</v>
      </c>
      <c r="P216" s="21" t="s">
        <v>3753</v>
      </c>
      <c r="Q216" s="23" t="s">
        <v>6103</v>
      </c>
      <c r="R216" t="b">
        <v>0</v>
      </c>
      <c r="S216" t="b">
        <v>0</v>
      </c>
      <c r="T216" t="b">
        <v>0</v>
      </c>
      <c r="U216" t="b">
        <v>0</v>
      </c>
      <c r="V216" t="b">
        <v>0</v>
      </c>
      <c r="W216" t="b">
        <v>0</v>
      </c>
      <c r="X216" t="b">
        <v>0</v>
      </c>
      <c r="Y216" t="b">
        <v>1</v>
      </c>
      <c r="Z216" t="b">
        <v>1</v>
      </c>
    </row>
    <row r="217" spans="1:26" x14ac:dyDescent="0.25">
      <c r="A217" t="s">
        <v>7631</v>
      </c>
      <c r="B217" t="s">
        <v>7723</v>
      </c>
      <c r="C217" t="s">
        <v>3456</v>
      </c>
      <c r="D217" t="b">
        <v>0</v>
      </c>
      <c r="E217" t="b">
        <v>0</v>
      </c>
      <c r="F217" t="b">
        <v>0</v>
      </c>
      <c r="G217" t="b">
        <v>0</v>
      </c>
      <c r="H217" t="b">
        <v>1</v>
      </c>
      <c r="I217" t="b">
        <v>1</v>
      </c>
      <c r="J217" t="b">
        <v>1</v>
      </c>
      <c r="K217" t="b">
        <v>1</v>
      </c>
      <c r="L217" s="15" t="b">
        <v>1</v>
      </c>
      <c r="O217" s="21" t="s">
        <v>3636</v>
      </c>
      <c r="P217" s="21" t="s">
        <v>3782</v>
      </c>
      <c r="Q217" s="23" t="s">
        <v>6123</v>
      </c>
      <c r="R217" t="b">
        <v>0</v>
      </c>
      <c r="S217" t="b">
        <v>0</v>
      </c>
      <c r="T217" t="b">
        <v>0</v>
      </c>
      <c r="U217" t="b">
        <v>0</v>
      </c>
      <c r="V217" t="b">
        <v>0</v>
      </c>
      <c r="W217" t="b">
        <v>0</v>
      </c>
      <c r="X217" t="b">
        <v>0</v>
      </c>
      <c r="Y217" t="b">
        <v>1</v>
      </c>
      <c r="Z217" t="b">
        <v>0</v>
      </c>
    </row>
    <row r="218" spans="1:26" x14ac:dyDescent="0.25">
      <c r="A218" t="s">
        <v>4625</v>
      </c>
      <c r="B218" t="s">
        <v>2579</v>
      </c>
      <c r="C218" t="s">
        <v>3494</v>
      </c>
      <c r="D218" t="b">
        <v>0</v>
      </c>
      <c r="E218" t="b">
        <v>0</v>
      </c>
      <c r="F218" t="b">
        <v>0</v>
      </c>
      <c r="G218" t="b">
        <v>0</v>
      </c>
      <c r="H218" t="b">
        <v>1</v>
      </c>
      <c r="I218" t="b">
        <v>1</v>
      </c>
      <c r="J218" t="b">
        <v>1</v>
      </c>
      <c r="K218" t="b">
        <v>1</v>
      </c>
      <c r="L218" s="15" t="b">
        <v>1</v>
      </c>
      <c r="O218" s="21" t="s">
        <v>3637</v>
      </c>
      <c r="P218" s="21" t="s">
        <v>3782</v>
      </c>
      <c r="Q218" s="23" t="s">
        <v>6123</v>
      </c>
      <c r="R218" t="b">
        <v>0</v>
      </c>
      <c r="S218" t="b">
        <v>0</v>
      </c>
      <c r="T218" t="b">
        <v>0</v>
      </c>
      <c r="U218" t="b">
        <v>0</v>
      </c>
      <c r="V218" t="b">
        <v>0</v>
      </c>
      <c r="W218" t="b">
        <v>0</v>
      </c>
      <c r="X218" t="b">
        <v>0</v>
      </c>
      <c r="Y218" t="b">
        <v>1</v>
      </c>
      <c r="Z218" t="b">
        <v>0</v>
      </c>
    </row>
    <row r="219" spans="1:26" x14ac:dyDescent="0.25">
      <c r="A219" t="s">
        <v>4626</v>
      </c>
      <c r="B219" t="s">
        <v>2580</v>
      </c>
      <c r="C219" t="s">
        <v>3494</v>
      </c>
      <c r="D219" t="b">
        <v>0</v>
      </c>
      <c r="E219" t="b">
        <v>0</v>
      </c>
      <c r="F219" t="b">
        <v>0</v>
      </c>
      <c r="G219" t="b">
        <v>0</v>
      </c>
      <c r="H219" t="b">
        <v>1</v>
      </c>
      <c r="I219" t="b">
        <v>1</v>
      </c>
      <c r="J219" t="b">
        <v>1</v>
      </c>
      <c r="K219" t="b">
        <v>1</v>
      </c>
      <c r="L219" s="15" t="b">
        <v>1</v>
      </c>
      <c r="O219" s="21" t="s">
        <v>8189</v>
      </c>
      <c r="P219" s="21" t="s">
        <v>3750</v>
      </c>
      <c r="Q219" s="23" t="s">
        <v>6116</v>
      </c>
      <c r="R219" t="b">
        <v>0</v>
      </c>
      <c r="S219" t="b">
        <v>0</v>
      </c>
      <c r="T219" t="b">
        <v>0</v>
      </c>
      <c r="U219" t="b">
        <v>0</v>
      </c>
      <c r="V219" t="b">
        <v>0</v>
      </c>
      <c r="W219" t="b">
        <v>0</v>
      </c>
      <c r="X219" t="b">
        <v>0</v>
      </c>
      <c r="Y219" t="b">
        <v>1</v>
      </c>
      <c r="Z219" t="b">
        <v>1</v>
      </c>
    </row>
    <row r="220" spans="1:26" x14ac:dyDescent="0.25">
      <c r="A220" t="s">
        <v>7724</v>
      </c>
      <c r="B220" t="s">
        <v>2581</v>
      </c>
      <c r="C220" t="s">
        <v>3494</v>
      </c>
      <c r="D220" t="b">
        <v>0</v>
      </c>
      <c r="E220" t="b">
        <v>0</v>
      </c>
      <c r="F220" t="b">
        <v>0</v>
      </c>
      <c r="G220" t="b">
        <v>0</v>
      </c>
      <c r="H220" t="b">
        <v>1</v>
      </c>
      <c r="I220" t="b">
        <v>1</v>
      </c>
      <c r="J220" t="b">
        <v>1</v>
      </c>
      <c r="K220" t="b">
        <v>1</v>
      </c>
      <c r="L220" s="15" t="b">
        <v>1</v>
      </c>
      <c r="O220" s="21" t="s">
        <v>3638</v>
      </c>
      <c r="P220" s="21" t="s">
        <v>3750</v>
      </c>
      <c r="Q220" s="23" t="s">
        <v>6116</v>
      </c>
      <c r="R220" t="b">
        <v>0</v>
      </c>
      <c r="S220" t="b">
        <v>0</v>
      </c>
      <c r="T220" t="b">
        <v>0</v>
      </c>
      <c r="U220" t="b">
        <v>0</v>
      </c>
      <c r="V220" t="b">
        <v>0</v>
      </c>
      <c r="W220" t="b">
        <v>0</v>
      </c>
      <c r="X220" t="b">
        <v>0</v>
      </c>
      <c r="Y220" t="b">
        <v>1</v>
      </c>
      <c r="Z220" t="b">
        <v>1</v>
      </c>
    </row>
    <row r="221" spans="1:26" x14ac:dyDescent="0.25">
      <c r="A221" t="s">
        <v>7725</v>
      </c>
      <c r="B221" t="s">
        <v>2582</v>
      </c>
      <c r="C221" t="s">
        <v>3494</v>
      </c>
      <c r="D221" t="b">
        <v>0</v>
      </c>
      <c r="E221" t="b">
        <v>0</v>
      </c>
      <c r="F221" t="b">
        <v>0</v>
      </c>
      <c r="G221" t="b">
        <v>0</v>
      </c>
      <c r="H221" t="b">
        <v>1</v>
      </c>
      <c r="I221" t="b">
        <v>1</v>
      </c>
      <c r="J221" t="b">
        <v>1</v>
      </c>
      <c r="K221" t="b">
        <v>1</v>
      </c>
      <c r="L221" s="15" t="b">
        <v>1</v>
      </c>
      <c r="O221" s="21" t="s">
        <v>3639</v>
      </c>
      <c r="P221" s="21" t="s">
        <v>3772</v>
      </c>
      <c r="Q221" s="23" t="s">
        <v>6122</v>
      </c>
      <c r="R221" t="b">
        <v>0</v>
      </c>
      <c r="S221" t="b">
        <v>0</v>
      </c>
      <c r="T221" t="b">
        <v>0</v>
      </c>
      <c r="U221" t="b">
        <v>0</v>
      </c>
      <c r="V221" t="b">
        <v>0</v>
      </c>
      <c r="W221" t="b">
        <v>0</v>
      </c>
      <c r="X221" t="b">
        <v>0</v>
      </c>
      <c r="Y221" t="b">
        <v>1</v>
      </c>
      <c r="Z221" t="b">
        <v>1</v>
      </c>
    </row>
    <row r="222" spans="1:26" x14ac:dyDescent="0.25">
      <c r="A222" t="s">
        <v>7638</v>
      </c>
      <c r="B222" t="s">
        <v>7726</v>
      </c>
      <c r="C222" t="s">
        <v>3473</v>
      </c>
      <c r="D222" t="b">
        <v>0</v>
      </c>
      <c r="E222" t="b">
        <v>0</v>
      </c>
      <c r="F222" t="b">
        <v>0</v>
      </c>
      <c r="G222" t="b">
        <v>0</v>
      </c>
      <c r="H222" t="b">
        <v>1</v>
      </c>
      <c r="I222" t="b">
        <v>0</v>
      </c>
      <c r="J222" t="b">
        <v>1</v>
      </c>
      <c r="K222" t="b">
        <v>1</v>
      </c>
      <c r="L222" s="15" t="b">
        <v>1</v>
      </c>
      <c r="O222" s="21" t="s">
        <v>3640</v>
      </c>
      <c r="P222" s="21" t="s">
        <v>3754</v>
      </c>
      <c r="Q222" s="23" t="s">
        <v>6104</v>
      </c>
      <c r="R222" t="b">
        <v>0</v>
      </c>
      <c r="S222" t="b">
        <v>0</v>
      </c>
      <c r="T222" t="b">
        <v>0</v>
      </c>
      <c r="U222" t="b">
        <v>0</v>
      </c>
      <c r="V222" t="b">
        <v>0</v>
      </c>
      <c r="W222" t="b">
        <v>0</v>
      </c>
      <c r="X222" t="b">
        <v>0</v>
      </c>
      <c r="Y222" t="b">
        <v>1</v>
      </c>
      <c r="Z222" t="b">
        <v>1</v>
      </c>
    </row>
    <row r="223" spans="1:26" x14ac:dyDescent="0.25">
      <c r="A223" t="s">
        <v>7727</v>
      </c>
      <c r="B223" t="s">
        <v>2583</v>
      </c>
      <c r="C223" t="s">
        <v>3545</v>
      </c>
      <c r="D223" t="b">
        <v>0</v>
      </c>
      <c r="E223" t="b">
        <v>0</v>
      </c>
      <c r="F223" t="b">
        <v>0</v>
      </c>
      <c r="G223" t="b">
        <v>0</v>
      </c>
      <c r="H223" t="b">
        <v>1</v>
      </c>
      <c r="I223" t="b">
        <v>0</v>
      </c>
      <c r="J223" t="b">
        <v>1</v>
      </c>
      <c r="K223" t="b">
        <v>1</v>
      </c>
      <c r="L223" s="15" t="b">
        <v>1</v>
      </c>
      <c r="O223" s="21" t="s">
        <v>3641</v>
      </c>
      <c r="P223" s="21" t="s">
        <v>3840</v>
      </c>
      <c r="Q223" s="23" t="s">
        <v>6124</v>
      </c>
      <c r="R223" t="b">
        <v>0</v>
      </c>
      <c r="S223" t="b">
        <v>0</v>
      </c>
      <c r="T223" t="b">
        <v>0</v>
      </c>
      <c r="U223" t="b">
        <v>0</v>
      </c>
      <c r="V223" t="b">
        <v>0</v>
      </c>
      <c r="W223" t="b">
        <v>0</v>
      </c>
      <c r="X223" t="b">
        <v>0</v>
      </c>
      <c r="Y223" t="b">
        <v>1</v>
      </c>
      <c r="Z223" t="b">
        <v>0</v>
      </c>
    </row>
    <row r="224" spans="1:26" x14ac:dyDescent="0.25">
      <c r="A224" t="s">
        <v>4543</v>
      </c>
      <c r="B224" t="s">
        <v>2584</v>
      </c>
      <c r="C224" t="s">
        <v>3495</v>
      </c>
      <c r="D224" t="b">
        <v>0</v>
      </c>
      <c r="E224" t="b">
        <v>0</v>
      </c>
      <c r="F224" t="b">
        <v>0</v>
      </c>
      <c r="G224" t="b">
        <v>0</v>
      </c>
      <c r="H224" t="b">
        <v>1</v>
      </c>
      <c r="I224" t="b">
        <v>1</v>
      </c>
      <c r="J224" t="b">
        <v>0</v>
      </c>
      <c r="K224" t="b">
        <v>0</v>
      </c>
      <c r="L224" s="15" t="b">
        <v>0</v>
      </c>
      <c r="O224" s="21" t="s">
        <v>3642</v>
      </c>
      <c r="P224" s="21" t="s">
        <v>3772</v>
      </c>
      <c r="Q224" s="23" t="s">
        <v>6122</v>
      </c>
      <c r="R224" t="b">
        <v>0</v>
      </c>
      <c r="S224" t="b">
        <v>0</v>
      </c>
      <c r="T224" t="b">
        <v>0</v>
      </c>
      <c r="U224" t="b">
        <v>0</v>
      </c>
      <c r="V224" t="b">
        <v>0</v>
      </c>
      <c r="W224" t="b">
        <v>0</v>
      </c>
      <c r="X224" t="b">
        <v>0</v>
      </c>
      <c r="Y224" t="b">
        <v>1</v>
      </c>
      <c r="Z224" t="b">
        <v>1</v>
      </c>
    </row>
    <row r="225" spans="1:26" x14ac:dyDescent="0.25">
      <c r="A225" t="s">
        <v>4542</v>
      </c>
      <c r="B225" t="s">
        <v>2585</v>
      </c>
      <c r="C225" t="s">
        <v>4199</v>
      </c>
      <c r="D225" t="b">
        <v>0</v>
      </c>
      <c r="E225" t="b">
        <v>0</v>
      </c>
      <c r="F225" t="b">
        <v>0</v>
      </c>
      <c r="G225" t="b">
        <v>0</v>
      </c>
      <c r="H225" t="b">
        <v>1</v>
      </c>
      <c r="I225" t="b">
        <v>1</v>
      </c>
      <c r="J225" t="b">
        <v>0</v>
      </c>
      <c r="K225" t="b">
        <v>0</v>
      </c>
      <c r="L225" s="15" t="b">
        <v>0</v>
      </c>
      <c r="O225" s="21" t="s">
        <v>3660</v>
      </c>
      <c r="P225" s="21" t="s">
        <v>3752</v>
      </c>
      <c r="Q225" s="23" t="s">
        <v>6106</v>
      </c>
      <c r="R225" t="b">
        <v>0</v>
      </c>
      <c r="S225" t="b">
        <v>0</v>
      </c>
      <c r="T225" t="b">
        <v>0</v>
      </c>
      <c r="U225" t="b">
        <v>0</v>
      </c>
      <c r="V225" t="b">
        <v>0</v>
      </c>
      <c r="W225" t="b">
        <v>0</v>
      </c>
      <c r="X225" t="b">
        <v>0</v>
      </c>
      <c r="Y225" t="b">
        <v>1</v>
      </c>
      <c r="Z225" t="b">
        <v>0</v>
      </c>
    </row>
    <row r="226" spans="1:26" x14ac:dyDescent="0.25">
      <c r="A226" t="s">
        <v>6494</v>
      </c>
      <c r="B226" t="s">
        <v>2586</v>
      </c>
      <c r="C226" t="s">
        <v>4199</v>
      </c>
      <c r="D226" t="b">
        <v>0</v>
      </c>
      <c r="E226" t="b">
        <v>0</v>
      </c>
      <c r="F226" t="b">
        <v>0</v>
      </c>
      <c r="G226" t="b">
        <v>0</v>
      </c>
      <c r="H226" t="b">
        <v>1</v>
      </c>
      <c r="I226" t="b">
        <v>1</v>
      </c>
      <c r="J226" t="b">
        <v>0</v>
      </c>
      <c r="K226" t="b">
        <v>0</v>
      </c>
      <c r="L226" s="15" t="b">
        <v>0</v>
      </c>
      <c r="O226" s="21" t="s">
        <v>3661</v>
      </c>
      <c r="P226" s="21" t="s">
        <v>3752</v>
      </c>
      <c r="Q226" s="23" t="s">
        <v>6106</v>
      </c>
      <c r="R226" t="b">
        <v>0</v>
      </c>
      <c r="S226" t="b">
        <v>0</v>
      </c>
      <c r="T226" t="b">
        <v>0</v>
      </c>
      <c r="U226" t="b">
        <v>0</v>
      </c>
      <c r="V226" t="b">
        <v>0</v>
      </c>
      <c r="W226" t="b">
        <v>0</v>
      </c>
      <c r="X226" t="b">
        <v>0</v>
      </c>
      <c r="Y226" t="b">
        <v>1</v>
      </c>
      <c r="Z226" t="b">
        <v>1</v>
      </c>
    </row>
    <row r="227" spans="1:26" x14ac:dyDescent="0.25">
      <c r="A227" t="s">
        <v>6495</v>
      </c>
      <c r="B227" t="s">
        <v>2587</v>
      </c>
      <c r="C227" t="s">
        <v>4198</v>
      </c>
      <c r="D227" t="b">
        <v>0</v>
      </c>
      <c r="E227" t="b">
        <v>0</v>
      </c>
      <c r="F227" t="b">
        <v>0</v>
      </c>
      <c r="G227" t="b">
        <v>0</v>
      </c>
      <c r="H227" t="b">
        <v>1</v>
      </c>
      <c r="I227" t="b">
        <v>1</v>
      </c>
      <c r="J227" t="b">
        <v>0</v>
      </c>
      <c r="K227" t="b">
        <v>0</v>
      </c>
      <c r="L227" s="15" t="b">
        <v>0</v>
      </c>
      <c r="O227" s="21" t="s">
        <v>3643</v>
      </c>
      <c r="P227" s="21" t="s">
        <v>3776</v>
      </c>
      <c r="Q227" s="23" t="s">
        <v>6107</v>
      </c>
      <c r="R227" t="b">
        <v>0</v>
      </c>
      <c r="S227" t="b">
        <v>0</v>
      </c>
      <c r="T227" t="b">
        <v>0</v>
      </c>
      <c r="U227" t="b">
        <v>0</v>
      </c>
      <c r="V227" t="b">
        <v>0</v>
      </c>
      <c r="W227" t="b">
        <v>0</v>
      </c>
      <c r="X227" t="b">
        <v>0</v>
      </c>
      <c r="Y227" t="b">
        <v>0</v>
      </c>
      <c r="Z227" t="b">
        <v>1</v>
      </c>
    </row>
    <row r="228" spans="1:26" x14ac:dyDescent="0.25">
      <c r="A228" t="s">
        <v>6496</v>
      </c>
      <c r="B228" t="s">
        <v>2588</v>
      </c>
      <c r="C228" t="s">
        <v>4200</v>
      </c>
      <c r="D228" t="b">
        <v>0</v>
      </c>
      <c r="E228" t="b">
        <v>0</v>
      </c>
      <c r="F228" t="b">
        <v>0</v>
      </c>
      <c r="G228" t="b">
        <v>0</v>
      </c>
      <c r="H228" t="b">
        <v>1</v>
      </c>
      <c r="I228" t="b">
        <v>1</v>
      </c>
      <c r="J228" t="b">
        <v>0</v>
      </c>
      <c r="K228" t="b">
        <v>0</v>
      </c>
      <c r="L228" s="15" t="b">
        <v>0</v>
      </c>
      <c r="O228" s="21" t="s">
        <v>8246</v>
      </c>
      <c r="P228" s="21" t="s">
        <v>3777</v>
      </c>
      <c r="Q228" s="23" t="s">
        <v>6117</v>
      </c>
      <c r="R228" t="b">
        <v>0</v>
      </c>
      <c r="S228" t="b">
        <v>0</v>
      </c>
      <c r="T228" t="b">
        <v>0</v>
      </c>
      <c r="U228" t="b">
        <v>0</v>
      </c>
      <c r="V228" t="b">
        <v>0</v>
      </c>
      <c r="W228" t="b">
        <v>0</v>
      </c>
      <c r="X228" t="b">
        <v>0</v>
      </c>
      <c r="Y228" t="b">
        <v>0</v>
      </c>
      <c r="Z228" t="b">
        <v>1</v>
      </c>
    </row>
    <row r="229" spans="1:26" x14ac:dyDescent="0.25">
      <c r="A229" t="s">
        <v>6497</v>
      </c>
      <c r="B229" t="s">
        <v>2589</v>
      </c>
      <c r="C229" t="s">
        <v>4200</v>
      </c>
      <c r="D229" t="b">
        <v>0</v>
      </c>
      <c r="E229" t="b">
        <v>0</v>
      </c>
      <c r="F229" t="b">
        <v>0</v>
      </c>
      <c r="G229" t="b">
        <v>0</v>
      </c>
      <c r="H229" t="b">
        <v>1</v>
      </c>
      <c r="I229" t="b">
        <v>1</v>
      </c>
      <c r="J229" t="b">
        <v>0</v>
      </c>
      <c r="K229" t="b">
        <v>0</v>
      </c>
      <c r="L229" s="15" t="b">
        <v>0</v>
      </c>
      <c r="O229" s="21" t="s">
        <v>3646</v>
      </c>
      <c r="P229" s="21" t="s">
        <v>3777</v>
      </c>
      <c r="Q229" s="23" t="s">
        <v>6117</v>
      </c>
      <c r="R229" t="b">
        <v>0</v>
      </c>
      <c r="S229" t="b">
        <v>0</v>
      </c>
      <c r="T229" t="b">
        <v>0</v>
      </c>
      <c r="U229" t="b">
        <v>0</v>
      </c>
      <c r="V229" t="b">
        <v>0</v>
      </c>
      <c r="W229" t="b">
        <v>0</v>
      </c>
      <c r="X229" t="b">
        <v>0</v>
      </c>
      <c r="Y229" t="b">
        <v>0</v>
      </c>
      <c r="Z229" t="b">
        <v>1</v>
      </c>
    </row>
    <row r="230" spans="1:26" x14ac:dyDescent="0.25">
      <c r="A230" t="s">
        <v>6498</v>
      </c>
      <c r="B230" t="s">
        <v>2590</v>
      </c>
      <c r="C230" t="s">
        <v>4198</v>
      </c>
      <c r="D230" t="b">
        <v>0</v>
      </c>
      <c r="E230" t="b">
        <v>0</v>
      </c>
      <c r="F230" t="b">
        <v>0</v>
      </c>
      <c r="G230" t="b">
        <v>0</v>
      </c>
      <c r="H230" t="b">
        <v>1</v>
      </c>
      <c r="I230" t="b">
        <v>1</v>
      </c>
      <c r="J230" t="b">
        <v>0</v>
      </c>
      <c r="K230" t="b">
        <v>0</v>
      </c>
      <c r="L230" s="15" t="b">
        <v>0</v>
      </c>
      <c r="O230" s="21" t="s">
        <v>3654</v>
      </c>
      <c r="P230" s="21" t="s">
        <v>3752</v>
      </c>
      <c r="Q230" s="23" t="s">
        <v>6106</v>
      </c>
      <c r="R230" t="b">
        <v>0</v>
      </c>
      <c r="S230" t="b">
        <v>0</v>
      </c>
      <c r="T230" t="b">
        <v>0</v>
      </c>
      <c r="U230" t="b">
        <v>0</v>
      </c>
      <c r="V230" t="b">
        <v>0</v>
      </c>
      <c r="W230" t="b">
        <v>0</v>
      </c>
      <c r="X230" t="b">
        <v>0</v>
      </c>
      <c r="Y230" t="b">
        <v>0</v>
      </c>
      <c r="Z230" t="b">
        <v>1</v>
      </c>
    </row>
    <row r="231" spans="1:26" x14ac:dyDescent="0.25">
      <c r="A231" t="s">
        <v>6499</v>
      </c>
      <c r="B231" t="s">
        <v>2591</v>
      </c>
      <c r="C231" t="s">
        <v>4200</v>
      </c>
      <c r="D231" t="b">
        <v>0</v>
      </c>
      <c r="E231" t="b">
        <v>0</v>
      </c>
      <c r="F231" t="b">
        <v>0</v>
      </c>
      <c r="G231" t="b">
        <v>0</v>
      </c>
      <c r="H231" t="b">
        <v>1</v>
      </c>
      <c r="I231" t="b">
        <v>1</v>
      </c>
      <c r="J231" t="b">
        <v>0</v>
      </c>
      <c r="K231" t="b">
        <v>0</v>
      </c>
      <c r="L231" s="15" t="b">
        <v>0</v>
      </c>
      <c r="O231" s="21" t="s">
        <v>3644</v>
      </c>
      <c r="P231" s="21" t="s">
        <v>3776</v>
      </c>
      <c r="Q231" s="23" t="s">
        <v>6107</v>
      </c>
      <c r="R231" t="b">
        <v>0</v>
      </c>
      <c r="S231" t="b">
        <v>0</v>
      </c>
      <c r="T231" t="b">
        <v>0</v>
      </c>
      <c r="U231" t="b">
        <v>0</v>
      </c>
      <c r="V231" t="b">
        <v>0</v>
      </c>
      <c r="W231" t="b">
        <v>0</v>
      </c>
      <c r="X231" t="b">
        <v>0</v>
      </c>
      <c r="Y231" t="b">
        <v>0</v>
      </c>
      <c r="Z231" t="b">
        <v>1</v>
      </c>
    </row>
    <row r="232" spans="1:26" x14ac:dyDescent="0.25">
      <c r="A232" t="s">
        <v>6500</v>
      </c>
      <c r="B232" t="s">
        <v>2592</v>
      </c>
      <c r="C232" t="s">
        <v>4198</v>
      </c>
      <c r="D232" t="b">
        <v>0</v>
      </c>
      <c r="E232" t="b">
        <v>0</v>
      </c>
      <c r="F232" t="b">
        <v>0</v>
      </c>
      <c r="G232" t="b">
        <v>0</v>
      </c>
      <c r="H232" t="b">
        <v>1</v>
      </c>
      <c r="I232" t="b">
        <v>1</v>
      </c>
      <c r="J232" t="b">
        <v>0</v>
      </c>
      <c r="K232" t="b">
        <v>0</v>
      </c>
      <c r="L232" s="15" t="b">
        <v>0</v>
      </c>
      <c r="O232" s="21" t="s">
        <v>3645</v>
      </c>
      <c r="P232" s="21" t="s">
        <v>3776</v>
      </c>
      <c r="Q232" s="23" t="s">
        <v>6107</v>
      </c>
      <c r="R232" t="b">
        <v>0</v>
      </c>
      <c r="S232" t="b">
        <v>0</v>
      </c>
      <c r="T232" t="b">
        <v>0</v>
      </c>
      <c r="U232" t="b">
        <v>0</v>
      </c>
      <c r="V232" t="b">
        <v>0</v>
      </c>
      <c r="W232" t="b">
        <v>0</v>
      </c>
      <c r="X232" t="b">
        <v>0</v>
      </c>
      <c r="Y232" t="b">
        <v>0</v>
      </c>
      <c r="Z232" t="b">
        <v>1</v>
      </c>
    </row>
    <row r="233" spans="1:26" x14ac:dyDescent="0.25">
      <c r="A233" t="s">
        <v>7728</v>
      </c>
      <c r="B233" t="s">
        <v>2593</v>
      </c>
      <c r="C233" t="s">
        <v>4199</v>
      </c>
      <c r="D233" t="b">
        <v>0</v>
      </c>
      <c r="E233" t="b">
        <v>0</v>
      </c>
      <c r="F233" t="b">
        <v>0</v>
      </c>
      <c r="G233" t="b">
        <v>0</v>
      </c>
      <c r="H233" t="b">
        <v>1</v>
      </c>
      <c r="I233" t="b">
        <v>1</v>
      </c>
      <c r="J233" t="b">
        <v>0</v>
      </c>
      <c r="K233" t="b">
        <v>0</v>
      </c>
      <c r="L233" s="15" t="b">
        <v>0</v>
      </c>
      <c r="O233" s="21" t="s">
        <v>3647</v>
      </c>
      <c r="P233" s="21" t="s">
        <v>3757</v>
      </c>
      <c r="Q233" s="23" t="s">
        <v>6118</v>
      </c>
      <c r="R233" t="b">
        <v>0</v>
      </c>
      <c r="S233" t="b">
        <v>0</v>
      </c>
      <c r="T233" t="b">
        <v>0</v>
      </c>
      <c r="U233" t="b">
        <v>0</v>
      </c>
      <c r="V233" t="b">
        <v>0</v>
      </c>
      <c r="W233" t="b">
        <v>0</v>
      </c>
      <c r="X233" t="b">
        <v>0</v>
      </c>
      <c r="Y233" t="b">
        <v>0</v>
      </c>
      <c r="Z233" t="b">
        <v>1</v>
      </c>
    </row>
    <row r="234" spans="1:26" x14ac:dyDescent="0.25">
      <c r="A234" t="s">
        <v>6508</v>
      </c>
      <c r="B234" t="s">
        <v>2594</v>
      </c>
      <c r="C234" t="s">
        <v>3497</v>
      </c>
      <c r="D234" t="b">
        <v>0</v>
      </c>
      <c r="E234" t="b">
        <v>0</v>
      </c>
      <c r="F234" t="b">
        <v>0</v>
      </c>
      <c r="G234" t="b">
        <v>0</v>
      </c>
      <c r="H234" t="b">
        <v>1</v>
      </c>
      <c r="I234" t="b">
        <v>1</v>
      </c>
      <c r="J234" t="b">
        <v>1</v>
      </c>
      <c r="K234" t="b">
        <v>0</v>
      </c>
      <c r="L234" s="15" t="b">
        <v>0</v>
      </c>
      <c r="O234" s="21" t="s">
        <v>3648</v>
      </c>
      <c r="P234" s="21" t="s">
        <v>3752</v>
      </c>
      <c r="Q234" s="23" t="s">
        <v>6106</v>
      </c>
      <c r="R234" t="b">
        <v>0</v>
      </c>
      <c r="S234" t="b">
        <v>0</v>
      </c>
      <c r="T234" t="b">
        <v>0</v>
      </c>
      <c r="U234" t="b">
        <v>0</v>
      </c>
      <c r="V234" t="b">
        <v>0</v>
      </c>
      <c r="W234" t="b">
        <v>0</v>
      </c>
      <c r="X234" t="b">
        <v>0</v>
      </c>
      <c r="Y234" t="b">
        <v>0</v>
      </c>
      <c r="Z234" t="b">
        <v>1</v>
      </c>
    </row>
    <row r="235" spans="1:26" x14ac:dyDescent="0.25">
      <c r="A235" t="s">
        <v>6509</v>
      </c>
      <c r="B235" t="s">
        <v>2595</v>
      </c>
      <c r="C235" t="s">
        <v>3498</v>
      </c>
      <c r="D235" t="b">
        <v>0</v>
      </c>
      <c r="E235" t="b">
        <v>0</v>
      </c>
      <c r="F235" t="b">
        <v>0</v>
      </c>
      <c r="G235" t="b">
        <v>0</v>
      </c>
      <c r="H235" t="b">
        <v>1</v>
      </c>
      <c r="I235" t="b">
        <v>1</v>
      </c>
      <c r="J235" t="b">
        <v>1</v>
      </c>
      <c r="K235" t="b">
        <v>0</v>
      </c>
      <c r="L235" s="15" t="b">
        <v>0</v>
      </c>
      <c r="O235" s="21" t="s">
        <v>3649</v>
      </c>
      <c r="P235" s="21" t="s">
        <v>3754</v>
      </c>
      <c r="Q235" s="23" t="s">
        <v>6104</v>
      </c>
      <c r="R235" t="b">
        <v>0</v>
      </c>
      <c r="S235" t="b">
        <v>0</v>
      </c>
      <c r="T235" t="b">
        <v>0</v>
      </c>
      <c r="U235" t="b">
        <v>0</v>
      </c>
      <c r="V235" t="b">
        <v>0</v>
      </c>
      <c r="W235" t="b">
        <v>0</v>
      </c>
      <c r="X235" t="b">
        <v>0</v>
      </c>
      <c r="Y235" t="b">
        <v>0</v>
      </c>
      <c r="Z235" t="b">
        <v>1</v>
      </c>
    </row>
    <row r="236" spans="1:26" x14ac:dyDescent="0.25">
      <c r="A236" t="s">
        <v>6510</v>
      </c>
      <c r="B236" t="s">
        <v>2596</v>
      </c>
      <c r="C236" t="s">
        <v>3497</v>
      </c>
      <c r="D236" t="b">
        <v>0</v>
      </c>
      <c r="E236" t="b">
        <v>0</v>
      </c>
      <c r="F236" t="b">
        <v>0</v>
      </c>
      <c r="G236" t="b">
        <v>0</v>
      </c>
      <c r="H236" t="b">
        <v>1</v>
      </c>
      <c r="I236" t="b">
        <v>1</v>
      </c>
      <c r="J236" t="b">
        <v>1</v>
      </c>
      <c r="K236" t="b">
        <v>0</v>
      </c>
      <c r="L236" s="15" t="b">
        <v>0</v>
      </c>
      <c r="O236" s="28" t="s">
        <v>3650</v>
      </c>
      <c r="P236" s="21" t="s">
        <v>3752</v>
      </c>
      <c r="Q236" s="23" t="s">
        <v>6106</v>
      </c>
      <c r="R236" t="b">
        <v>0</v>
      </c>
      <c r="S236" t="b">
        <v>0</v>
      </c>
      <c r="T236" t="b">
        <v>0</v>
      </c>
      <c r="U236" t="b">
        <v>0</v>
      </c>
      <c r="V236" t="b">
        <v>0</v>
      </c>
      <c r="W236" t="b">
        <v>0</v>
      </c>
      <c r="X236" t="b">
        <v>0</v>
      </c>
      <c r="Y236" t="b">
        <v>0</v>
      </c>
      <c r="Z236" t="b">
        <v>1</v>
      </c>
    </row>
    <row r="237" spans="1:26" x14ac:dyDescent="0.25">
      <c r="A237" t="s">
        <v>6511</v>
      </c>
      <c r="B237" t="s">
        <v>2597</v>
      </c>
      <c r="C237" t="s">
        <v>3498</v>
      </c>
      <c r="D237" t="b">
        <v>0</v>
      </c>
      <c r="E237" t="b">
        <v>0</v>
      </c>
      <c r="F237" t="b">
        <v>0</v>
      </c>
      <c r="G237" t="b">
        <v>0</v>
      </c>
      <c r="H237" t="b">
        <v>1</v>
      </c>
      <c r="I237" t="b">
        <v>1</v>
      </c>
      <c r="J237" t="b">
        <v>1</v>
      </c>
      <c r="K237" t="b">
        <v>0</v>
      </c>
      <c r="L237" s="15" t="b">
        <v>0</v>
      </c>
      <c r="O237" s="21" t="s">
        <v>3651</v>
      </c>
      <c r="P237" s="21" t="s">
        <v>3779</v>
      </c>
      <c r="Q237" s="23" t="s">
        <v>6110</v>
      </c>
      <c r="R237" t="b">
        <v>0</v>
      </c>
      <c r="S237" t="b">
        <v>0</v>
      </c>
      <c r="T237" t="b">
        <v>0</v>
      </c>
      <c r="U237" t="b">
        <v>0</v>
      </c>
      <c r="V237" t="b">
        <v>0</v>
      </c>
      <c r="W237" t="b">
        <v>0</v>
      </c>
      <c r="X237" t="b">
        <v>0</v>
      </c>
      <c r="Y237" t="b">
        <v>0</v>
      </c>
      <c r="Z237" t="b">
        <v>1</v>
      </c>
    </row>
    <row r="238" spans="1:26" x14ac:dyDescent="0.25">
      <c r="A238" t="s">
        <v>6512</v>
      </c>
      <c r="B238" t="s">
        <v>2598</v>
      </c>
      <c r="C238" t="s">
        <v>3498</v>
      </c>
      <c r="D238" t="b">
        <v>0</v>
      </c>
      <c r="E238" t="b">
        <v>0</v>
      </c>
      <c r="F238" t="b">
        <v>0</v>
      </c>
      <c r="G238" t="b">
        <v>0</v>
      </c>
      <c r="H238" t="b">
        <v>1</v>
      </c>
      <c r="I238" t="b">
        <v>1</v>
      </c>
      <c r="J238" t="b">
        <v>1</v>
      </c>
      <c r="K238" t="b">
        <v>0</v>
      </c>
      <c r="L238" s="15" t="b">
        <v>0</v>
      </c>
      <c r="O238" s="21" t="s">
        <v>3652</v>
      </c>
      <c r="P238" s="21" t="s">
        <v>3779</v>
      </c>
      <c r="Q238" s="23" t="s">
        <v>6110</v>
      </c>
      <c r="R238" t="b">
        <v>0</v>
      </c>
      <c r="S238" t="b">
        <v>0</v>
      </c>
      <c r="T238" t="b">
        <v>0</v>
      </c>
      <c r="U238" t="b">
        <v>0</v>
      </c>
      <c r="V238" t="b">
        <v>0</v>
      </c>
      <c r="W238" t="b">
        <v>0</v>
      </c>
      <c r="X238" t="b">
        <v>0</v>
      </c>
      <c r="Y238" t="b">
        <v>0</v>
      </c>
      <c r="Z238" t="b">
        <v>1</v>
      </c>
    </row>
    <row r="239" spans="1:26" x14ac:dyDescent="0.25">
      <c r="A239" t="s">
        <v>6513</v>
      </c>
      <c r="B239" t="s">
        <v>2599</v>
      </c>
      <c r="C239" t="s">
        <v>3497</v>
      </c>
      <c r="D239" t="b">
        <v>0</v>
      </c>
      <c r="E239" t="b">
        <v>0</v>
      </c>
      <c r="F239" t="b">
        <v>0</v>
      </c>
      <c r="G239" t="b">
        <v>0</v>
      </c>
      <c r="H239" t="b">
        <v>1</v>
      </c>
      <c r="I239" t="b">
        <v>1</v>
      </c>
      <c r="J239" t="b">
        <v>1</v>
      </c>
      <c r="K239" t="b">
        <v>0</v>
      </c>
      <c r="L239" s="15" t="b">
        <v>0</v>
      </c>
      <c r="O239" s="21" t="s">
        <v>3653</v>
      </c>
      <c r="P239" s="21" t="s">
        <v>3779</v>
      </c>
      <c r="Q239" s="23" t="s">
        <v>6110</v>
      </c>
      <c r="R239" t="b">
        <v>0</v>
      </c>
      <c r="S239" t="b">
        <v>0</v>
      </c>
      <c r="T239" t="b">
        <v>0</v>
      </c>
      <c r="U239" t="b">
        <v>0</v>
      </c>
      <c r="V239" t="b">
        <v>0</v>
      </c>
      <c r="W239" t="b">
        <v>0</v>
      </c>
      <c r="X239" t="b">
        <v>0</v>
      </c>
      <c r="Y239" t="b">
        <v>0</v>
      </c>
      <c r="Z239" t="b">
        <v>1</v>
      </c>
    </row>
    <row r="240" spans="1:26" x14ac:dyDescent="0.25">
      <c r="A240" t="s">
        <v>6515</v>
      </c>
      <c r="B240" t="s">
        <v>2600</v>
      </c>
      <c r="C240" t="s">
        <v>3499</v>
      </c>
      <c r="D240" t="b">
        <v>0</v>
      </c>
      <c r="E240" t="b">
        <v>0</v>
      </c>
      <c r="F240" t="b">
        <v>0</v>
      </c>
      <c r="G240" t="b">
        <v>0</v>
      </c>
      <c r="H240" t="b">
        <v>1</v>
      </c>
      <c r="I240" t="b">
        <v>1</v>
      </c>
      <c r="J240" t="b">
        <v>1</v>
      </c>
      <c r="K240" t="b">
        <v>0</v>
      </c>
      <c r="L240" s="15" t="b">
        <v>0</v>
      </c>
      <c r="O240" s="21" t="s">
        <v>3844</v>
      </c>
      <c r="P240" s="21" t="s">
        <v>3772</v>
      </c>
      <c r="Q240" s="23" t="s">
        <v>6122</v>
      </c>
      <c r="R240" t="b">
        <v>0</v>
      </c>
      <c r="S240" t="b">
        <v>0</v>
      </c>
      <c r="T240" t="b">
        <v>0</v>
      </c>
      <c r="U240" t="b">
        <v>0</v>
      </c>
      <c r="V240" t="b">
        <v>0</v>
      </c>
      <c r="W240" t="b">
        <v>0</v>
      </c>
      <c r="X240" t="b">
        <v>0</v>
      </c>
      <c r="Y240" t="b">
        <v>0</v>
      </c>
      <c r="Z240" t="b">
        <v>1</v>
      </c>
    </row>
    <row r="241" spans="1:26" x14ac:dyDescent="0.25">
      <c r="A241" t="s">
        <v>4988</v>
      </c>
      <c r="B241" t="s">
        <v>2601</v>
      </c>
      <c r="C241" t="s">
        <v>3499</v>
      </c>
      <c r="D241" t="b">
        <v>0</v>
      </c>
      <c r="E241" t="b">
        <v>0</v>
      </c>
      <c r="F241" t="b">
        <v>0</v>
      </c>
      <c r="G241" t="b">
        <v>0</v>
      </c>
      <c r="H241" t="b">
        <v>1</v>
      </c>
      <c r="I241" t="b">
        <v>1</v>
      </c>
      <c r="J241" t="b">
        <v>1</v>
      </c>
      <c r="K241" t="b">
        <v>0</v>
      </c>
      <c r="L241" s="15" t="b">
        <v>0</v>
      </c>
      <c r="O241" s="21" t="s">
        <v>3655</v>
      </c>
      <c r="P241" s="21" t="s">
        <v>3772</v>
      </c>
      <c r="Q241" s="23" t="s">
        <v>6122</v>
      </c>
      <c r="R241" t="b">
        <v>0</v>
      </c>
      <c r="S241" t="b">
        <v>0</v>
      </c>
      <c r="T241" t="b">
        <v>0</v>
      </c>
      <c r="U241" t="b">
        <v>0</v>
      </c>
      <c r="V241" t="b">
        <v>0</v>
      </c>
      <c r="W241" t="b">
        <v>0</v>
      </c>
      <c r="X241" t="b">
        <v>0</v>
      </c>
      <c r="Y241" t="b">
        <v>0</v>
      </c>
      <c r="Z241" t="b">
        <v>1</v>
      </c>
    </row>
    <row r="242" spans="1:26" x14ac:dyDescent="0.25">
      <c r="A242" t="s">
        <v>6516</v>
      </c>
      <c r="B242" t="s">
        <v>2602</v>
      </c>
      <c r="C242" t="s">
        <v>3499</v>
      </c>
      <c r="D242" t="b">
        <v>0</v>
      </c>
      <c r="E242" t="b">
        <v>0</v>
      </c>
      <c r="F242" t="b">
        <v>0</v>
      </c>
      <c r="G242" t="b">
        <v>0</v>
      </c>
      <c r="H242" t="b">
        <v>1</v>
      </c>
      <c r="I242" t="b">
        <v>1</v>
      </c>
      <c r="J242" t="b">
        <v>1</v>
      </c>
      <c r="K242" t="b">
        <v>0</v>
      </c>
      <c r="L242" s="15" t="b">
        <v>0</v>
      </c>
      <c r="O242" s="21"/>
      <c r="P242" s="21"/>
      <c r="Q242" s="23"/>
    </row>
    <row r="243" spans="1:26" x14ac:dyDescent="0.25">
      <c r="A243" t="s">
        <v>6517</v>
      </c>
      <c r="B243" t="s">
        <v>2603</v>
      </c>
      <c r="C243" t="s">
        <v>3500</v>
      </c>
      <c r="D243" t="b">
        <v>0</v>
      </c>
      <c r="E243" t="b">
        <v>0</v>
      </c>
      <c r="F243" t="b">
        <v>0</v>
      </c>
      <c r="G243" t="b">
        <v>0</v>
      </c>
      <c r="H243" t="b">
        <v>1</v>
      </c>
      <c r="I243" t="b">
        <v>1</v>
      </c>
      <c r="J243" t="b">
        <v>1</v>
      </c>
      <c r="K243" t="b">
        <v>0</v>
      </c>
      <c r="L243" s="15" t="b">
        <v>0</v>
      </c>
      <c r="O243" s="21"/>
      <c r="P243" s="21"/>
      <c r="Q243" s="23"/>
    </row>
    <row r="244" spans="1:26" x14ac:dyDescent="0.25">
      <c r="A244" t="s">
        <v>6518</v>
      </c>
      <c r="B244" t="s">
        <v>2604</v>
      </c>
      <c r="C244" t="s">
        <v>3500</v>
      </c>
      <c r="D244" t="b">
        <v>0</v>
      </c>
      <c r="E244" t="b">
        <v>0</v>
      </c>
      <c r="F244" t="b">
        <v>0</v>
      </c>
      <c r="G244" t="b">
        <v>0</v>
      </c>
      <c r="H244" t="b">
        <v>1</v>
      </c>
      <c r="I244" t="b">
        <v>1</v>
      </c>
      <c r="J244" t="b">
        <v>0</v>
      </c>
      <c r="K244" t="b">
        <v>0</v>
      </c>
      <c r="L244" s="15" t="b">
        <v>0</v>
      </c>
    </row>
    <row r="245" spans="1:26" x14ac:dyDescent="0.25">
      <c r="A245" t="s">
        <v>6519</v>
      </c>
      <c r="B245" t="s">
        <v>2605</v>
      </c>
      <c r="C245" t="s">
        <v>3500</v>
      </c>
      <c r="D245" t="b">
        <v>0</v>
      </c>
      <c r="E245" t="b">
        <v>0</v>
      </c>
      <c r="F245" t="b">
        <v>0</v>
      </c>
      <c r="G245" t="b">
        <v>0</v>
      </c>
      <c r="H245" t="b">
        <v>1</v>
      </c>
      <c r="I245" t="b">
        <v>1</v>
      </c>
      <c r="J245" t="b">
        <v>1</v>
      </c>
      <c r="K245" t="b">
        <v>0</v>
      </c>
      <c r="L245" s="15" t="b">
        <v>0</v>
      </c>
    </row>
    <row r="246" spans="1:26" x14ac:dyDescent="0.25">
      <c r="A246" t="s">
        <v>6520</v>
      </c>
      <c r="B246" t="s">
        <v>2606</v>
      </c>
      <c r="C246" t="s">
        <v>3500</v>
      </c>
      <c r="D246" t="b">
        <v>0</v>
      </c>
      <c r="E246" t="b">
        <v>0</v>
      </c>
      <c r="F246" t="b">
        <v>0</v>
      </c>
      <c r="G246" t="b">
        <v>0</v>
      </c>
      <c r="H246" t="b">
        <v>1</v>
      </c>
      <c r="I246" t="b">
        <v>1</v>
      </c>
      <c r="J246" t="b">
        <v>1</v>
      </c>
      <c r="K246" t="b">
        <v>0</v>
      </c>
      <c r="L246" s="15" t="b">
        <v>0</v>
      </c>
    </row>
    <row r="247" spans="1:26" x14ac:dyDescent="0.25">
      <c r="A247" t="s">
        <v>6521</v>
      </c>
      <c r="B247" t="s">
        <v>2607</v>
      </c>
      <c r="C247" t="s">
        <v>3502</v>
      </c>
      <c r="D247" t="b">
        <v>0</v>
      </c>
      <c r="E247" t="b">
        <v>0</v>
      </c>
      <c r="F247" t="b">
        <v>0</v>
      </c>
      <c r="G247" t="b">
        <v>0</v>
      </c>
      <c r="H247" t="b">
        <v>1</v>
      </c>
      <c r="I247" t="b">
        <v>1</v>
      </c>
      <c r="J247" t="b">
        <v>1</v>
      </c>
      <c r="K247" t="b">
        <v>0</v>
      </c>
      <c r="L247" s="15" t="b">
        <v>0</v>
      </c>
    </row>
    <row r="248" spans="1:26" x14ac:dyDescent="0.25">
      <c r="A248" t="s">
        <v>6522</v>
      </c>
      <c r="B248" t="s">
        <v>2608</v>
      </c>
      <c r="C248" t="s">
        <v>3502</v>
      </c>
      <c r="D248" t="b">
        <v>0</v>
      </c>
      <c r="E248" t="b">
        <v>0</v>
      </c>
      <c r="F248" t="b">
        <v>0</v>
      </c>
      <c r="G248" t="b">
        <v>0</v>
      </c>
      <c r="H248" t="b">
        <v>1</v>
      </c>
      <c r="I248" t="b">
        <v>1</v>
      </c>
      <c r="J248" t="b">
        <v>1</v>
      </c>
      <c r="K248" t="b">
        <v>0</v>
      </c>
      <c r="L248" s="15" t="b">
        <v>0</v>
      </c>
    </row>
    <row r="249" spans="1:26" x14ac:dyDescent="0.25">
      <c r="A249" t="s">
        <v>6523</v>
      </c>
      <c r="B249" t="s">
        <v>2609</v>
      </c>
      <c r="C249" t="s">
        <v>3502</v>
      </c>
      <c r="D249" t="b">
        <v>0</v>
      </c>
      <c r="E249" t="b">
        <v>0</v>
      </c>
      <c r="F249" t="b">
        <v>0</v>
      </c>
      <c r="G249" t="b">
        <v>0</v>
      </c>
      <c r="H249" t="b">
        <v>1</v>
      </c>
      <c r="I249" t="b">
        <v>1</v>
      </c>
      <c r="J249" t="b">
        <v>1</v>
      </c>
      <c r="K249" t="b">
        <v>0</v>
      </c>
      <c r="L249" s="15" t="b">
        <v>0</v>
      </c>
    </row>
    <row r="250" spans="1:26" x14ac:dyDescent="0.25">
      <c r="A250" t="s">
        <v>7729</v>
      </c>
      <c r="B250" t="s">
        <v>2610</v>
      </c>
      <c r="C250" t="s">
        <v>3502</v>
      </c>
      <c r="D250" t="b">
        <v>0</v>
      </c>
      <c r="E250" t="b">
        <v>0</v>
      </c>
      <c r="F250" t="b">
        <v>0</v>
      </c>
      <c r="G250" t="b">
        <v>0</v>
      </c>
      <c r="H250" t="b">
        <v>1</v>
      </c>
      <c r="I250" t="b">
        <v>1</v>
      </c>
      <c r="J250" t="b">
        <v>1</v>
      </c>
      <c r="K250" t="b">
        <v>0</v>
      </c>
      <c r="L250" s="15" t="b">
        <v>0</v>
      </c>
    </row>
    <row r="251" spans="1:26" x14ac:dyDescent="0.25">
      <c r="A251" t="s">
        <v>4547</v>
      </c>
      <c r="B251" t="s">
        <v>2611</v>
      </c>
      <c r="C251" t="s">
        <v>3501</v>
      </c>
      <c r="D251" t="b">
        <v>0</v>
      </c>
      <c r="E251" t="b">
        <v>0</v>
      </c>
      <c r="F251" t="b">
        <v>0</v>
      </c>
      <c r="G251" t="b">
        <v>0</v>
      </c>
      <c r="H251" t="b">
        <v>1</v>
      </c>
      <c r="I251" t="b">
        <v>0</v>
      </c>
      <c r="J251" t="b">
        <v>1</v>
      </c>
      <c r="K251" t="b">
        <v>1</v>
      </c>
      <c r="L251" s="15" t="b">
        <v>0</v>
      </c>
    </row>
    <row r="252" spans="1:26" x14ac:dyDescent="0.25">
      <c r="A252" t="s">
        <v>4989</v>
      </c>
      <c r="B252" t="s">
        <v>2612</v>
      </c>
      <c r="C252" t="s">
        <v>3501</v>
      </c>
      <c r="D252" t="b">
        <v>0</v>
      </c>
      <c r="E252" t="b">
        <v>0</v>
      </c>
      <c r="F252" t="b">
        <v>0</v>
      </c>
      <c r="G252" t="b">
        <v>0</v>
      </c>
      <c r="H252" t="b">
        <v>1</v>
      </c>
      <c r="I252" t="b">
        <v>0</v>
      </c>
      <c r="J252" t="b">
        <v>0</v>
      </c>
      <c r="K252" t="b">
        <v>1</v>
      </c>
      <c r="L252" s="15" t="b">
        <v>0</v>
      </c>
    </row>
    <row r="253" spans="1:26" x14ac:dyDescent="0.25">
      <c r="A253" t="s">
        <v>7730</v>
      </c>
      <c r="B253" t="s">
        <v>2613</v>
      </c>
      <c r="C253" t="s">
        <v>3501</v>
      </c>
      <c r="D253" t="b">
        <v>0</v>
      </c>
      <c r="E253" t="b">
        <v>0</v>
      </c>
      <c r="F253" t="b">
        <v>0</v>
      </c>
      <c r="G253" t="b">
        <v>0</v>
      </c>
      <c r="H253" t="b">
        <v>1</v>
      </c>
      <c r="I253" t="b">
        <v>0</v>
      </c>
      <c r="J253" t="b">
        <v>0</v>
      </c>
      <c r="K253" t="b">
        <v>1</v>
      </c>
      <c r="L253" s="15" t="b">
        <v>1</v>
      </c>
    </row>
    <row r="254" spans="1:26" x14ac:dyDescent="0.25">
      <c r="A254" t="s">
        <v>7731</v>
      </c>
      <c r="B254" t="s">
        <v>2614</v>
      </c>
      <c r="C254" t="s">
        <v>3503</v>
      </c>
      <c r="D254" t="b">
        <v>0</v>
      </c>
      <c r="E254" t="b">
        <v>0</v>
      </c>
      <c r="F254" t="b">
        <v>0</v>
      </c>
      <c r="G254" t="b">
        <v>0</v>
      </c>
      <c r="H254" t="b">
        <v>1</v>
      </c>
      <c r="I254" t="b">
        <v>0</v>
      </c>
      <c r="J254" t="b">
        <v>1</v>
      </c>
      <c r="K254" t="b">
        <v>1</v>
      </c>
      <c r="L254" s="15" t="b">
        <v>1</v>
      </c>
    </row>
    <row r="255" spans="1:26" x14ac:dyDescent="0.25">
      <c r="A255" t="s">
        <v>7732</v>
      </c>
      <c r="B255" t="s">
        <v>2615</v>
      </c>
      <c r="C255" t="s">
        <v>3503</v>
      </c>
      <c r="D255" t="b">
        <v>0</v>
      </c>
      <c r="E255" t="b">
        <v>0</v>
      </c>
      <c r="F255" t="b">
        <v>0</v>
      </c>
      <c r="G255" t="b">
        <v>0</v>
      </c>
      <c r="H255" t="b">
        <v>1</v>
      </c>
      <c r="I255" t="b">
        <v>0</v>
      </c>
      <c r="J255" t="b">
        <v>1</v>
      </c>
      <c r="K255" t="b">
        <v>1</v>
      </c>
      <c r="L255" s="15" t="b">
        <v>1</v>
      </c>
    </row>
    <row r="256" spans="1:26" x14ac:dyDescent="0.25">
      <c r="A256" t="s">
        <v>7733</v>
      </c>
      <c r="B256" t="s">
        <v>2616</v>
      </c>
      <c r="C256" t="s">
        <v>3503</v>
      </c>
      <c r="D256" t="b">
        <v>0</v>
      </c>
      <c r="E256" t="b">
        <v>0</v>
      </c>
      <c r="F256" t="b">
        <v>0</v>
      </c>
      <c r="G256" t="b">
        <v>0</v>
      </c>
      <c r="H256" t="b">
        <v>1</v>
      </c>
      <c r="I256" t="b">
        <v>0</v>
      </c>
      <c r="J256" t="b">
        <v>1</v>
      </c>
      <c r="K256" t="b">
        <v>1</v>
      </c>
      <c r="L256" s="15" t="b">
        <v>1</v>
      </c>
    </row>
    <row r="257" spans="1:12" x14ac:dyDescent="0.25">
      <c r="A257" t="s">
        <v>4548</v>
      </c>
      <c r="B257" t="s">
        <v>2617</v>
      </c>
      <c r="C257" t="s">
        <v>3504</v>
      </c>
      <c r="D257" t="b">
        <v>0</v>
      </c>
      <c r="E257" t="b">
        <v>0</v>
      </c>
      <c r="F257" t="b">
        <v>0</v>
      </c>
      <c r="G257" t="b">
        <v>0</v>
      </c>
      <c r="H257" t="b">
        <v>1</v>
      </c>
      <c r="I257" t="b">
        <v>0</v>
      </c>
      <c r="J257" t="b">
        <v>0</v>
      </c>
      <c r="K257" t="b">
        <v>0</v>
      </c>
      <c r="L257" s="15" t="b">
        <v>0</v>
      </c>
    </row>
    <row r="258" spans="1:12" x14ac:dyDescent="0.25">
      <c r="A258" t="s">
        <v>4549</v>
      </c>
      <c r="B258" t="s">
        <v>2618</v>
      </c>
      <c r="C258" t="s">
        <v>3504</v>
      </c>
      <c r="D258" t="b">
        <v>0</v>
      </c>
      <c r="E258" t="b">
        <v>0</v>
      </c>
      <c r="F258" t="b">
        <v>0</v>
      </c>
      <c r="G258" t="b">
        <v>0</v>
      </c>
      <c r="H258" t="b">
        <v>1</v>
      </c>
      <c r="I258" t="b">
        <v>0</v>
      </c>
      <c r="J258" t="b">
        <v>0</v>
      </c>
      <c r="K258" t="b">
        <v>0</v>
      </c>
      <c r="L258" s="15" t="b">
        <v>0</v>
      </c>
    </row>
    <row r="259" spans="1:12" x14ac:dyDescent="0.25">
      <c r="A259" t="s">
        <v>4550</v>
      </c>
      <c r="B259" t="s">
        <v>2619</v>
      </c>
      <c r="C259" t="s">
        <v>3504</v>
      </c>
      <c r="D259" t="b">
        <v>0</v>
      </c>
      <c r="E259" t="b">
        <v>0</v>
      </c>
      <c r="F259" t="b">
        <v>0</v>
      </c>
      <c r="G259" t="b">
        <v>0</v>
      </c>
      <c r="H259" t="b">
        <v>1</v>
      </c>
      <c r="I259" t="b">
        <v>0</v>
      </c>
      <c r="J259" t="b">
        <v>0</v>
      </c>
      <c r="K259" t="b">
        <v>0</v>
      </c>
      <c r="L259" s="15" t="b">
        <v>0</v>
      </c>
    </row>
    <row r="260" spans="1:12" x14ac:dyDescent="0.25">
      <c r="A260" t="s">
        <v>7734</v>
      </c>
      <c r="B260" t="s">
        <v>2620</v>
      </c>
      <c r="C260" t="s">
        <v>3504</v>
      </c>
      <c r="D260" t="b">
        <v>0</v>
      </c>
      <c r="E260" t="b">
        <v>0</v>
      </c>
      <c r="F260" t="b">
        <v>0</v>
      </c>
      <c r="G260" t="b">
        <v>0</v>
      </c>
      <c r="H260" t="b">
        <v>1</v>
      </c>
      <c r="I260" t="b">
        <v>0</v>
      </c>
      <c r="J260" t="b">
        <v>0</v>
      </c>
      <c r="K260" t="b">
        <v>0</v>
      </c>
      <c r="L260" s="15" t="b">
        <v>0</v>
      </c>
    </row>
    <row r="261" spans="1:12" x14ac:dyDescent="0.25">
      <c r="A261" t="s">
        <v>7735</v>
      </c>
      <c r="B261" t="s">
        <v>2621</v>
      </c>
      <c r="C261" t="s">
        <v>3504</v>
      </c>
      <c r="D261" t="b">
        <v>0</v>
      </c>
      <c r="E261" t="b">
        <v>0</v>
      </c>
      <c r="F261" t="b">
        <v>0</v>
      </c>
      <c r="G261" t="b">
        <v>0</v>
      </c>
      <c r="H261" t="b">
        <v>1</v>
      </c>
      <c r="I261" t="b">
        <v>0</v>
      </c>
      <c r="J261" t="b">
        <v>0</v>
      </c>
      <c r="K261" t="b">
        <v>0</v>
      </c>
      <c r="L261" s="15" t="b">
        <v>0</v>
      </c>
    </row>
    <row r="262" spans="1:12" x14ac:dyDescent="0.25">
      <c r="A262" t="s">
        <v>7736</v>
      </c>
      <c r="B262" t="s">
        <v>2622</v>
      </c>
      <c r="C262" t="s">
        <v>3504</v>
      </c>
      <c r="D262" t="b">
        <v>0</v>
      </c>
      <c r="E262" t="b">
        <v>0</v>
      </c>
      <c r="F262" t="b">
        <v>0</v>
      </c>
      <c r="G262" t="b">
        <v>0</v>
      </c>
      <c r="H262" t="b">
        <v>1</v>
      </c>
      <c r="I262" t="b">
        <v>0</v>
      </c>
      <c r="J262" t="b">
        <v>0</v>
      </c>
      <c r="K262" t="b">
        <v>0</v>
      </c>
      <c r="L262" s="15" t="b">
        <v>0</v>
      </c>
    </row>
    <row r="263" spans="1:12" x14ac:dyDescent="0.25">
      <c r="A263" t="s">
        <v>7737</v>
      </c>
      <c r="B263" t="s">
        <v>2623</v>
      </c>
      <c r="C263" t="s">
        <v>3505</v>
      </c>
      <c r="D263" t="b">
        <v>0</v>
      </c>
      <c r="E263" t="b">
        <v>0</v>
      </c>
      <c r="F263" t="b">
        <v>0</v>
      </c>
      <c r="G263" t="b">
        <v>0</v>
      </c>
      <c r="H263" t="b">
        <v>1</v>
      </c>
      <c r="I263" t="b">
        <v>0</v>
      </c>
      <c r="J263" t="b">
        <v>0</v>
      </c>
      <c r="K263" t="b">
        <v>0</v>
      </c>
      <c r="L263" s="15" t="b">
        <v>0</v>
      </c>
    </row>
    <row r="264" spans="1:12" x14ac:dyDescent="0.25">
      <c r="A264" t="s">
        <v>7738</v>
      </c>
      <c r="B264" t="s">
        <v>2624</v>
      </c>
      <c r="C264" t="s">
        <v>3506</v>
      </c>
      <c r="D264" t="b">
        <v>0</v>
      </c>
      <c r="E264" t="b">
        <v>0</v>
      </c>
      <c r="F264" t="b">
        <v>0</v>
      </c>
      <c r="G264" t="b">
        <v>0</v>
      </c>
      <c r="H264" t="b">
        <v>1</v>
      </c>
      <c r="I264" t="b">
        <v>1</v>
      </c>
      <c r="J264" t="b">
        <v>1</v>
      </c>
      <c r="K264" t="b">
        <v>0</v>
      </c>
      <c r="L264" s="15" t="b">
        <v>0</v>
      </c>
    </row>
    <row r="265" spans="1:12" x14ac:dyDescent="0.25">
      <c r="A265" t="s">
        <v>7739</v>
      </c>
      <c r="B265" t="s">
        <v>2625</v>
      </c>
      <c r="C265" t="s">
        <v>3507</v>
      </c>
      <c r="D265" t="b">
        <v>0</v>
      </c>
      <c r="E265" t="b">
        <v>0</v>
      </c>
      <c r="F265" t="b">
        <v>0</v>
      </c>
      <c r="G265" t="b">
        <v>0</v>
      </c>
      <c r="H265" t="b">
        <v>1</v>
      </c>
      <c r="I265" t="b">
        <v>1</v>
      </c>
      <c r="J265" t="b">
        <v>1</v>
      </c>
      <c r="K265" t="b">
        <v>0</v>
      </c>
      <c r="L265" s="15" t="b">
        <v>0</v>
      </c>
    </row>
    <row r="266" spans="1:12" x14ac:dyDescent="0.25">
      <c r="A266" t="s">
        <v>6530</v>
      </c>
      <c r="B266" t="s">
        <v>2626</v>
      </c>
      <c r="C266" t="s">
        <v>3508</v>
      </c>
      <c r="D266" t="b">
        <v>0</v>
      </c>
      <c r="E266" t="b">
        <v>0</v>
      </c>
      <c r="F266" t="b">
        <v>0</v>
      </c>
      <c r="G266" t="b">
        <v>0</v>
      </c>
      <c r="H266" t="b">
        <v>1</v>
      </c>
      <c r="I266" t="b">
        <v>1</v>
      </c>
      <c r="J266" t="b">
        <v>1</v>
      </c>
      <c r="K266" t="b">
        <v>1</v>
      </c>
      <c r="L266" s="15" t="b">
        <v>1</v>
      </c>
    </row>
    <row r="267" spans="1:12" x14ac:dyDescent="0.25">
      <c r="A267" t="s">
        <v>6531</v>
      </c>
      <c r="B267" t="s">
        <v>2627</v>
      </c>
      <c r="C267" t="s">
        <v>3508</v>
      </c>
      <c r="D267" t="b">
        <v>0</v>
      </c>
      <c r="E267" t="b">
        <v>0</v>
      </c>
      <c r="F267" t="b">
        <v>0</v>
      </c>
      <c r="G267" t="b">
        <v>0</v>
      </c>
      <c r="H267" t="b">
        <v>1</v>
      </c>
      <c r="I267" t="b">
        <v>1</v>
      </c>
      <c r="J267" t="b">
        <v>1</v>
      </c>
      <c r="K267" t="b">
        <v>1</v>
      </c>
      <c r="L267" s="15" t="b">
        <v>1</v>
      </c>
    </row>
    <row r="268" spans="1:12" x14ac:dyDescent="0.25">
      <c r="A268" t="s">
        <v>6532</v>
      </c>
      <c r="B268" t="s">
        <v>2628</v>
      </c>
      <c r="C268" t="s">
        <v>3509</v>
      </c>
      <c r="D268" t="b">
        <v>0</v>
      </c>
      <c r="E268" t="b">
        <v>0</v>
      </c>
      <c r="F268" t="b">
        <v>0</v>
      </c>
      <c r="G268" t="b">
        <v>0</v>
      </c>
      <c r="H268" t="b">
        <v>1</v>
      </c>
      <c r="I268" t="b">
        <v>1</v>
      </c>
      <c r="J268" t="b">
        <v>1</v>
      </c>
      <c r="K268" t="b">
        <v>1</v>
      </c>
      <c r="L268" s="15" t="b">
        <v>1</v>
      </c>
    </row>
    <row r="269" spans="1:12" x14ac:dyDescent="0.25">
      <c r="A269" t="s">
        <v>6534</v>
      </c>
      <c r="B269" t="s">
        <v>2629</v>
      </c>
      <c r="C269" t="s">
        <v>3509</v>
      </c>
      <c r="D269" t="b">
        <v>0</v>
      </c>
      <c r="E269" t="b">
        <v>0</v>
      </c>
      <c r="F269" t="b">
        <v>0</v>
      </c>
      <c r="G269" t="b">
        <v>0</v>
      </c>
      <c r="H269" t="b">
        <v>1</v>
      </c>
      <c r="I269" t="b">
        <v>1</v>
      </c>
      <c r="J269" t="b">
        <v>0</v>
      </c>
      <c r="K269" t="b">
        <v>0</v>
      </c>
      <c r="L269" s="15" t="b">
        <v>0</v>
      </c>
    </row>
    <row r="270" spans="1:12" x14ac:dyDescent="0.25">
      <c r="A270" t="s">
        <v>6536</v>
      </c>
      <c r="B270" t="s">
        <v>2630</v>
      </c>
      <c r="C270" t="s">
        <v>3509</v>
      </c>
      <c r="D270" t="b">
        <v>0</v>
      </c>
      <c r="E270" t="b">
        <v>0</v>
      </c>
      <c r="F270" t="b">
        <v>0</v>
      </c>
      <c r="G270" t="b">
        <v>0</v>
      </c>
      <c r="H270" t="b">
        <v>1</v>
      </c>
      <c r="I270" t="b">
        <v>1</v>
      </c>
      <c r="J270" t="b">
        <v>1</v>
      </c>
      <c r="K270" t="b">
        <v>1</v>
      </c>
      <c r="L270" s="15" t="b">
        <v>1</v>
      </c>
    </row>
    <row r="271" spans="1:12" x14ac:dyDescent="0.25">
      <c r="A271" t="s">
        <v>6538</v>
      </c>
      <c r="B271" t="s">
        <v>2631</v>
      </c>
      <c r="C271" t="s">
        <v>3509</v>
      </c>
      <c r="D271" t="b">
        <v>0</v>
      </c>
      <c r="E271" t="b">
        <v>0</v>
      </c>
      <c r="F271" t="b">
        <v>0</v>
      </c>
      <c r="G271" t="b">
        <v>0</v>
      </c>
      <c r="H271" t="b">
        <v>1</v>
      </c>
      <c r="I271" t="b">
        <v>1</v>
      </c>
      <c r="J271" t="b">
        <v>1</v>
      </c>
      <c r="K271" t="b">
        <v>1</v>
      </c>
      <c r="L271" s="15" t="b">
        <v>1</v>
      </c>
    </row>
    <row r="272" spans="1:12" x14ac:dyDescent="0.25">
      <c r="A272" t="s">
        <v>6540</v>
      </c>
      <c r="B272" t="s">
        <v>2632</v>
      </c>
      <c r="C272" t="s">
        <v>3509</v>
      </c>
      <c r="D272" t="b">
        <v>0</v>
      </c>
      <c r="E272" t="b">
        <v>0</v>
      </c>
      <c r="F272" t="b">
        <v>0</v>
      </c>
      <c r="G272" t="b">
        <v>0</v>
      </c>
      <c r="H272" t="b">
        <v>1</v>
      </c>
      <c r="I272" t="b">
        <v>1</v>
      </c>
      <c r="J272" t="b">
        <v>0</v>
      </c>
      <c r="K272" t="b">
        <v>0</v>
      </c>
      <c r="L272" s="15" t="b">
        <v>0</v>
      </c>
    </row>
    <row r="273" spans="1:12" x14ac:dyDescent="0.25">
      <c r="A273" t="s">
        <v>6542</v>
      </c>
      <c r="B273" t="s">
        <v>2633</v>
      </c>
      <c r="C273" t="s">
        <v>3509</v>
      </c>
      <c r="D273" t="b">
        <v>0</v>
      </c>
      <c r="E273" t="b">
        <v>0</v>
      </c>
      <c r="F273" t="b">
        <v>0</v>
      </c>
      <c r="G273" t="b">
        <v>0</v>
      </c>
      <c r="H273" t="b">
        <v>1</v>
      </c>
      <c r="I273" t="b">
        <v>1</v>
      </c>
      <c r="J273" t="b">
        <v>0</v>
      </c>
      <c r="K273" t="b">
        <v>0</v>
      </c>
      <c r="L273" s="15" t="b">
        <v>0</v>
      </c>
    </row>
    <row r="274" spans="1:12" x14ac:dyDescent="0.25">
      <c r="A274" t="s">
        <v>6550</v>
      </c>
      <c r="B274" t="s">
        <v>2634</v>
      </c>
      <c r="C274" t="s">
        <v>3510</v>
      </c>
      <c r="D274" t="b">
        <v>0</v>
      </c>
      <c r="E274" t="b">
        <v>0</v>
      </c>
      <c r="F274" t="b">
        <v>0</v>
      </c>
      <c r="G274" t="b">
        <v>0</v>
      </c>
      <c r="H274" t="b">
        <v>1</v>
      </c>
      <c r="I274" t="b">
        <v>1</v>
      </c>
      <c r="J274" t="b">
        <v>1</v>
      </c>
      <c r="K274" t="b">
        <v>0</v>
      </c>
      <c r="L274" s="15" t="b">
        <v>0</v>
      </c>
    </row>
    <row r="275" spans="1:12" x14ac:dyDescent="0.25">
      <c r="A275" t="s">
        <v>6551</v>
      </c>
      <c r="B275" t="s">
        <v>2635</v>
      </c>
      <c r="C275" t="s">
        <v>3510</v>
      </c>
      <c r="D275" t="b">
        <v>0</v>
      </c>
      <c r="E275" t="b">
        <v>0</v>
      </c>
      <c r="F275" t="b">
        <v>0</v>
      </c>
      <c r="G275" t="b">
        <v>0</v>
      </c>
      <c r="H275" t="b">
        <v>1</v>
      </c>
      <c r="I275" t="b">
        <v>1</v>
      </c>
      <c r="J275" t="b">
        <v>1</v>
      </c>
      <c r="K275" t="b">
        <v>0</v>
      </c>
      <c r="L275" s="15" t="b">
        <v>0</v>
      </c>
    </row>
    <row r="276" spans="1:12" x14ac:dyDescent="0.25">
      <c r="A276" t="s">
        <v>6552</v>
      </c>
      <c r="B276" t="s">
        <v>2636</v>
      </c>
      <c r="C276" t="s">
        <v>3510</v>
      </c>
      <c r="D276" t="b">
        <v>0</v>
      </c>
      <c r="E276" t="b">
        <v>0</v>
      </c>
      <c r="F276" t="b">
        <v>0</v>
      </c>
      <c r="G276" t="b">
        <v>0</v>
      </c>
      <c r="H276" t="b">
        <v>1</v>
      </c>
      <c r="I276" t="b">
        <v>1</v>
      </c>
      <c r="J276" t="b">
        <v>1</v>
      </c>
      <c r="K276" t="b">
        <v>0</v>
      </c>
      <c r="L276" s="15" t="b">
        <v>0</v>
      </c>
    </row>
    <row r="277" spans="1:12" x14ac:dyDescent="0.25">
      <c r="A277" t="s">
        <v>6553</v>
      </c>
      <c r="B277" t="s">
        <v>2637</v>
      </c>
      <c r="C277" t="s">
        <v>3510</v>
      </c>
      <c r="D277" t="b">
        <v>0</v>
      </c>
      <c r="E277" t="b">
        <v>0</v>
      </c>
      <c r="F277" t="b">
        <v>0</v>
      </c>
      <c r="G277" t="b">
        <v>0</v>
      </c>
      <c r="H277" t="b">
        <v>1</v>
      </c>
      <c r="I277" t="b">
        <v>1</v>
      </c>
      <c r="J277" t="b">
        <v>1</v>
      </c>
      <c r="K277" t="b">
        <v>0</v>
      </c>
      <c r="L277" s="15" t="b">
        <v>0</v>
      </c>
    </row>
    <row r="278" spans="1:12" x14ac:dyDescent="0.25">
      <c r="A278" t="s">
        <v>6560</v>
      </c>
      <c r="B278" t="s">
        <v>2638</v>
      </c>
      <c r="C278" t="s">
        <v>3511</v>
      </c>
      <c r="D278" t="b">
        <v>0</v>
      </c>
      <c r="E278" t="b">
        <v>0</v>
      </c>
      <c r="F278" t="b">
        <v>0</v>
      </c>
      <c r="G278" t="b">
        <v>0</v>
      </c>
      <c r="H278" t="b">
        <v>1</v>
      </c>
      <c r="I278" t="b">
        <v>1</v>
      </c>
      <c r="J278" t="b">
        <v>0</v>
      </c>
      <c r="K278" t="b">
        <v>0</v>
      </c>
      <c r="L278" s="15" t="b">
        <v>0</v>
      </c>
    </row>
    <row r="279" spans="1:12" x14ac:dyDescent="0.25">
      <c r="A279" t="s">
        <v>6561</v>
      </c>
      <c r="B279" t="s">
        <v>2639</v>
      </c>
      <c r="C279" t="s">
        <v>3511</v>
      </c>
      <c r="D279" t="b">
        <v>0</v>
      </c>
      <c r="E279" t="b">
        <v>0</v>
      </c>
      <c r="F279" t="b">
        <v>0</v>
      </c>
      <c r="G279" t="b">
        <v>0</v>
      </c>
      <c r="H279" t="b">
        <v>1</v>
      </c>
      <c r="I279" t="b">
        <v>1</v>
      </c>
      <c r="J279" t="b">
        <v>0</v>
      </c>
      <c r="K279" t="b">
        <v>0</v>
      </c>
      <c r="L279" s="15" t="b">
        <v>0</v>
      </c>
    </row>
    <row r="280" spans="1:12" x14ac:dyDescent="0.25">
      <c r="A280" t="s">
        <v>6568</v>
      </c>
      <c r="B280" t="s">
        <v>2640</v>
      </c>
      <c r="C280" t="s">
        <v>3513</v>
      </c>
      <c r="D280" t="b">
        <v>0</v>
      </c>
      <c r="E280" t="b">
        <v>0</v>
      </c>
      <c r="F280" t="b">
        <v>0</v>
      </c>
      <c r="G280" t="b">
        <v>0</v>
      </c>
      <c r="H280" t="b">
        <v>1</v>
      </c>
      <c r="I280" t="b">
        <v>1</v>
      </c>
      <c r="J280" t="b">
        <v>1</v>
      </c>
      <c r="K280" t="b">
        <v>1</v>
      </c>
      <c r="L280" s="15" t="b">
        <v>1</v>
      </c>
    </row>
    <row r="281" spans="1:12" x14ac:dyDescent="0.25">
      <c r="A281" t="s">
        <v>6569</v>
      </c>
      <c r="B281" t="s">
        <v>2641</v>
      </c>
      <c r="C281" t="s">
        <v>3513</v>
      </c>
      <c r="D281" t="b">
        <v>0</v>
      </c>
      <c r="E281" t="b">
        <v>0</v>
      </c>
      <c r="F281" t="b">
        <v>0</v>
      </c>
      <c r="G281" t="b">
        <v>0</v>
      </c>
      <c r="H281" t="b">
        <v>1</v>
      </c>
      <c r="I281" t="b">
        <v>1</v>
      </c>
      <c r="J281" t="b">
        <v>1</v>
      </c>
      <c r="K281" t="b">
        <v>1</v>
      </c>
      <c r="L281" s="15" t="b">
        <v>1</v>
      </c>
    </row>
    <row r="282" spans="1:12" x14ac:dyDescent="0.25">
      <c r="A282" t="s">
        <v>6570</v>
      </c>
      <c r="B282" t="s">
        <v>2642</v>
      </c>
      <c r="C282" t="s">
        <v>3472</v>
      </c>
      <c r="D282" t="b">
        <v>0</v>
      </c>
      <c r="E282" t="b">
        <v>0</v>
      </c>
      <c r="F282" t="b">
        <v>0</v>
      </c>
      <c r="G282" t="b">
        <v>0</v>
      </c>
      <c r="H282" t="b">
        <v>1</v>
      </c>
      <c r="I282" t="b">
        <v>1</v>
      </c>
      <c r="J282" t="b">
        <v>1</v>
      </c>
      <c r="K282" t="b">
        <v>1</v>
      </c>
      <c r="L282" s="15" t="b">
        <v>1</v>
      </c>
    </row>
    <row r="283" spans="1:12" x14ac:dyDescent="0.25">
      <c r="A283" t="s">
        <v>4555</v>
      </c>
      <c r="B283" t="s">
        <v>2643</v>
      </c>
      <c r="C283" t="s">
        <v>3571</v>
      </c>
      <c r="D283" t="b">
        <v>0</v>
      </c>
      <c r="E283" t="b">
        <v>0</v>
      </c>
      <c r="F283" t="b">
        <v>0</v>
      </c>
      <c r="G283" t="b">
        <v>0</v>
      </c>
      <c r="H283" t="b">
        <v>1</v>
      </c>
      <c r="I283" t="b">
        <v>1</v>
      </c>
      <c r="J283" t="b">
        <v>1</v>
      </c>
      <c r="K283" t="b">
        <v>1</v>
      </c>
      <c r="L283" s="15" t="b">
        <v>1</v>
      </c>
    </row>
    <row r="284" spans="1:12" x14ac:dyDescent="0.25">
      <c r="A284" t="s">
        <v>4556</v>
      </c>
      <c r="B284" t="s">
        <v>2644</v>
      </c>
      <c r="C284" t="s">
        <v>3571</v>
      </c>
      <c r="D284" t="b">
        <v>0</v>
      </c>
      <c r="E284" t="b">
        <v>0</v>
      </c>
      <c r="F284" t="b">
        <v>0</v>
      </c>
      <c r="G284" t="b">
        <v>0</v>
      </c>
      <c r="H284" t="b">
        <v>1</v>
      </c>
      <c r="I284" t="b">
        <v>1</v>
      </c>
      <c r="J284" t="b">
        <v>1</v>
      </c>
      <c r="K284" t="b">
        <v>1</v>
      </c>
      <c r="L284" s="15" t="b">
        <v>1</v>
      </c>
    </row>
    <row r="285" spans="1:12" x14ac:dyDescent="0.25">
      <c r="A285" t="s">
        <v>4557</v>
      </c>
      <c r="B285" t="s">
        <v>2645</v>
      </c>
      <c r="C285" t="s">
        <v>3512</v>
      </c>
      <c r="D285" t="b">
        <v>0</v>
      </c>
      <c r="E285" t="b">
        <v>0</v>
      </c>
      <c r="F285" t="b">
        <v>0</v>
      </c>
      <c r="G285" t="b">
        <v>0</v>
      </c>
      <c r="H285" t="b">
        <v>1</v>
      </c>
      <c r="I285" t="b">
        <v>0</v>
      </c>
      <c r="J285" t="b">
        <v>0</v>
      </c>
      <c r="K285" t="b">
        <v>0</v>
      </c>
      <c r="L285" s="15" t="b">
        <v>0</v>
      </c>
    </row>
    <row r="286" spans="1:12" x14ac:dyDescent="0.25">
      <c r="A286" t="s">
        <v>4558</v>
      </c>
      <c r="B286" t="s">
        <v>2646</v>
      </c>
      <c r="C286" t="s">
        <v>3512</v>
      </c>
      <c r="D286" t="b">
        <v>0</v>
      </c>
      <c r="E286" t="b">
        <v>0</v>
      </c>
      <c r="F286" t="b">
        <v>0</v>
      </c>
      <c r="G286" t="b">
        <v>0</v>
      </c>
      <c r="H286" t="b">
        <v>1</v>
      </c>
      <c r="I286" t="b">
        <v>0</v>
      </c>
      <c r="J286" t="b">
        <v>0</v>
      </c>
      <c r="K286" t="b">
        <v>0</v>
      </c>
      <c r="L286" s="15" t="b">
        <v>0</v>
      </c>
    </row>
    <row r="287" spans="1:12" x14ac:dyDescent="0.25">
      <c r="A287" t="s">
        <v>4559</v>
      </c>
      <c r="B287" t="s">
        <v>2647</v>
      </c>
      <c r="C287" t="s">
        <v>3512</v>
      </c>
      <c r="D287" t="b">
        <v>0</v>
      </c>
      <c r="E287" t="b">
        <v>0</v>
      </c>
      <c r="F287" t="b">
        <v>0</v>
      </c>
      <c r="G287" t="b">
        <v>0</v>
      </c>
      <c r="H287" t="b">
        <v>1</v>
      </c>
      <c r="I287" t="b">
        <v>0</v>
      </c>
      <c r="J287" t="b">
        <v>0</v>
      </c>
      <c r="K287" t="b">
        <v>0</v>
      </c>
      <c r="L287" s="15" t="b">
        <v>0</v>
      </c>
    </row>
    <row r="288" spans="1:12" x14ac:dyDescent="0.25">
      <c r="A288" t="s">
        <v>6586</v>
      </c>
      <c r="B288" t="s">
        <v>2648</v>
      </c>
      <c r="C288" t="s">
        <v>3512</v>
      </c>
      <c r="D288" t="b">
        <v>0</v>
      </c>
      <c r="E288" t="b">
        <v>0</v>
      </c>
      <c r="F288" t="b">
        <v>0</v>
      </c>
      <c r="G288" t="b">
        <v>0</v>
      </c>
      <c r="H288" t="b">
        <v>1</v>
      </c>
      <c r="I288" t="b">
        <v>0</v>
      </c>
      <c r="J288" t="b">
        <v>0</v>
      </c>
      <c r="K288" t="b">
        <v>0</v>
      </c>
      <c r="L288" s="15" t="b">
        <v>0</v>
      </c>
    </row>
    <row r="289" spans="1:12" x14ac:dyDescent="0.25">
      <c r="A289" t="s">
        <v>6587</v>
      </c>
      <c r="B289" t="s">
        <v>2649</v>
      </c>
      <c r="C289" t="s">
        <v>3512</v>
      </c>
      <c r="D289" t="b">
        <v>0</v>
      </c>
      <c r="E289" t="b">
        <v>0</v>
      </c>
      <c r="F289" t="b">
        <v>0</v>
      </c>
      <c r="G289" t="b">
        <v>0</v>
      </c>
      <c r="H289" t="b">
        <v>1</v>
      </c>
      <c r="I289" t="b">
        <v>0</v>
      </c>
      <c r="J289" t="b">
        <v>0</v>
      </c>
      <c r="K289" t="b">
        <v>0</v>
      </c>
      <c r="L289" s="15" t="b">
        <v>0</v>
      </c>
    </row>
    <row r="290" spans="1:12" x14ac:dyDescent="0.25">
      <c r="A290" t="s">
        <v>7740</v>
      </c>
      <c r="B290" t="s">
        <v>2650</v>
      </c>
      <c r="C290" t="s">
        <v>3512</v>
      </c>
      <c r="D290" t="b">
        <v>0</v>
      </c>
      <c r="E290" t="b">
        <v>0</v>
      </c>
      <c r="F290" t="b">
        <v>0</v>
      </c>
      <c r="G290" t="b">
        <v>0</v>
      </c>
      <c r="H290" t="b">
        <v>1</v>
      </c>
      <c r="I290" t="b">
        <v>0</v>
      </c>
      <c r="J290" t="b">
        <v>0</v>
      </c>
      <c r="K290" t="b">
        <v>0</v>
      </c>
      <c r="L290" s="15" t="b">
        <v>0</v>
      </c>
    </row>
    <row r="291" spans="1:12" x14ac:dyDescent="0.25">
      <c r="A291" t="s">
        <v>7741</v>
      </c>
      <c r="B291" t="s">
        <v>2651</v>
      </c>
      <c r="C291" t="s">
        <v>3512</v>
      </c>
      <c r="D291" t="b">
        <v>0</v>
      </c>
      <c r="E291" t="b">
        <v>0</v>
      </c>
      <c r="F291" t="b">
        <v>0</v>
      </c>
      <c r="G291" t="b">
        <v>0</v>
      </c>
      <c r="H291" t="b">
        <v>1</v>
      </c>
      <c r="I291" t="b">
        <v>0</v>
      </c>
      <c r="J291" t="b">
        <v>0</v>
      </c>
      <c r="K291" t="b">
        <v>0</v>
      </c>
      <c r="L291" s="15" t="b">
        <v>0</v>
      </c>
    </row>
    <row r="292" spans="1:12" x14ac:dyDescent="0.25">
      <c r="A292" t="s">
        <v>7742</v>
      </c>
      <c r="B292" t="s">
        <v>2652</v>
      </c>
      <c r="C292" t="s">
        <v>3512</v>
      </c>
      <c r="D292" t="b">
        <v>0</v>
      </c>
      <c r="E292" t="b">
        <v>0</v>
      </c>
      <c r="F292" t="b">
        <v>0</v>
      </c>
      <c r="G292" t="b">
        <v>0</v>
      </c>
      <c r="H292" t="b">
        <v>1</v>
      </c>
      <c r="I292" t="b">
        <v>0</v>
      </c>
      <c r="J292" t="b">
        <v>0</v>
      </c>
      <c r="K292" t="b">
        <v>0</v>
      </c>
      <c r="L292" s="15" t="b">
        <v>0</v>
      </c>
    </row>
    <row r="293" spans="1:12" x14ac:dyDescent="0.25">
      <c r="A293" t="s">
        <v>7743</v>
      </c>
      <c r="B293" t="s">
        <v>2653</v>
      </c>
      <c r="C293" t="s">
        <v>3512</v>
      </c>
      <c r="D293" t="b">
        <v>0</v>
      </c>
      <c r="E293" t="b">
        <v>0</v>
      </c>
      <c r="F293" t="b">
        <v>0</v>
      </c>
      <c r="G293" t="b">
        <v>0</v>
      </c>
      <c r="H293" t="b">
        <v>1</v>
      </c>
      <c r="I293" t="b">
        <v>0</v>
      </c>
      <c r="J293" t="b">
        <v>0</v>
      </c>
      <c r="K293" t="b">
        <v>0</v>
      </c>
      <c r="L293" s="15" t="b">
        <v>0</v>
      </c>
    </row>
    <row r="294" spans="1:12" x14ac:dyDescent="0.25">
      <c r="A294" t="s">
        <v>7744</v>
      </c>
      <c r="B294" t="s">
        <v>2654</v>
      </c>
      <c r="C294" t="s">
        <v>3512</v>
      </c>
      <c r="D294" t="b">
        <v>0</v>
      </c>
      <c r="E294" t="b">
        <v>0</v>
      </c>
      <c r="F294" t="b">
        <v>0</v>
      </c>
      <c r="G294" t="b">
        <v>0</v>
      </c>
      <c r="H294" t="b">
        <v>1</v>
      </c>
      <c r="I294" t="b">
        <v>0</v>
      </c>
      <c r="J294" t="b">
        <v>0</v>
      </c>
      <c r="K294" t="b">
        <v>0</v>
      </c>
      <c r="L294" s="15" t="b">
        <v>0</v>
      </c>
    </row>
    <row r="295" spans="1:12" x14ac:dyDescent="0.25">
      <c r="A295" t="s">
        <v>7745</v>
      </c>
      <c r="B295" t="s">
        <v>2655</v>
      </c>
      <c r="C295" t="s">
        <v>3512</v>
      </c>
      <c r="D295" t="b">
        <v>0</v>
      </c>
      <c r="E295" t="b">
        <v>0</v>
      </c>
      <c r="F295" t="b">
        <v>0</v>
      </c>
      <c r="G295" t="b">
        <v>0</v>
      </c>
      <c r="H295" t="b">
        <v>1</v>
      </c>
      <c r="I295" t="b">
        <v>0</v>
      </c>
      <c r="J295" t="b">
        <v>0</v>
      </c>
      <c r="K295" t="b">
        <v>0</v>
      </c>
      <c r="L295" s="15" t="b">
        <v>0</v>
      </c>
    </row>
    <row r="296" spans="1:12" x14ac:dyDescent="0.25">
      <c r="A296" t="s">
        <v>7746</v>
      </c>
      <c r="B296" t="s">
        <v>2656</v>
      </c>
      <c r="C296" t="s">
        <v>3512</v>
      </c>
      <c r="D296" t="b">
        <v>0</v>
      </c>
      <c r="E296" t="b">
        <v>0</v>
      </c>
      <c r="F296" t="b">
        <v>0</v>
      </c>
      <c r="G296" t="b">
        <v>0</v>
      </c>
      <c r="H296" t="b">
        <v>1</v>
      </c>
      <c r="I296" t="b">
        <v>0</v>
      </c>
      <c r="J296" t="b">
        <v>0</v>
      </c>
      <c r="K296" t="b">
        <v>0</v>
      </c>
      <c r="L296" s="15" t="b">
        <v>0</v>
      </c>
    </row>
    <row r="297" spans="1:12" x14ac:dyDescent="0.25">
      <c r="A297" t="s">
        <v>7747</v>
      </c>
      <c r="B297" t="s">
        <v>2657</v>
      </c>
      <c r="C297" t="s">
        <v>3512</v>
      </c>
      <c r="D297" t="b">
        <v>0</v>
      </c>
      <c r="E297" t="b">
        <v>0</v>
      </c>
      <c r="F297" t="b">
        <v>0</v>
      </c>
      <c r="G297" t="b">
        <v>0</v>
      </c>
      <c r="H297" t="b">
        <v>1</v>
      </c>
      <c r="I297" t="b">
        <v>0</v>
      </c>
      <c r="J297" t="b">
        <v>0</v>
      </c>
      <c r="K297" t="b">
        <v>0</v>
      </c>
      <c r="L297" s="15" t="b">
        <v>0</v>
      </c>
    </row>
    <row r="298" spans="1:12" x14ac:dyDescent="0.25">
      <c r="A298" t="s">
        <v>7748</v>
      </c>
      <c r="B298" t="s">
        <v>2658</v>
      </c>
      <c r="C298" t="s">
        <v>3512</v>
      </c>
      <c r="D298" t="b">
        <v>0</v>
      </c>
      <c r="E298" t="b">
        <v>0</v>
      </c>
      <c r="F298" t="b">
        <v>0</v>
      </c>
      <c r="G298" t="b">
        <v>0</v>
      </c>
      <c r="H298" t="b">
        <v>1</v>
      </c>
      <c r="I298" t="b">
        <v>0</v>
      </c>
      <c r="J298" t="b">
        <v>0</v>
      </c>
      <c r="K298" t="b">
        <v>0</v>
      </c>
      <c r="L298" s="15" t="b">
        <v>0</v>
      </c>
    </row>
    <row r="299" spans="1:12" x14ac:dyDescent="0.25">
      <c r="A299" t="s">
        <v>4560</v>
      </c>
      <c r="B299" t="s">
        <v>2659</v>
      </c>
      <c r="C299" t="s">
        <v>3515</v>
      </c>
      <c r="D299" t="b">
        <v>0</v>
      </c>
      <c r="E299" t="b">
        <v>0</v>
      </c>
      <c r="F299" t="b">
        <v>0</v>
      </c>
      <c r="G299" t="b">
        <v>0</v>
      </c>
      <c r="H299" t="b">
        <v>1</v>
      </c>
      <c r="I299" t="b">
        <v>0</v>
      </c>
      <c r="J299" t="b">
        <v>0</v>
      </c>
      <c r="K299" t="b">
        <v>0</v>
      </c>
      <c r="L299" s="15" t="b">
        <v>0</v>
      </c>
    </row>
    <row r="300" spans="1:12" x14ac:dyDescent="0.25">
      <c r="A300" t="s">
        <v>4561</v>
      </c>
      <c r="B300" t="s">
        <v>2660</v>
      </c>
      <c r="C300" t="s">
        <v>3515</v>
      </c>
      <c r="D300" t="b">
        <v>0</v>
      </c>
      <c r="E300" t="b">
        <v>0</v>
      </c>
      <c r="F300" t="b">
        <v>0</v>
      </c>
      <c r="G300" t="b">
        <v>0</v>
      </c>
      <c r="H300" t="b">
        <v>1</v>
      </c>
      <c r="I300" t="b">
        <v>0</v>
      </c>
      <c r="J300" t="b">
        <v>0</v>
      </c>
      <c r="K300" t="b">
        <v>0</v>
      </c>
      <c r="L300" s="15" t="b">
        <v>0</v>
      </c>
    </row>
    <row r="301" spans="1:12" x14ac:dyDescent="0.25">
      <c r="A301" t="s">
        <v>4562</v>
      </c>
      <c r="B301" t="s">
        <v>2661</v>
      </c>
      <c r="C301" t="s">
        <v>3515</v>
      </c>
      <c r="D301" t="b">
        <v>0</v>
      </c>
      <c r="E301" t="b">
        <v>0</v>
      </c>
      <c r="F301" t="b">
        <v>0</v>
      </c>
      <c r="G301" t="b">
        <v>0</v>
      </c>
      <c r="H301" t="b">
        <v>1</v>
      </c>
      <c r="I301" t="b">
        <v>0</v>
      </c>
      <c r="J301" t="b">
        <v>0</v>
      </c>
      <c r="K301" t="b">
        <v>0</v>
      </c>
      <c r="L301" s="15" t="b">
        <v>0</v>
      </c>
    </row>
    <row r="302" spans="1:12" x14ac:dyDescent="0.25">
      <c r="A302" t="s">
        <v>7749</v>
      </c>
      <c r="B302" t="s">
        <v>2662</v>
      </c>
      <c r="C302" t="s">
        <v>3515</v>
      </c>
      <c r="D302" t="b">
        <v>0</v>
      </c>
      <c r="E302" t="b">
        <v>0</v>
      </c>
      <c r="F302" t="b">
        <v>0</v>
      </c>
      <c r="G302" t="b">
        <v>0</v>
      </c>
      <c r="H302" t="b">
        <v>1</v>
      </c>
      <c r="I302" t="b">
        <v>0</v>
      </c>
      <c r="J302" t="b">
        <v>0</v>
      </c>
      <c r="K302" t="b">
        <v>0</v>
      </c>
      <c r="L302" s="15" t="b">
        <v>0</v>
      </c>
    </row>
    <row r="303" spans="1:12" x14ac:dyDescent="0.25">
      <c r="A303" t="s">
        <v>7750</v>
      </c>
      <c r="B303" t="s">
        <v>2663</v>
      </c>
      <c r="C303" t="s">
        <v>3515</v>
      </c>
      <c r="D303" t="b">
        <v>0</v>
      </c>
      <c r="E303" t="b">
        <v>0</v>
      </c>
      <c r="F303" t="b">
        <v>0</v>
      </c>
      <c r="G303" t="b">
        <v>0</v>
      </c>
      <c r="H303" t="b">
        <v>1</v>
      </c>
      <c r="I303" t="b">
        <v>0</v>
      </c>
      <c r="J303" t="b">
        <v>0</v>
      </c>
      <c r="K303" t="b">
        <v>0</v>
      </c>
      <c r="L303" s="15" t="b">
        <v>0</v>
      </c>
    </row>
    <row r="304" spans="1:12" x14ac:dyDescent="0.25">
      <c r="A304" t="s">
        <v>7751</v>
      </c>
      <c r="B304" t="s">
        <v>2664</v>
      </c>
      <c r="C304" t="s">
        <v>3515</v>
      </c>
      <c r="D304" t="b">
        <v>0</v>
      </c>
      <c r="E304" t="b">
        <v>0</v>
      </c>
      <c r="F304" t="b">
        <v>0</v>
      </c>
      <c r="G304" t="b">
        <v>0</v>
      </c>
      <c r="H304" t="b">
        <v>1</v>
      </c>
      <c r="I304" t="b">
        <v>0</v>
      </c>
      <c r="J304" t="b">
        <v>0</v>
      </c>
      <c r="K304" t="b">
        <v>0</v>
      </c>
      <c r="L304" s="15" t="b">
        <v>0</v>
      </c>
    </row>
    <row r="305" spans="1:12" x14ac:dyDescent="0.25">
      <c r="A305" t="s">
        <v>7752</v>
      </c>
      <c r="B305" t="s">
        <v>2665</v>
      </c>
      <c r="C305" t="s">
        <v>3515</v>
      </c>
      <c r="D305" t="b">
        <v>0</v>
      </c>
      <c r="E305" t="b">
        <v>0</v>
      </c>
      <c r="F305" t="b">
        <v>0</v>
      </c>
      <c r="G305" t="b">
        <v>0</v>
      </c>
      <c r="H305" t="b">
        <v>1</v>
      </c>
      <c r="I305" t="b">
        <v>0</v>
      </c>
      <c r="J305" t="b">
        <v>0</v>
      </c>
      <c r="K305" t="b">
        <v>0</v>
      </c>
      <c r="L305" s="15" t="b">
        <v>0</v>
      </c>
    </row>
    <row r="306" spans="1:12" x14ac:dyDescent="0.25">
      <c r="A306" t="s">
        <v>7753</v>
      </c>
      <c r="B306" t="s">
        <v>2666</v>
      </c>
      <c r="C306" t="s">
        <v>3515</v>
      </c>
      <c r="D306" t="b">
        <v>0</v>
      </c>
      <c r="E306" t="b">
        <v>0</v>
      </c>
      <c r="F306" t="b">
        <v>0</v>
      </c>
      <c r="G306" t="b">
        <v>0</v>
      </c>
      <c r="H306" t="b">
        <v>1</v>
      </c>
      <c r="I306" t="b">
        <v>0</v>
      </c>
      <c r="J306" t="b">
        <v>0</v>
      </c>
      <c r="K306" t="b">
        <v>0</v>
      </c>
      <c r="L306" s="15" t="b">
        <v>0</v>
      </c>
    </row>
    <row r="307" spans="1:12" x14ac:dyDescent="0.25">
      <c r="A307" t="s">
        <v>7754</v>
      </c>
      <c r="B307" t="s">
        <v>2667</v>
      </c>
      <c r="C307" t="s">
        <v>3515</v>
      </c>
      <c r="D307" t="b">
        <v>0</v>
      </c>
      <c r="E307" t="b">
        <v>0</v>
      </c>
      <c r="F307" t="b">
        <v>0</v>
      </c>
      <c r="G307" t="b">
        <v>0</v>
      </c>
      <c r="H307" t="b">
        <v>1</v>
      </c>
      <c r="I307" t="b">
        <v>0</v>
      </c>
      <c r="J307" t="b">
        <v>0</v>
      </c>
      <c r="K307" t="b">
        <v>0</v>
      </c>
      <c r="L307" s="15" t="b">
        <v>0</v>
      </c>
    </row>
    <row r="308" spans="1:12" x14ac:dyDescent="0.25">
      <c r="A308" t="s">
        <v>7755</v>
      </c>
      <c r="B308" t="s">
        <v>2668</v>
      </c>
      <c r="C308" t="s">
        <v>3515</v>
      </c>
      <c r="D308" t="b">
        <v>0</v>
      </c>
      <c r="E308" t="b">
        <v>0</v>
      </c>
      <c r="F308" t="b">
        <v>0</v>
      </c>
      <c r="G308" t="b">
        <v>0</v>
      </c>
      <c r="H308" t="b">
        <v>1</v>
      </c>
      <c r="I308" t="b">
        <v>0</v>
      </c>
      <c r="J308" t="b">
        <v>0</v>
      </c>
      <c r="K308" t="b">
        <v>0</v>
      </c>
      <c r="L308" s="15" t="b">
        <v>0</v>
      </c>
    </row>
    <row r="309" spans="1:12" x14ac:dyDescent="0.25">
      <c r="A309" t="s">
        <v>7756</v>
      </c>
      <c r="B309" t="s">
        <v>2669</v>
      </c>
      <c r="C309" t="s">
        <v>3515</v>
      </c>
      <c r="D309" t="b">
        <v>0</v>
      </c>
      <c r="E309" t="b">
        <v>0</v>
      </c>
      <c r="F309" t="b">
        <v>0</v>
      </c>
      <c r="G309" t="b">
        <v>0</v>
      </c>
      <c r="H309" t="b">
        <v>1</v>
      </c>
      <c r="I309" t="b">
        <v>0</v>
      </c>
      <c r="J309" t="b">
        <v>0</v>
      </c>
      <c r="K309" t="b">
        <v>0</v>
      </c>
      <c r="L309" s="15" t="b">
        <v>0</v>
      </c>
    </row>
    <row r="310" spans="1:12" x14ac:dyDescent="0.25">
      <c r="A310" t="s">
        <v>7757</v>
      </c>
      <c r="B310" t="s">
        <v>2670</v>
      </c>
      <c r="C310" t="s">
        <v>3515</v>
      </c>
      <c r="D310" t="b">
        <v>0</v>
      </c>
      <c r="E310" t="b">
        <v>0</v>
      </c>
      <c r="F310" t="b">
        <v>0</v>
      </c>
      <c r="G310" t="b">
        <v>0</v>
      </c>
      <c r="H310" t="b">
        <v>1</v>
      </c>
      <c r="I310" t="b">
        <v>0</v>
      </c>
      <c r="J310" t="b">
        <v>0</v>
      </c>
      <c r="K310" t="b">
        <v>0</v>
      </c>
      <c r="L310" s="15" t="b">
        <v>0</v>
      </c>
    </row>
    <row r="311" spans="1:12" x14ac:dyDescent="0.25">
      <c r="A311" t="s">
        <v>7758</v>
      </c>
      <c r="B311" t="s">
        <v>2671</v>
      </c>
      <c r="C311" t="s">
        <v>3515</v>
      </c>
      <c r="D311" t="b">
        <v>0</v>
      </c>
      <c r="E311" t="b">
        <v>0</v>
      </c>
      <c r="F311" t="b">
        <v>0</v>
      </c>
      <c r="G311" t="b">
        <v>0</v>
      </c>
      <c r="H311" t="b">
        <v>1</v>
      </c>
      <c r="I311" t="b">
        <v>0</v>
      </c>
      <c r="J311" t="b">
        <v>0</v>
      </c>
      <c r="K311" t="b">
        <v>0</v>
      </c>
      <c r="L311" s="15" t="b">
        <v>0</v>
      </c>
    </row>
    <row r="312" spans="1:12" x14ac:dyDescent="0.25">
      <c r="A312" t="s">
        <v>7759</v>
      </c>
      <c r="B312" t="s">
        <v>2672</v>
      </c>
      <c r="C312" t="s">
        <v>3515</v>
      </c>
      <c r="D312" t="b">
        <v>0</v>
      </c>
      <c r="E312" t="b">
        <v>0</v>
      </c>
      <c r="F312" t="b">
        <v>0</v>
      </c>
      <c r="G312" t="b">
        <v>0</v>
      </c>
      <c r="H312" t="b">
        <v>1</v>
      </c>
      <c r="I312" t="b">
        <v>0</v>
      </c>
      <c r="J312" t="b">
        <v>0</v>
      </c>
      <c r="K312" t="b">
        <v>0</v>
      </c>
      <c r="L312" s="15" t="b">
        <v>0</v>
      </c>
    </row>
    <row r="313" spans="1:12" x14ac:dyDescent="0.25">
      <c r="A313" t="s">
        <v>4563</v>
      </c>
      <c r="B313" t="s">
        <v>2673</v>
      </c>
      <c r="C313" t="s">
        <v>3516</v>
      </c>
      <c r="D313" t="b">
        <v>0</v>
      </c>
      <c r="E313" t="b">
        <v>0</v>
      </c>
      <c r="F313" t="b">
        <v>0</v>
      </c>
      <c r="G313" t="b">
        <v>0</v>
      </c>
      <c r="H313" t="b">
        <v>1</v>
      </c>
      <c r="I313" t="b">
        <v>0</v>
      </c>
      <c r="J313" t="b">
        <v>0</v>
      </c>
      <c r="K313" t="b">
        <v>0</v>
      </c>
      <c r="L313" s="15" t="b">
        <v>0</v>
      </c>
    </row>
    <row r="314" spans="1:12" x14ac:dyDescent="0.25">
      <c r="A314" t="s">
        <v>4564</v>
      </c>
      <c r="B314" t="s">
        <v>2674</v>
      </c>
      <c r="C314" t="s">
        <v>3516</v>
      </c>
      <c r="D314" t="b">
        <v>0</v>
      </c>
      <c r="E314" t="b">
        <v>0</v>
      </c>
      <c r="F314" t="b">
        <v>0</v>
      </c>
      <c r="G314" t="b">
        <v>0</v>
      </c>
      <c r="H314" t="b">
        <v>1</v>
      </c>
      <c r="I314" t="b">
        <v>0</v>
      </c>
      <c r="J314" t="b">
        <v>0</v>
      </c>
      <c r="K314" t="b">
        <v>0</v>
      </c>
      <c r="L314" s="15" t="b">
        <v>0</v>
      </c>
    </row>
    <row r="315" spans="1:12" x14ac:dyDescent="0.25">
      <c r="A315" t="s">
        <v>4565</v>
      </c>
      <c r="B315" t="s">
        <v>2675</v>
      </c>
      <c r="C315" t="s">
        <v>3516</v>
      </c>
      <c r="D315" t="b">
        <v>0</v>
      </c>
      <c r="E315" t="b">
        <v>0</v>
      </c>
      <c r="F315" t="b">
        <v>0</v>
      </c>
      <c r="G315" t="b">
        <v>0</v>
      </c>
      <c r="H315" t="b">
        <v>1</v>
      </c>
      <c r="I315" t="b">
        <v>0</v>
      </c>
      <c r="J315" t="b">
        <v>0</v>
      </c>
      <c r="K315" t="b">
        <v>0</v>
      </c>
      <c r="L315" s="15" t="b">
        <v>0</v>
      </c>
    </row>
    <row r="316" spans="1:12" x14ac:dyDescent="0.25">
      <c r="A316" t="s">
        <v>7760</v>
      </c>
      <c r="B316" t="s">
        <v>2676</v>
      </c>
      <c r="C316" t="s">
        <v>3516</v>
      </c>
      <c r="D316" t="b">
        <v>0</v>
      </c>
      <c r="E316" t="b">
        <v>0</v>
      </c>
      <c r="F316" t="b">
        <v>0</v>
      </c>
      <c r="G316" t="b">
        <v>0</v>
      </c>
      <c r="H316" t="b">
        <v>1</v>
      </c>
      <c r="I316" t="b">
        <v>0</v>
      </c>
      <c r="J316" t="b">
        <v>0</v>
      </c>
      <c r="K316" t="b">
        <v>0</v>
      </c>
      <c r="L316" s="15" t="b">
        <v>0</v>
      </c>
    </row>
    <row r="317" spans="1:12" x14ac:dyDescent="0.25">
      <c r="A317" t="s">
        <v>7761</v>
      </c>
      <c r="B317" t="s">
        <v>2677</v>
      </c>
      <c r="C317" t="s">
        <v>3516</v>
      </c>
      <c r="D317" t="b">
        <v>0</v>
      </c>
      <c r="E317" t="b">
        <v>0</v>
      </c>
      <c r="F317" t="b">
        <v>0</v>
      </c>
      <c r="G317" t="b">
        <v>0</v>
      </c>
      <c r="H317" t="b">
        <v>1</v>
      </c>
      <c r="I317" t="b">
        <v>0</v>
      </c>
      <c r="J317" t="b">
        <v>0</v>
      </c>
      <c r="K317" t="b">
        <v>0</v>
      </c>
      <c r="L317" s="15" t="b">
        <v>0</v>
      </c>
    </row>
    <row r="318" spans="1:12" x14ac:dyDescent="0.25">
      <c r="A318" t="s">
        <v>7762</v>
      </c>
      <c r="B318" t="s">
        <v>2678</v>
      </c>
      <c r="C318" t="s">
        <v>3516</v>
      </c>
      <c r="D318" t="b">
        <v>0</v>
      </c>
      <c r="E318" t="b">
        <v>0</v>
      </c>
      <c r="F318" t="b">
        <v>0</v>
      </c>
      <c r="G318" t="b">
        <v>0</v>
      </c>
      <c r="H318" t="b">
        <v>1</v>
      </c>
      <c r="I318" t="b">
        <v>0</v>
      </c>
      <c r="J318" t="b">
        <v>0</v>
      </c>
      <c r="K318" t="b">
        <v>0</v>
      </c>
      <c r="L318" s="15" t="b">
        <v>0</v>
      </c>
    </row>
    <row r="319" spans="1:12" x14ac:dyDescent="0.25">
      <c r="A319" t="s">
        <v>7763</v>
      </c>
      <c r="B319" t="s">
        <v>2679</v>
      </c>
      <c r="C319" t="s">
        <v>3516</v>
      </c>
      <c r="D319" t="b">
        <v>0</v>
      </c>
      <c r="E319" t="b">
        <v>0</v>
      </c>
      <c r="F319" t="b">
        <v>0</v>
      </c>
      <c r="G319" t="b">
        <v>0</v>
      </c>
      <c r="H319" t="b">
        <v>1</v>
      </c>
      <c r="I319" t="b">
        <v>0</v>
      </c>
      <c r="J319" t="b">
        <v>0</v>
      </c>
      <c r="K319" t="b">
        <v>0</v>
      </c>
      <c r="L319" s="15" t="b">
        <v>0</v>
      </c>
    </row>
    <row r="320" spans="1:12" x14ac:dyDescent="0.25">
      <c r="A320" t="s">
        <v>7764</v>
      </c>
      <c r="B320" t="s">
        <v>2680</v>
      </c>
      <c r="C320" t="s">
        <v>3516</v>
      </c>
      <c r="D320" t="b">
        <v>0</v>
      </c>
      <c r="E320" t="b">
        <v>0</v>
      </c>
      <c r="F320" t="b">
        <v>0</v>
      </c>
      <c r="G320" t="b">
        <v>0</v>
      </c>
      <c r="H320" t="b">
        <v>1</v>
      </c>
      <c r="I320" t="b">
        <v>0</v>
      </c>
      <c r="J320" t="b">
        <v>0</v>
      </c>
      <c r="K320" t="b">
        <v>0</v>
      </c>
      <c r="L320" s="15" t="b">
        <v>0</v>
      </c>
    </row>
    <row r="321" spans="1:12" x14ac:dyDescent="0.25">
      <c r="A321" t="s">
        <v>7765</v>
      </c>
      <c r="B321" t="s">
        <v>2681</v>
      </c>
      <c r="C321" t="s">
        <v>3516</v>
      </c>
      <c r="D321" t="b">
        <v>0</v>
      </c>
      <c r="E321" t="b">
        <v>0</v>
      </c>
      <c r="F321" t="b">
        <v>0</v>
      </c>
      <c r="G321" t="b">
        <v>0</v>
      </c>
      <c r="H321" t="b">
        <v>1</v>
      </c>
      <c r="I321" t="b">
        <v>0</v>
      </c>
      <c r="J321" t="b">
        <v>0</v>
      </c>
      <c r="K321" t="b">
        <v>0</v>
      </c>
      <c r="L321" s="15" t="b">
        <v>0</v>
      </c>
    </row>
    <row r="322" spans="1:12" x14ac:dyDescent="0.25">
      <c r="A322" t="s">
        <v>7766</v>
      </c>
      <c r="B322" t="s">
        <v>2682</v>
      </c>
      <c r="C322" t="s">
        <v>3516</v>
      </c>
      <c r="D322" t="b">
        <v>0</v>
      </c>
      <c r="E322" t="b">
        <v>0</v>
      </c>
      <c r="F322" t="b">
        <v>0</v>
      </c>
      <c r="G322" t="b">
        <v>0</v>
      </c>
      <c r="H322" t="b">
        <v>1</v>
      </c>
      <c r="I322" t="b">
        <v>0</v>
      </c>
      <c r="J322" t="b">
        <v>0</v>
      </c>
      <c r="K322" t="b">
        <v>0</v>
      </c>
      <c r="L322" s="15" t="b">
        <v>0</v>
      </c>
    </row>
    <row r="323" spans="1:12" x14ac:dyDescent="0.25">
      <c r="A323" t="s">
        <v>7767</v>
      </c>
      <c r="B323" t="s">
        <v>2683</v>
      </c>
      <c r="C323" s="2" t="s">
        <v>3516</v>
      </c>
      <c r="D323" t="b">
        <v>0</v>
      </c>
      <c r="E323" t="b">
        <v>0</v>
      </c>
      <c r="F323" t="b">
        <v>0</v>
      </c>
      <c r="G323" t="b">
        <v>0</v>
      </c>
      <c r="H323" t="b">
        <v>1</v>
      </c>
      <c r="I323" t="b">
        <v>0</v>
      </c>
      <c r="J323" t="b">
        <v>0</v>
      </c>
      <c r="K323" t="b">
        <v>0</v>
      </c>
      <c r="L323" s="15" t="b">
        <v>0</v>
      </c>
    </row>
    <row r="324" spans="1:12" x14ac:dyDescent="0.25">
      <c r="A324" t="s">
        <v>7768</v>
      </c>
      <c r="B324" t="s">
        <v>2684</v>
      </c>
      <c r="C324" s="2" t="s">
        <v>3516</v>
      </c>
      <c r="D324" t="b">
        <v>0</v>
      </c>
      <c r="E324" t="b">
        <v>0</v>
      </c>
      <c r="F324" t="b">
        <v>0</v>
      </c>
      <c r="G324" t="b">
        <v>0</v>
      </c>
      <c r="H324" t="b">
        <v>1</v>
      </c>
      <c r="I324" t="b">
        <v>0</v>
      </c>
      <c r="J324" t="b">
        <v>0</v>
      </c>
      <c r="K324" t="b">
        <v>0</v>
      </c>
      <c r="L324" s="15" t="b">
        <v>0</v>
      </c>
    </row>
    <row r="325" spans="1:12" x14ac:dyDescent="0.25">
      <c r="A325" t="s">
        <v>7769</v>
      </c>
      <c r="B325" t="s">
        <v>2685</v>
      </c>
      <c r="C325" s="2" t="s">
        <v>3516</v>
      </c>
      <c r="D325" t="b">
        <v>0</v>
      </c>
      <c r="E325" t="b">
        <v>0</v>
      </c>
      <c r="F325" t="b">
        <v>0</v>
      </c>
      <c r="G325" t="b">
        <v>0</v>
      </c>
      <c r="H325" t="b">
        <v>1</v>
      </c>
      <c r="I325" t="b">
        <v>0</v>
      </c>
      <c r="J325" t="b">
        <v>0</v>
      </c>
      <c r="K325" t="b">
        <v>0</v>
      </c>
      <c r="L325" s="15" t="b">
        <v>0</v>
      </c>
    </row>
    <row r="326" spans="1:12" x14ac:dyDescent="0.25">
      <c r="A326" t="s">
        <v>7770</v>
      </c>
      <c r="B326" t="s">
        <v>2686</v>
      </c>
      <c r="C326" s="2" t="s">
        <v>3516</v>
      </c>
      <c r="D326" t="b">
        <v>0</v>
      </c>
      <c r="E326" t="b">
        <v>0</v>
      </c>
      <c r="F326" t="b">
        <v>0</v>
      </c>
      <c r="G326" t="b">
        <v>0</v>
      </c>
      <c r="H326" t="b">
        <v>1</v>
      </c>
      <c r="I326" t="b">
        <v>0</v>
      </c>
      <c r="J326" t="b">
        <v>0</v>
      </c>
      <c r="K326" t="b">
        <v>0</v>
      </c>
      <c r="L326" s="15" t="b">
        <v>0</v>
      </c>
    </row>
    <row r="327" spans="1:12" x14ac:dyDescent="0.25">
      <c r="A327" t="s">
        <v>6589</v>
      </c>
      <c r="B327" t="s">
        <v>2687</v>
      </c>
      <c r="C327" t="s">
        <v>3517</v>
      </c>
      <c r="D327" t="b">
        <v>0</v>
      </c>
      <c r="E327" t="b">
        <v>0</v>
      </c>
      <c r="F327" t="b">
        <v>0</v>
      </c>
      <c r="G327" t="b">
        <v>0</v>
      </c>
      <c r="H327" t="b">
        <v>1</v>
      </c>
      <c r="I327" t="b">
        <v>0</v>
      </c>
      <c r="J327" t="b">
        <v>0</v>
      </c>
      <c r="K327" t="b">
        <v>0</v>
      </c>
      <c r="L327" s="15" t="b">
        <v>0</v>
      </c>
    </row>
    <row r="328" spans="1:12" x14ac:dyDescent="0.25">
      <c r="A328" t="s">
        <v>6590</v>
      </c>
      <c r="B328" t="s">
        <v>2688</v>
      </c>
      <c r="C328" t="s">
        <v>3517</v>
      </c>
      <c r="D328" t="b">
        <v>0</v>
      </c>
      <c r="E328" t="b">
        <v>0</v>
      </c>
      <c r="F328" t="b">
        <v>0</v>
      </c>
      <c r="G328" t="b">
        <v>0</v>
      </c>
      <c r="H328" t="b">
        <v>1</v>
      </c>
      <c r="I328" t="b">
        <v>0</v>
      </c>
      <c r="J328" t="b">
        <v>0</v>
      </c>
      <c r="K328" t="b">
        <v>0</v>
      </c>
      <c r="L328" s="15" t="b">
        <v>0</v>
      </c>
    </row>
    <row r="329" spans="1:12" x14ac:dyDescent="0.25">
      <c r="A329" t="s">
        <v>6591</v>
      </c>
      <c r="B329" t="s">
        <v>2689</v>
      </c>
      <c r="C329" t="s">
        <v>3517</v>
      </c>
      <c r="D329" t="b">
        <v>0</v>
      </c>
      <c r="E329" t="b">
        <v>0</v>
      </c>
      <c r="F329" t="b">
        <v>0</v>
      </c>
      <c r="G329" t="b">
        <v>0</v>
      </c>
      <c r="H329" t="b">
        <v>1</v>
      </c>
      <c r="I329" t="b">
        <v>0</v>
      </c>
      <c r="J329" t="b">
        <v>0</v>
      </c>
      <c r="K329" t="b">
        <v>0</v>
      </c>
      <c r="L329" s="15" t="b">
        <v>0</v>
      </c>
    </row>
    <row r="330" spans="1:12" x14ac:dyDescent="0.25">
      <c r="A330" t="s">
        <v>6592</v>
      </c>
      <c r="B330" t="s">
        <v>2690</v>
      </c>
      <c r="C330" t="s">
        <v>3517</v>
      </c>
      <c r="D330" t="b">
        <v>0</v>
      </c>
      <c r="E330" t="b">
        <v>0</v>
      </c>
      <c r="F330" t="b">
        <v>0</v>
      </c>
      <c r="G330" t="b">
        <v>0</v>
      </c>
      <c r="H330" t="b">
        <v>1</v>
      </c>
      <c r="I330" t="b">
        <v>0</v>
      </c>
      <c r="J330" t="b">
        <v>0</v>
      </c>
      <c r="K330" t="b">
        <v>0</v>
      </c>
      <c r="L330" s="15" t="b">
        <v>0</v>
      </c>
    </row>
    <row r="331" spans="1:12" x14ac:dyDescent="0.25">
      <c r="A331" t="s">
        <v>6593</v>
      </c>
      <c r="B331" t="s">
        <v>2691</v>
      </c>
      <c r="C331" t="s">
        <v>3517</v>
      </c>
      <c r="D331" t="b">
        <v>0</v>
      </c>
      <c r="E331" t="b">
        <v>0</v>
      </c>
      <c r="F331" t="b">
        <v>0</v>
      </c>
      <c r="G331" t="b">
        <v>0</v>
      </c>
      <c r="H331" t="b">
        <v>1</v>
      </c>
      <c r="I331" t="b">
        <v>0</v>
      </c>
      <c r="J331" t="b">
        <v>0</v>
      </c>
      <c r="K331" t="b">
        <v>0</v>
      </c>
      <c r="L331" s="15" t="b">
        <v>0</v>
      </c>
    </row>
    <row r="332" spans="1:12" x14ac:dyDescent="0.25">
      <c r="A332" t="s">
        <v>6594</v>
      </c>
      <c r="B332" t="s">
        <v>2692</v>
      </c>
      <c r="C332" t="s">
        <v>3517</v>
      </c>
      <c r="D332" t="b">
        <v>0</v>
      </c>
      <c r="E332" t="b">
        <v>0</v>
      </c>
      <c r="F332" t="b">
        <v>0</v>
      </c>
      <c r="G332" t="b">
        <v>0</v>
      </c>
      <c r="H332" t="b">
        <v>1</v>
      </c>
      <c r="I332" t="b">
        <v>0</v>
      </c>
      <c r="J332" t="b">
        <v>0</v>
      </c>
      <c r="K332" t="b">
        <v>0</v>
      </c>
      <c r="L332" s="15" t="b">
        <v>0</v>
      </c>
    </row>
    <row r="333" spans="1:12" x14ac:dyDescent="0.25">
      <c r="A333" t="s">
        <v>6595</v>
      </c>
      <c r="B333" t="s">
        <v>2693</v>
      </c>
      <c r="C333" t="s">
        <v>3517</v>
      </c>
      <c r="D333" t="b">
        <v>0</v>
      </c>
      <c r="E333" t="b">
        <v>0</v>
      </c>
      <c r="F333" t="b">
        <v>0</v>
      </c>
      <c r="G333" t="b">
        <v>0</v>
      </c>
      <c r="H333" t="b">
        <v>1</v>
      </c>
      <c r="I333" t="b">
        <v>0</v>
      </c>
      <c r="J333" t="b">
        <v>0</v>
      </c>
      <c r="K333" t="b">
        <v>0</v>
      </c>
      <c r="L333" s="15" t="b">
        <v>0</v>
      </c>
    </row>
    <row r="334" spans="1:12" x14ac:dyDescent="0.25">
      <c r="A334" t="s">
        <v>6596</v>
      </c>
      <c r="B334" t="s">
        <v>2694</v>
      </c>
      <c r="C334" t="s">
        <v>3517</v>
      </c>
      <c r="D334" t="b">
        <v>0</v>
      </c>
      <c r="E334" t="b">
        <v>0</v>
      </c>
      <c r="F334" t="b">
        <v>0</v>
      </c>
      <c r="G334" t="b">
        <v>0</v>
      </c>
      <c r="H334" t="b">
        <v>1</v>
      </c>
      <c r="I334" t="b">
        <v>0</v>
      </c>
      <c r="J334" t="b">
        <v>0</v>
      </c>
      <c r="K334" t="b">
        <v>0</v>
      </c>
      <c r="L334" s="15" t="b">
        <v>0</v>
      </c>
    </row>
    <row r="335" spans="1:12" x14ac:dyDescent="0.25">
      <c r="A335" t="s">
        <v>6597</v>
      </c>
      <c r="B335" t="s">
        <v>2695</v>
      </c>
      <c r="C335" t="s">
        <v>3517</v>
      </c>
      <c r="D335" t="b">
        <v>0</v>
      </c>
      <c r="E335" t="b">
        <v>0</v>
      </c>
      <c r="F335" t="b">
        <v>0</v>
      </c>
      <c r="G335" t="b">
        <v>0</v>
      </c>
      <c r="H335" t="b">
        <v>1</v>
      </c>
      <c r="I335" t="b">
        <v>0</v>
      </c>
      <c r="J335" t="b">
        <v>0</v>
      </c>
      <c r="K335" t="b">
        <v>0</v>
      </c>
      <c r="L335" s="15" t="b">
        <v>0</v>
      </c>
    </row>
    <row r="336" spans="1:12" x14ac:dyDescent="0.25">
      <c r="A336" t="s">
        <v>6598</v>
      </c>
      <c r="B336" t="s">
        <v>2696</v>
      </c>
      <c r="C336" t="s">
        <v>3517</v>
      </c>
      <c r="D336" t="b">
        <v>0</v>
      </c>
      <c r="E336" t="b">
        <v>0</v>
      </c>
      <c r="F336" t="b">
        <v>0</v>
      </c>
      <c r="G336" t="b">
        <v>0</v>
      </c>
      <c r="H336" t="b">
        <v>1</v>
      </c>
      <c r="I336" t="b">
        <v>0</v>
      </c>
      <c r="J336" t="b">
        <v>0</v>
      </c>
      <c r="K336" t="b">
        <v>0</v>
      </c>
      <c r="L336" s="15" t="b">
        <v>0</v>
      </c>
    </row>
    <row r="337" spans="1:12" x14ac:dyDescent="0.25">
      <c r="A337" t="s">
        <v>6599</v>
      </c>
      <c r="B337" t="s">
        <v>2697</v>
      </c>
      <c r="C337" t="s">
        <v>3517</v>
      </c>
      <c r="D337" t="b">
        <v>0</v>
      </c>
      <c r="E337" t="b">
        <v>0</v>
      </c>
      <c r="F337" t="b">
        <v>0</v>
      </c>
      <c r="G337" t="b">
        <v>0</v>
      </c>
      <c r="H337" t="b">
        <v>1</v>
      </c>
      <c r="I337" t="b">
        <v>0</v>
      </c>
      <c r="J337" t="b">
        <v>0</v>
      </c>
      <c r="K337" t="b">
        <v>0</v>
      </c>
      <c r="L337" s="15" t="b">
        <v>0</v>
      </c>
    </row>
    <row r="338" spans="1:12" x14ac:dyDescent="0.25">
      <c r="A338" t="s">
        <v>7771</v>
      </c>
      <c r="B338" t="s">
        <v>2698</v>
      </c>
      <c r="C338" t="s">
        <v>3517</v>
      </c>
      <c r="D338" t="b">
        <v>0</v>
      </c>
      <c r="E338" t="b">
        <v>0</v>
      </c>
      <c r="F338" t="b">
        <v>0</v>
      </c>
      <c r="G338" t="b">
        <v>0</v>
      </c>
      <c r="H338" t="b">
        <v>1</v>
      </c>
      <c r="I338" t="b">
        <v>0</v>
      </c>
      <c r="J338" t="b">
        <v>0</v>
      </c>
      <c r="K338" t="b">
        <v>0</v>
      </c>
      <c r="L338" s="15" t="b">
        <v>0</v>
      </c>
    </row>
    <row r="339" spans="1:12" x14ac:dyDescent="0.25">
      <c r="A339" t="s">
        <v>7772</v>
      </c>
      <c r="B339" t="s">
        <v>2699</v>
      </c>
      <c r="C339" t="s">
        <v>3517</v>
      </c>
      <c r="D339" t="b">
        <v>0</v>
      </c>
      <c r="E339" t="b">
        <v>0</v>
      </c>
      <c r="F339" t="b">
        <v>0</v>
      </c>
      <c r="G339" t="b">
        <v>0</v>
      </c>
      <c r="H339" t="b">
        <v>1</v>
      </c>
      <c r="I339" t="b">
        <v>0</v>
      </c>
      <c r="J339" t="b">
        <v>0</v>
      </c>
      <c r="K339" t="b">
        <v>0</v>
      </c>
      <c r="L339" s="15" t="b">
        <v>0</v>
      </c>
    </row>
    <row r="340" spans="1:12" x14ac:dyDescent="0.25">
      <c r="A340" t="s">
        <v>7773</v>
      </c>
      <c r="B340" t="s">
        <v>2700</v>
      </c>
      <c r="C340" t="s">
        <v>3517</v>
      </c>
      <c r="D340" t="b">
        <v>0</v>
      </c>
      <c r="E340" t="b">
        <v>0</v>
      </c>
      <c r="F340" t="b">
        <v>0</v>
      </c>
      <c r="G340" t="b">
        <v>0</v>
      </c>
      <c r="H340" t="b">
        <v>1</v>
      </c>
      <c r="I340" t="b">
        <v>0</v>
      </c>
      <c r="J340" t="b">
        <v>0</v>
      </c>
      <c r="K340" t="b">
        <v>0</v>
      </c>
      <c r="L340" s="15" t="b">
        <v>0</v>
      </c>
    </row>
    <row r="341" spans="1:12" x14ac:dyDescent="0.25">
      <c r="A341" t="s">
        <v>4567</v>
      </c>
      <c r="B341" t="s">
        <v>2701</v>
      </c>
      <c r="C341" t="s">
        <v>3514</v>
      </c>
      <c r="D341" t="b">
        <v>0</v>
      </c>
      <c r="E341" t="b">
        <v>0</v>
      </c>
      <c r="F341" t="b">
        <v>0</v>
      </c>
      <c r="G341" t="b">
        <v>0</v>
      </c>
      <c r="H341" t="b">
        <v>1</v>
      </c>
      <c r="I341" t="b">
        <v>0</v>
      </c>
      <c r="J341" t="b">
        <v>0</v>
      </c>
      <c r="K341" t="b">
        <v>0</v>
      </c>
      <c r="L341" s="15" t="b">
        <v>0</v>
      </c>
    </row>
    <row r="342" spans="1:12" x14ac:dyDescent="0.25">
      <c r="A342" t="s">
        <v>4568</v>
      </c>
      <c r="B342" t="s">
        <v>2702</v>
      </c>
      <c r="C342" t="s">
        <v>3514</v>
      </c>
      <c r="D342" t="b">
        <v>0</v>
      </c>
      <c r="E342" t="b">
        <v>0</v>
      </c>
      <c r="F342" t="b">
        <v>0</v>
      </c>
      <c r="G342" t="b">
        <v>0</v>
      </c>
      <c r="H342" t="b">
        <v>1</v>
      </c>
      <c r="I342" t="b">
        <v>0</v>
      </c>
      <c r="J342" t="b">
        <v>0</v>
      </c>
      <c r="K342" t="b">
        <v>0</v>
      </c>
      <c r="L342" s="15" t="b">
        <v>0</v>
      </c>
    </row>
    <row r="343" spans="1:12" x14ac:dyDescent="0.25">
      <c r="A343" t="s">
        <v>4569</v>
      </c>
      <c r="B343" t="s">
        <v>2703</v>
      </c>
      <c r="C343" t="s">
        <v>3514</v>
      </c>
      <c r="D343" t="b">
        <v>0</v>
      </c>
      <c r="E343" t="b">
        <v>0</v>
      </c>
      <c r="F343" t="b">
        <v>0</v>
      </c>
      <c r="G343" t="b">
        <v>0</v>
      </c>
      <c r="H343" t="b">
        <v>1</v>
      </c>
      <c r="I343" t="b">
        <v>0</v>
      </c>
      <c r="J343" t="b">
        <v>0</v>
      </c>
      <c r="K343" t="b">
        <v>0</v>
      </c>
      <c r="L343" s="15" t="b">
        <v>0</v>
      </c>
    </row>
    <row r="344" spans="1:12" x14ac:dyDescent="0.25">
      <c r="A344" t="s">
        <v>4570</v>
      </c>
      <c r="B344" t="s">
        <v>2704</v>
      </c>
      <c r="C344" t="s">
        <v>3514</v>
      </c>
      <c r="D344" t="b">
        <v>0</v>
      </c>
      <c r="E344" t="b">
        <v>0</v>
      </c>
      <c r="F344" t="b">
        <v>0</v>
      </c>
      <c r="G344" t="b">
        <v>0</v>
      </c>
      <c r="H344" t="b">
        <v>1</v>
      </c>
      <c r="I344" t="b">
        <v>0</v>
      </c>
      <c r="J344" t="b">
        <v>0</v>
      </c>
      <c r="K344" t="b">
        <v>0</v>
      </c>
      <c r="L344" s="15" t="b">
        <v>0</v>
      </c>
    </row>
    <row r="345" spans="1:12" x14ac:dyDescent="0.25">
      <c r="A345" t="s">
        <v>4571</v>
      </c>
      <c r="B345" t="s">
        <v>2705</v>
      </c>
      <c r="C345" t="s">
        <v>3514</v>
      </c>
      <c r="D345" t="b">
        <v>0</v>
      </c>
      <c r="E345" t="b">
        <v>0</v>
      </c>
      <c r="F345" t="b">
        <v>0</v>
      </c>
      <c r="G345" t="b">
        <v>0</v>
      </c>
      <c r="H345" t="b">
        <v>1</v>
      </c>
      <c r="I345" t="b">
        <v>0</v>
      </c>
      <c r="J345" t="b">
        <v>0</v>
      </c>
      <c r="K345" t="b">
        <v>0</v>
      </c>
      <c r="L345" s="15" t="b">
        <v>0</v>
      </c>
    </row>
    <row r="346" spans="1:12" x14ac:dyDescent="0.25">
      <c r="A346" t="s">
        <v>4783</v>
      </c>
      <c r="B346" t="s">
        <v>2706</v>
      </c>
      <c r="C346" t="s">
        <v>3514</v>
      </c>
      <c r="D346" t="b">
        <v>0</v>
      </c>
      <c r="E346" t="b">
        <v>0</v>
      </c>
      <c r="F346" t="b">
        <v>0</v>
      </c>
      <c r="G346" t="b">
        <v>0</v>
      </c>
      <c r="H346" t="b">
        <v>1</v>
      </c>
      <c r="I346" t="b">
        <v>0</v>
      </c>
      <c r="J346" t="b">
        <v>0</v>
      </c>
      <c r="K346" t="b">
        <v>0</v>
      </c>
      <c r="L346" s="15" t="b">
        <v>0</v>
      </c>
    </row>
    <row r="347" spans="1:12" x14ac:dyDescent="0.25">
      <c r="A347" t="s">
        <v>6600</v>
      </c>
      <c r="B347" t="s">
        <v>2707</v>
      </c>
      <c r="C347" t="s">
        <v>3514</v>
      </c>
      <c r="D347" t="b">
        <v>0</v>
      </c>
      <c r="E347" t="b">
        <v>0</v>
      </c>
      <c r="F347" t="b">
        <v>0</v>
      </c>
      <c r="G347" t="b">
        <v>0</v>
      </c>
      <c r="H347" t="b">
        <v>1</v>
      </c>
      <c r="I347" t="b">
        <v>0</v>
      </c>
      <c r="J347" t="b">
        <v>0</v>
      </c>
      <c r="K347" t="b">
        <v>0</v>
      </c>
      <c r="L347" s="15" t="b">
        <v>0</v>
      </c>
    </row>
    <row r="348" spans="1:12" x14ac:dyDescent="0.25">
      <c r="A348" t="s">
        <v>6601</v>
      </c>
      <c r="B348" t="s">
        <v>2708</v>
      </c>
      <c r="C348" t="s">
        <v>3514</v>
      </c>
      <c r="D348" t="b">
        <v>0</v>
      </c>
      <c r="E348" t="b">
        <v>0</v>
      </c>
      <c r="F348" t="b">
        <v>0</v>
      </c>
      <c r="G348" t="b">
        <v>0</v>
      </c>
      <c r="H348" t="b">
        <v>1</v>
      </c>
      <c r="I348" t="b">
        <v>0</v>
      </c>
      <c r="J348" t="b">
        <v>0</v>
      </c>
      <c r="K348" t="b">
        <v>0</v>
      </c>
      <c r="L348" s="15" t="b">
        <v>0</v>
      </c>
    </row>
    <row r="349" spans="1:12" x14ac:dyDescent="0.25">
      <c r="A349" t="s">
        <v>6602</v>
      </c>
      <c r="B349" t="s">
        <v>2709</v>
      </c>
      <c r="C349" t="s">
        <v>3514</v>
      </c>
      <c r="D349" t="b">
        <v>0</v>
      </c>
      <c r="E349" t="b">
        <v>0</v>
      </c>
      <c r="F349" t="b">
        <v>0</v>
      </c>
      <c r="G349" t="b">
        <v>0</v>
      </c>
      <c r="H349" t="b">
        <v>1</v>
      </c>
      <c r="I349" t="b">
        <v>0</v>
      </c>
      <c r="J349" t="b">
        <v>0</v>
      </c>
      <c r="K349" t="b">
        <v>0</v>
      </c>
      <c r="L349" s="15" t="b">
        <v>0</v>
      </c>
    </row>
    <row r="350" spans="1:12" x14ac:dyDescent="0.25">
      <c r="A350" t="s">
        <v>6603</v>
      </c>
      <c r="B350" t="s">
        <v>2710</v>
      </c>
      <c r="C350" t="s">
        <v>3514</v>
      </c>
      <c r="D350" t="b">
        <v>0</v>
      </c>
      <c r="E350" t="b">
        <v>0</v>
      </c>
      <c r="F350" t="b">
        <v>0</v>
      </c>
      <c r="G350" t="b">
        <v>0</v>
      </c>
      <c r="H350" t="b">
        <v>1</v>
      </c>
      <c r="I350" t="b">
        <v>0</v>
      </c>
      <c r="J350" t="b">
        <v>0</v>
      </c>
      <c r="K350" t="b">
        <v>0</v>
      </c>
      <c r="L350" s="15" t="b">
        <v>0</v>
      </c>
    </row>
    <row r="351" spans="1:12" x14ac:dyDescent="0.25">
      <c r="A351" t="s">
        <v>7774</v>
      </c>
      <c r="B351" t="s">
        <v>2711</v>
      </c>
      <c r="C351" t="s">
        <v>3514</v>
      </c>
      <c r="D351" t="b">
        <v>0</v>
      </c>
      <c r="E351" t="b">
        <v>0</v>
      </c>
      <c r="F351" t="b">
        <v>0</v>
      </c>
      <c r="G351" t="b">
        <v>0</v>
      </c>
      <c r="H351" t="b">
        <v>1</v>
      </c>
      <c r="I351" t="b">
        <v>0</v>
      </c>
      <c r="J351" t="b">
        <v>0</v>
      </c>
      <c r="K351" t="b">
        <v>0</v>
      </c>
      <c r="L351" s="15" t="b">
        <v>0</v>
      </c>
    </row>
    <row r="352" spans="1:12" x14ac:dyDescent="0.25">
      <c r="A352" t="s">
        <v>7775</v>
      </c>
      <c r="B352" t="s">
        <v>2712</v>
      </c>
      <c r="C352" t="s">
        <v>3514</v>
      </c>
      <c r="D352" t="b">
        <v>0</v>
      </c>
      <c r="E352" t="b">
        <v>0</v>
      </c>
      <c r="F352" t="b">
        <v>0</v>
      </c>
      <c r="G352" t="b">
        <v>0</v>
      </c>
      <c r="H352" t="b">
        <v>1</v>
      </c>
      <c r="I352" t="b">
        <v>0</v>
      </c>
      <c r="J352" t="b">
        <v>0</v>
      </c>
      <c r="K352" t="b">
        <v>0</v>
      </c>
      <c r="L352" s="15" t="b">
        <v>0</v>
      </c>
    </row>
    <row r="353" spans="1:12" x14ac:dyDescent="0.25">
      <c r="A353" t="s">
        <v>7776</v>
      </c>
      <c r="B353" t="s">
        <v>2713</v>
      </c>
      <c r="C353" t="s">
        <v>3514</v>
      </c>
      <c r="D353" t="b">
        <v>0</v>
      </c>
      <c r="E353" t="b">
        <v>0</v>
      </c>
      <c r="F353" t="b">
        <v>0</v>
      </c>
      <c r="G353" t="b">
        <v>0</v>
      </c>
      <c r="H353" t="b">
        <v>1</v>
      </c>
      <c r="I353" t="b">
        <v>0</v>
      </c>
      <c r="J353" t="b">
        <v>0</v>
      </c>
      <c r="K353" t="b">
        <v>0</v>
      </c>
      <c r="L353" s="15" t="b">
        <v>0</v>
      </c>
    </row>
    <row r="354" spans="1:12" x14ac:dyDescent="0.25">
      <c r="A354" t="s">
        <v>7777</v>
      </c>
      <c r="B354" t="s">
        <v>2714</v>
      </c>
      <c r="C354" t="s">
        <v>3514</v>
      </c>
      <c r="D354" t="b">
        <v>0</v>
      </c>
      <c r="E354" t="b">
        <v>0</v>
      </c>
      <c r="F354" t="b">
        <v>0</v>
      </c>
      <c r="G354" t="b">
        <v>0</v>
      </c>
      <c r="H354" t="b">
        <v>1</v>
      </c>
      <c r="I354" t="b">
        <v>0</v>
      </c>
      <c r="J354" t="b">
        <v>0</v>
      </c>
      <c r="K354" t="b">
        <v>0</v>
      </c>
      <c r="L354" s="15" t="b">
        <v>0</v>
      </c>
    </row>
    <row r="355" spans="1:12" x14ac:dyDescent="0.25">
      <c r="A355" t="s">
        <v>5003</v>
      </c>
      <c r="B355" t="s">
        <v>2715</v>
      </c>
      <c r="C355" t="s">
        <v>3518</v>
      </c>
      <c r="D355" t="b">
        <v>0</v>
      </c>
      <c r="E355" t="b">
        <v>0</v>
      </c>
      <c r="F355" t="b">
        <v>0</v>
      </c>
      <c r="G355" t="b">
        <v>0</v>
      </c>
      <c r="H355" t="b">
        <v>1</v>
      </c>
      <c r="I355" t="b">
        <v>0</v>
      </c>
      <c r="J355" t="b">
        <v>0</v>
      </c>
      <c r="K355" t="b">
        <v>0</v>
      </c>
      <c r="L355" s="15" t="b">
        <v>0</v>
      </c>
    </row>
    <row r="356" spans="1:12" x14ac:dyDescent="0.25">
      <c r="A356" t="s">
        <v>5004</v>
      </c>
      <c r="B356" t="s">
        <v>2716</v>
      </c>
      <c r="C356" t="s">
        <v>3518</v>
      </c>
      <c r="D356" t="b">
        <v>0</v>
      </c>
      <c r="E356" t="b">
        <v>0</v>
      </c>
      <c r="F356" t="b">
        <v>0</v>
      </c>
      <c r="G356" t="b">
        <v>0</v>
      </c>
      <c r="H356" t="b">
        <v>1</v>
      </c>
      <c r="I356" t="b">
        <v>0</v>
      </c>
      <c r="J356" t="b">
        <v>0</v>
      </c>
      <c r="K356" t="b">
        <v>0</v>
      </c>
      <c r="L356" s="15" t="b">
        <v>0</v>
      </c>
    </row>
    <row r="357" spans="1:12" x14ac:dyDescent="0.25">
      <c r="A357" t="s">
        <v>7778</v>
      </c>
      <c r="B357" t="s">
        <v>2717</v>
      </c>
      <c r="C357" t="s">
        <v>3520</v>
      </c>
      <c r="D357" t="b">
        <v>0</v>
      </c>
      <c r="E357" t="b">
        <v>0</v>
      </c>
      <c r="F357" t="b">
        <v>0</v>
      </c>
      <c r="G357" t="b">
        <v>0</v>
      </c>
      <c r="H357" t="b">
        <v>1</v>
      </c>
      <c r="I357" t="b">
        <v>0</v>
      </c>
      <c r="J357" t="b">
        <v>0</v>
      </c>
      <c r="K357" t="b">
        <v>0</v>
      </c>
      <c r="L357" s="15" t="b">
        <v>0</v>
      </c>
    </row>
    <row r="358" spans="1:12" x14ac:dyDescent="0.25">
      <c r="A358" t="s">
        <v>6606</v>
      </c>
      <c r="B358" t="s">
        <v>2718</v>
      </c>
      <c r="C358" t="s">
        <v>3519</v>
      </c>
      <c r="D358" t="b">
        <v>0</v>
      </c>
      <c r="E358" t="b">
        <v>0</v>
      </c>
      <c r="F358" t="b">
        <v>0</v>
      </c>
      <c r="G358" t="b">
        <v>0</v>
      </c>
      <c r="H358" t="b">
        <v>1</v>
      </c>
      <c r="I358" t="b">
        <v>0</v>
      </c>
      <c r="J358" t="b">
        <v>0</v>
      </c>
      <c r="K358" t="b">
        <v>0</v>
      </c>
      <c r="L358" s="15" t="b">
        <v>0</v>
      </c>
    </row>
    <row r="359" spans="1:12" x14ac:dyDescent="0.25">
      <c r="A359" t="s">
        <v>6607</v>
      </c>
      <c r="B359" t="s">
        <v>2719</v>
      </c>
      <c r="C359" t="s">
        <v>3521</v>
      </c>
      <c r="D359" t="b">
        <v>0</v>
      </c>
      <c r="E359" t="b">
        <v>0</v>
      </c>
      <c r="F359" t="b">
        <v>0</v>
      </c>
      <c r="G359" t="b">
        <v>0</v>
      </c>
      <c r="H359" t="b">
        <v>1</v>
      </c>
      <c r="I359" t="b">
        <v>0</v>
      </c>
      <c r="J359" t="b">
        <v>0</v>
      </c>
      <c r="K359" t="b">
        <v>0</v>
      </c>
      <c r="L359" s="15" t="b">
        <v>0</v>
      </c>
    </row>
    <row r="360" spans="1:12" x14ac:dyDescent="0.25">
      <c r="A360" t="s">
        <v>4572</v>
      </c>
      <c r="B360" t="s">
        <v>2720</v>
      </c>
      <c r="C360" t="s">
        <v>3522</v>
      </c>
      <c r="D360" t="b">
        <v>0</v>
      </c>
      <c r="E360" t="b">
        <v>0</v>
      </c>
      <c r="F360" t="b">
        <v>0</v>
      </c>
      <c r="G360" t="b">
        <v>0</v>
      </c>
      <c r="H360" t="b">
        <v>1</v>
      </c>
      <c r="I360" t="b">
        <v>1</v>
      </c>
      <c r="J360" t="b">
        <v>1</v>
      </c>
      <c r="K360" t="b">
        <v>0</v>
      </c>
      <c r="L360" s="15" t="b">
        <v>0</v>
      </c>
    </row>
    <row r="361" spans="1:12" x14ac:dyDescent="0.25">
      <c r="A361" t="s">
        <v>4573</v>
      </c>
      <c r="B361" t="s">
        <v>2721</v>
      </c>
      <c r="C361" t="s">
        <v>3563</v>
      </c>
      <c r="D361" t="b">
        <v>0</v>
      </c>
      <c r="E361" t="b">
        <v>0</v>
      </c>
      <c r="F361" t="b">
        <v>0</v>
      </c>
      <c r="G361" t="b">
        <v>0</v>
      </c>
      <c r="H361" t="b">
        <v>1</v>
      </c>
      <c r="I361" t="b">
        <v>1</v>
      </c>
      <c r="J361" t="b">
        <v>1</v>
      </c>
      <c r="K361" t="b">
        <v>0</v>
      </c>
      <c r="L361" s="15" t="b">
        <v>0</v>
      </c>
    </row>
    <row r="362" spans="1:12" x14ac:dyDescent="0.25">
      <c r="A362" t="s">
        <v>4574</v>
      </c>
      <c r="B362" t="s">
        <v>2722</v>
      </c>
      <c r="C362" t="s">
        <v>3563</v>
      </c>
      <c r="D362" t="b">
        <v>0</v>
      </c>
      <c r="E362" t="b">
        <v>0</v>
      </c>
      <c r="F362" t="b">
        <v>0</v>
      </c>
      <c r="G362" t="b">
        <v>0</v>
      </c>
      <c r="H362" t="b">
        <v>1</v>
      </c>
      <c r="I362" t="b">
        <v>1</v>
      </c>
      <c r="J362" t="b">
        <v>1</v>
      </c>
      <c r="K362" t="b">
        <v>0</v>
      </c>
      <c r="L362" s="15" t="b">
        <v>0</v>
      </c>
    </row>
    <row r="363" spans="1:12" x14ac:dyDescent="0.25">
      <c r="A363" t="s">
        <v>4575</v>
      </c>
      <c r="B363" t="s">
        <v>2723</v>
      </c>
      <c r="C363" t="s">
        <v>3524</v>
      </c>
      <c r="D363" t="b">
        <v>0</v>
      </c>
      <c r="E363" t="b">
        <v>0</v>
      </c>
      <c r="F363" t="b">
        <v>0</v>
      </c>
      <c r="G363" t="b">
        <v>0</v>
      </c>
      <c r="H363" t="b">
        <v>1</v>
      </c>
      <c r="I363" t="b">
        <v>1</v>
      </c>
      <c r="J363" t="b">
        <v>0</v>
      </c>
      <c r="K363" t="b">
        <v>0</v>
      </c>
      <c r="L363" s="15" t="b">
        <v>0</v>
      </c>
    </row>
    <row r="364" spans="1:12" x14ac:dyDescent="0.25">
      <c r="A364" t="s">
        <v>4576</v>
      </c>
      <c r="B364" t="s">
        <v>2724</v>
      </c>
      <c r="C364" t="s">
        <v>3523</v>
      </c>
      <c r="D364" t="b">
        <v>0</v>
      </c>
      <c r="E364" t="b">
        <v>0</v>
      </c>
      <c r="F364" t="b">
        <v>0</v>
      </c>
      <c r="G364" t="b">
        <v>0</v>
      </c>
      <c r="H364" t="b">
        <v>1</v>
      </c>
      <c r="I364" t="b">
        <v>1</v>
      </c>
      <c r="J364" t="b">
        <v>0</v>
      </c>
      <c r="K364" t="b">
        <v>0</v>
      </c>
      <c r="L364" s="15" t="b">
        <v>0</v>
      </c>
    </row>
    <row r="365" spans="1:12" x14ac:dyDescent="0.25">
      <c r="A365" t="s">
        <v>4577</v>
      </c>
      <c r="B365" t="s">
        <v>2725</v>
      </c>
      <c r="C365" t="s">
        <v>3523</v>
      </c>
      <c r="D365" t="b">
        <v>0</v>
      </c>
      <c r="E365" t="b">
        <v>0</v>
      </c>
      <c r="F365" t="b">
        <v>0</v>
      </c>
      <c r="G365" t="b">
        <v>0</v>
      </c>
      <c r="H365" t="b">
        <v>1</v>
      </c>
      <c r="I365" t="b">
        <v>1</v>
      </c>
      <c r="J365" t="b">
        <v>0</v>
      </c>
      <c r="K365" t="b">
        <v>0</v>
      </c>
      <c r="L365" s="15" t="b">
        <v>0</v>
      </c>
    </row>
    <row r="366" spans="1:12" x14ac:dyDescent="0.25">
      <c r="A366" t="s">
        <v>4585</v>
      </c>
      <c r="B366" t="s">
        <v>2726</v>
      </c>
      <c r="C366" t="s">
        <v>3525</v>
      </c>
      <c r="D366" t="b">
        <v>0</v>
      </c>
      <c r="E366" t="b">
        <v>0</v>
      </c>
      <c r="F366" t="b">
        <v>0</v>
      </c>
      <c r="G366" t="b">
        <v>0</v>
      </c>
      <c r="H366" t="b">
        <v>1</v>
      </c>
      <c r="I366" t="b">
        <v>1</v>
      </c>
      <c r="J366" t="b">
        <v>1</v>
      </c>
      <c r="K366" t="b">
        <v>1</v>
      </c>
      <c r="L366" s="15" t="b">
        <v>1</v>
      </c>
    </row>
    <row r="367" spans="1:12" x14ac:dyDescent="0.25">
      <c r="A367" t="s">
        <v>4592</v>
      </c>
      <c r="B367" t="s">
        <v>2727</v>
      </c>
      <c r="C367" t="s">
        <v>3527</v>
      </c>
      <c r="D367" t="b">
        <v>0</v>
      </c>
      <c r="E367" t="b">
        <v>0</v>
      </c>
      <c r="F367" t="b">
        <v>0</v>
      </c>
      <c r="G367" t="b">
        <v>0</v>
      </c>
      <c r="H367" t="b">
        <v>1</v>
      </c>
      <c r="I367" t="b">
        <v>0</v>
      </c>
      <c r="J367" t="b">
        <v>0</v>
      </c>
      <c r="K367" t="b">
        <v>0</v>
      </c>
      <c r="L367" s="15" t="b">
        <v>0</v>
      </c>
    </row>
    <row r="368" spans="1:12" x14ac:dyDescent="0.25">
      <c r="A368" t="s">
        <v>4593</v>
      </c>
      <c r="B368" t="s">
        <v>2728</v>
      </c>
      <c r="C368" t="s">
        <v>3527</v>
      </c>
      <c r="D368" t="b">
        <v>0</v>
      </c>
      <c r="E368" t="b">
        <v>0</v>
      </c>
      <c r="F368" t="b">
        <v>0</v>
      </c>
      <c r="G368" t="b">
        <v>0</v>
      </c>
      <c r="H368" t="b">
        <v>1</v>
      </c>
      <c r="I368" t="b">
        <v>0</v>
      </c>
      <c r="J368" t="b">
        <v>0</v>
      </c>
      <c r="K368" t="b">
        <v>0</v>
      </c>
      <c r="L368" s="15" t="b">
        <v>0</v>
      </c>
    </row>
    <row r="369" spans="1:12" x14ac:dyDescent="0.25">
      <c r="A369" t="s">
        <v>4598</v>
      </c>
      <c r="B369" t="s">
        <v>2729</v>
      </c>
      <c r="C369" t="s">
        <v>3528</v>
      </c>
      <c r="D369" t="b">
        <v>0</v>
      </c>
      <c r="E369" t="b">
        <v>0</v>
      </c>
      <c r="F369" t="b">
        <v>0</v>
      </c>
      <c r="G369" t="b">
        <v>0</v>
      </c>
      <c r="H369" t="b">
        <v>1</v>
      </c>
      <c r="I369" t="b">
        <v>0</v>
      </c>
      <c r="J369" t="b">
        <v>0</v>
      </c>
      <c r="K369" t="b">
        <v>0</v>
      </c>
      <c r="L369" s="15" t="b">
        <v>0</v>
      </c>
    </row>
    <row r="370" spans="1:12" x14ac:dyDescent="0.25">
      <c r="A370" t="s">
        <v>4599</v>
      </c>
      <c r="B370" t="s">
        <v>2730</v>
      </c>
      <c r="C370" t="s">
        <v>3528</v>
      </c>
      <c r="D370" t="b">
        <v>0</v>
      </c>
      <c r="E370" t="b">
        <v>0</v>
      </c>
      <c r="F370" t="b">
        <v>0</v>
      </c>
      <c r="G370" t="b">
        <v>0</v>
      </c>
      <c r="H370" t="b">
        <v>1</v>
      </c>
      <c r="I370" t="b">
        <v>0</v>
      </c>
      <c r="J370" t="b">
        <v>0</v>
      </c>
      <c r="K370" t="b">
        <v>0</v>
      </c>
      <c r="L370" s="15" t="b">
        <v>0</v>
      </c>
    </row>
    <row r="371" spans="1:12" x14ac:dyDescent="0.25">
      <c r="A371" t="s">
        <v>4601</v>
      </c>
      <c r="B371" t="s">
        <v>2731</v>
      </c>
      <c r="C371" t="s">
        <v>3611</v>
      </c>
      <c r="D371" t="b">
        <v>0</v>
      </c>
      <c r="E371" t="b">
        <v>0</v>
      </c>
      <c r="F371" t="b">
        <v>0</v>
      </c>
      <c r="G371" t="b">
        <v>0</v>
      </c>
      <c r="H371" t="b">
        <v>1</v>
      </c>
      <c r="I371" t="b">
        <v>1</v>
      </c>
      <c r="J371" t="b">
        <v>1</v>
      </c>
      <c r="K371" t="b">
        <v>0</v>
      </c>
      <c r="L371" s="15" t="b">
        <v>0</v>
      </c>
    </row>
    <row r="372" spans="1:12" x14ac:dyDescent="0.25">
      <c r="A372" t="s">
        <v>4602</v>
      </c>
      <c r="B372" t="s">
        <v>2732</v>
      </c>
      <c r="C372" t="s">
        <v>3611</v>
      </c>
      <c r="D372" t="b">
        <v>0</v>
      </c>
      <c r="E372" t="b">
        <v>0</v>
      </c>
      <c r="F372" t="b">
        <v>0</v>
      </c>
      <c r="G372" t="b">
        <v>0</v>
      </c>
      <c r="H372" t="b">
        <v>1</v>
      </c>
      <c r="I372" t="b">
        <v>1</v>
      </c>
      <c r="J372" t="b">
        <v>1</v>
      </c>
      <c r="K372" t="b">
        <v>0</v>
      </c>
      <c r="L372" s="15" t="b">
        <v>0</v>
      </c>
    </row>
    <row r="373" spans="1:12" x14ac:dyDescent="0.25">
      <c r="A373" t="s">
        <v>4603</v>
      </c>
      <c r="B373" t="s">
        <v>2733</v>
      </c>
      <c r="C373" t="s">
        <v>3611</v>
      </c>
      <c r="D373" t="b">
        <v>0</v>
      </c>
      <c r="E373" t="b">
        <v>0</v>
      </c>
      <c r="F373" t="b">
        <v>0</v>
      </c>
      <c r="G373" t="b">
        <v>0</v>
      </c>
      <c r="H373" t="b">
        <v>1</v>
      </c>
      <c r="I373" t="b">
        <v>1</v>
      </c>
      <c r="J373" t="b">
        <v>0</v>
      </c>
      <c r="K373" t="b">
        <v>0</v>
      </c>
      <c r="L373" s="15" t="b">
        <v>0</v>
      </c>
    </row>
    <row r="374" spans="1:12" x14ac:dyDescent="0.25">
      <c r="A374" t="s">
        <v>6633</v>
      </c>
      <c r="B374" t="s">
        <v>2734</v>
      </c>
      <c r="C374" t="s">
        <v>3529</v>
      </c>
      <c r="D374" t="b">
        <v>0</v>
      </c>
      <c r="E374" t="b">
        <v>0</v>
      </c>
      <c r="F374" t="b">
        <v>0</v>
      </c>
      <c r="G374" t="b">
        <v>0</v>
      </c>
      <c r="H374" t="b">
        <v>1</v>
      </c>
      <c r="I374" t="b">
        <v>1</v>
      </c>
      <c r="J374" t="b">
        <v>1</v>
      </c>
      <c r="K374" t="b">
        <v>1</v>
      </c>
      <c r="L374" s="15" t="b">
        <v>0</v>
      </c>
    </row>
    <row r="375" spans="1:12" x14ac:dyDescent="0.25">
      <c r="A375" t="s">
        <v>6634</v>
      </c>
      <c r="B375" t="s">
        <v>2735</v>
      </c>
      <c r="C375" t="s">
        <v>3529</v>
      </c>
      <c r="D375" t="b">
        <v>0</v>
      </c>
      <c r="E375" t="b">
        <v>0</v>
      </c>
      <c r="F375" t="b">
        <v>0</v>
      </c>
      <c r="G375" t="b">
        <v>0</v>
      </c>
      <c r="H375" t="b">
        <v>1</v>
      </c>
      <c r="I375" t="b">
        <v>1</v>
      </c>
      <c r="J375" t="b">
        <v>1</v>
      </c>
      <c r="K375" t="b">
        <v>1</v>
      </c>
      <c r="L375" s="15" t="b">
        <v>0</v>
      </c>
    </row>
    <row r="376" spans="1:12" x14ac:dyDescent="0.25">
      <c r="A376" t="s">
        <v>6635</v>
      </c>
      <c r="B376" t="s">
        <v>2736</v>
      </c>
      <c r="C376" t="s">
        <v>3529</v>
      </c>
      <c r="D376" t="b">
        <v>0</v>
      </c>
      <c r="E376" t="b">
        <v>0</v>
      </c>
      <c r="F376" t="b">
        <v>0</v>
      </c>
      <c r="G376" t="b">
        <v>0</v>
      </c>
      <c r="H376" t="b">
        <v>1</v>
      </c>
      <c r="I376" t="b">
        <v>1</v>
      </c>
      <c r="J376" t="b">
        <v>0</v>
      </c>
      <c r="K376" t="b">
        <v>0</v>
      </c>
      <c r="L376" s="15" t="b">
        <v>0</v>
      </c>
    </row>
    <row r="377" spans="1:12" x14ac:dyDescent="0.25">
      <c r="A377" t="s">
        <v>4607</v>
      </c>
      <c r="B377" t="s">
        <v>2737</v>
      </c>
      <c r="C377" s="14" t="s">
        <v>3530</v>
      </c>
      <c r="D377" t="b">
        <v>0</v>
      </c>
      <c r="E377" t="b">
        <v>0</v>
      </c>
      <c r="F377" t="b">
        <v>0</v>
      </c>
      <c r="G377" t="b">
        <v>0</v>
      </c>
      <c r="H377" t="b">
        <v>1</v>
      </c>
      <c r="I377" t="b">
        <v>0</v>
      </c>
      <c r="J377" t="b">
        <v>1</v>
      </c>
      <c r="K377" t="b">
        <v>1</v>
      </c>
      <c r="L377" s="15" t="b">
        <v>1</v>
      </c>
    </row>
    <row r="378" spans="1:12" x14ac:dyDescent="0.25">
      <c r="A378" t="s">
        <v>4608</v>
      </c>
      <c r="B378" t="s">
        <v>2738</v>
      </c>
      <c r="C378" t="s">
        <v>3530</v>
      </c>
      <c r="D378" t="b">
        <v>0</v>
      </c>
      <c r="E378" t="b">
        <v>0</v>
      </c>
      <c r="F378" t="b">
        <v>0</v>
      </c>
      <c r="G378" t="b">
        <v>0</v>
      </c>
      <c r="H378" t="b">
        <v>1</v>
      </c>
      <c r="I378" t="b">
        <v>0</v>
      </c>
      <c r="J378" t="b">
        <v>1</v>
      </c>
      <c r="K378" t="b">
        <v>1</v>
      </c>
      <c r="L378" s="15" t="b">
        <v>1</v>
      </c>
    </row>
    <row r="379" spans="1:12" x14ac:dyDescent="0.25">
      <c r="A379" t="s">
        <v>4609</v>
      </c>
      <c r="B379" t="s">
        <v>2739</v>
      </c>
      <c r="C379" t="s">
        <v>3530</v>
      </c>
      <c r="D379" t="b">
        <v>0</v>
      </c>
      <c r="E379" t="b">
        <v>0</v>
      </c>
      <c r="F379" t="b">
        <v>0</v>
      </c>
      <c r="G379" t="b">
        <v>0</v>
      </c>
      <c r="H379" t="b">
        <v>1</v>
      </c>
      <c r="I379" t="b">
        <v>0</v>
      </c>
      <c r="J379" t="b">
        <v>1</v>
      </c>
      <c r="K379" t="b">
        <v>1</v>
      </c>
      <c r="L379" s="15" t="b">
        <v>1</v>
      </c>
    </row>
    <row r="380" spans="1:12" x14ac:dyDescent="0.25">
      <c r="A380" t="s">
        <v>4610</v>
      </c>
      <c r="B380" t="s">
        <v>2740</v>
      </c>
      <c r="C380" t="s">
        <v>3530</v>
      </c>
      <c r="D380" t="b">
        <v>0</v>
      </c>
      <c r="E380" t="b">
        <v>0</v>
      </c>
      <c r="F380" t="b">
        <v>0</v>
      </c>
      <c r="G380" t="b">
        <v>0</v>
      </c>
      <c r="H380" t="b">
        <v>1</v>
      </c>
      <c r="I380" t="b">
        <v>0</v>
      </c>
      <c r="J380" t="b">
        <v>1</v>
      </c>
      <c r="K380" t="b">
        <v>1</v>
      </c>
      <c r="L380" s="15" t="b">
        <v>1</v>
      </c>
    </row>
    <row r="381" spans="1:12" x14ac:dyDescent="0.25">
      <c r="A381" t="s">
        <v>4611</v>
      </c>
      <c r="B381" t="s">
        <v>2741</v>
      </c>
      <c r="C381" t="s">
        <v>3530</v>
      </c>
      <c r="D381" t="b">
        <v>0</v>
      </c>
      <c r="E381" t="b">
        <v>0</v>
      </c>
      <c r="F381" t="b">
        <v>0</v>
      </c>
      <c r="G381" t="b">
        <v>0</v>
      </c>
      <c r="H381" t="b">
        <v>1</v>
      </c>
      <c r="I381" t="b">
        <v>0</v>
      </c>
      <c r="J381" t="b">
        <v>0</v>
      </c>
      <c r="K381" t="b">
        <v>0</v>
      </c>
      <c r="L381" s="15" t="b">
        <v>0</v>
      </c>
    </row>
    <row r="382" spans="1:12" x14ac:dyDescent="0.25">
      <c r="A382" t="s">
        <v>7779</v>
      </c>
      <c r="B382" t="s">
        <v>2742</v>
      </c>
      <c r="C382" t="s">
        <v>3552</v>
      </c>
      <c r="D382" t="b">
        <v>0</v>
      </c>
      <c r="E382" t="b">
        <v>0</v>
      </c>
      <c r="F382" t="b">
        <v>0</v>
      </c>
      <c r="G382" t="b">
        <v>0</v>
      </c>
      <c r="H382" t="b">
        <v>1</v>
      </c>
      <c r="I382" t="b">
        <v>0</v>
      </c>
      <c r="J382" t="b">
        <v>0</v>
      </c>
      <c r="K382" t="b">
        <v>0</v>
      </c>
      <c r="L382" s="15" t="b">
        <v>0</v>
      </c>
    </row>
    <row r="383" spans="1:12" x14ac:dyDescent="0.25">
      <c r="A383" t="s">
        <v>7780</v>
      </c>
      <c r="B383" t="s">
        <v>2743</v>
      </c>
      <c r="C383" t="s">
        <v>3552</v>
      </c>
      <c r="D383" t="b">
        <v>0</v>
      </c>
      <c r="E383" t="b">
        <v>0</v>
      </c>
      <c r="F383" t="b">
        <v>0</v>
      </c>
      <c r="G383" t="b">
        <v>0</v>
      </c>
      <c r="H383" t="b">
        <v>1</v>
      </c>
      <c r="I383" t="b">
        <v>0</v>
      </c>
      <c r="J383" t="b">
        <v>0</v>
      </c>
      <c r="K383" t="b">
        <v>0</v>
      </c>
      <c r="L383" s="15" t="b">
        <v>0</v>
      </c>
    </row>
    <row r="384" spans="1:12" x14ac:dyDescent="0.25">
      <c r="A384" t="s">
        <v>4612</v>
      </c>
      <c r="B384" t="s">
        <v>2744</v>
      </c>
      <c r="C384" t="s">
        <v>3531</v>
      </c>
      <c r="D384" t="b">
        <v>0</v>
      </c>
      <c r="E384" t="b">
        <v>0</v>
      </c>
      <c r="F384" t="b">
        <v>0</v>
      </c>
      <c r="G384" t="b">
        <v>0</v>
      </c>
      <c r="H384" t="b">
        <v>1</v>
      </c>
      <c r="I384" t="b">
        <v>0</v>
      </c>
      <c r="J384" t="b">
        <v>1</v>
      </c>
      <c r="K384" t="b">
        <v>1</v>
      </c>
      <c r="L384" s="15" t="b">
        <v>1</v>
      </c>
    </row>
    <row r="385" spans="1:12" x14ac:dyDescent="0.25">
      <c r="A385" t="s">
        <v>4613</v>
      </c>
      <c r="B385" t="s">
        <v>2745</v>
      </c>
      <c r="C385" t="s">
        <v>3532</v>
      </c>
      <c r="D385" t="b">
        <v>0</v>
      </c>
      <c r="E385" t="b">
        <v>0</v>
      </c>
      <c r="F385" t="b">
        <v>0</v>
      </c>
      <c r="G385" t="b">
        <v>0</v>
      </c>
      <c r="H385" t="b">
        <v>1</v>
      </c>
      <c r="I385" t="b">
        <v>1</v>
      </c>
      <c r="J385" t="b">
        <v>1</v>
      </c>
      <c r="K385" t="b">
        <v>1</v>
      </c>
      <c r="L385" s="15" t="b">
        <v>1</v>
      </c>
    </row>
    <row r="386" spans="1:12" x14ac:dyDescent="0.25">
      <c r="A386" t="s">
        <v>4614</v>
      </c>
      <c r="B386" t="s">
        <v>2746</v>
      </c>
      <c r="C386" s="14" t="s">
        <v>3531</v>
      </c>
      <c r="D386" t="b">
        <v>0</v>
      </c>
      <c r="E386" t="b">
        <v>0</v>
      </c>
      <c r="F386" t="b">
        <v>0</v>
      </c>
      <c r="G386" t="b">
        <v>0</v>
      </c>
      <c r="H386" t="b">
        <v>1</v>
      </c>
      <c r="I386" t="b">
        <v>1</v>
      </c>
      <c r="J386" t="b">
        <v>1</v>
      </c>
      <c r="K386" t="b">
        <v>1</v>
      </c>
      <c r="L386" s="15" t="b">
        <v>1</v>
      </c>
    </row>
    <row r="387" spans="1:12" x14ac:dyDescent="0.25">
      <c r="A387" t="s">
        <v>4615</v>
      </c>
      <c r="B387" t="s">
        <v>2747</v>
      </c>
      <c r="C387" s="14" t="s">
        <v>3532</v>
      </c>
      <c r="D387" t="b">
        <v>0</v>
      </c>
      <c r="E387" t="b">
        <v>0</v>
      </c>
      <c r="F387" t="b">
        <v>0</v>
      </c>
      <c r="G387" t="b">
        <v>0</v>
      </c>
      <c r="H387" t="b">
        <v>1</v>
      </c>
      <c r="I387" t="b">
        <v>1</v>
      </c>
      <c r="J387" t="b">
        <v>1</v>
      </c>
      <c r="K387" t="b">
        <v>1</v>
      </c>
      <c r="L387" s="15" t="b">
        <v>1</v>
      </c>
    </row>
    <row r="388" spans="1:12" x14ac:dyDescent="0.25">
      <c r="A388" t="s">
        <v>4616</v>
      </c>
      <c r="B388" t="s">
        <v>2748</v>
      </c>
      <c r="C388" s="14" t="s">
        <v>3532</v>
      </c>
      <c r="D388" t="b">
        <v>0</v>
      </c>
      <c r="E388" t="b">
        <v>0</v>
      </c>
      <c r="F388" t="b">
        <v>0</v>
      </c>
      <c r="G388" t="b">
        <v>0</v>
      </c>
      <c r="H388" t="b">
        <v>1</v>
      </c>
      <c r="I388" t="b">
        <v>1</v>
      </c>
      <c r="J388" t="b">
        <v>1</v>
      </c>
      <c r="K388" t="b">
        <v>1</v>
      </c>
      <c r="L388" s="15" t="b">
        <v>1</v>
      </c>
    </row>
    <row r="389" spans="1:12" x14ac:dyDescent="0.25">
      <c r="A389" t="s">
        <v>4617</v>
      </c>
      <c r="B389" t="s">
        <v>2749</v>
      </c>
      <c r="C389" s="14" t="s">
        <v>3531</v>
      </c>
      <c r="D389" t="b">
        <v>0</v>
      </c>
      <c r="E389" t="b">
        <v>0</v>
      </c>
      <c r="F389" t="b">
        <v>0</v>
      </c>
      <c r="G389" t="b">
        <v>0</v>
      </c>
      <c r="H389" t="b">
        <v>1</v>
      </c>
      <c r="I389" t="b">
        <v>1</v>
      </c>
      <c r="J389" t="b">
        <v>1</v>
      </c>
      <c r="K389" t="b">
        <v>1</v>
      </c>
      <c r="L389" s="15" t="b">
        <v>1</v>
      </c>
    </row>
    <row r="390" spans="1:12" x14ac:dyDescent="0.25">
      <c r="A390" t="s">
        <v>7781</v>
      </c>
      <c r="B390" t="s">
        <v>2750</v>
      </c>
      <c r="C390" s="14" t="s">
        <v>3536</v>
      </c>
      <c r="D390" t="b">
        <v>0</v>
      </c>
      <c r="E390" t="b">
        <v>0</v>
      </c>
      <c r="F390" t="b">
        <v>0</v>
      </c>
      <c r="G390" t="b">
        <v>0</v>
      </c>
      <c r="H390" t="b">
        <v>1</v>
      </c>
      <c r="I390" t="b">
        <v>1</v>
      </c>
      <c r="J390" t="b">
        <v>0</v>
      </c>
      <c r="K390" t="b">
        <v>0</v>
      </c>
      <c r="L390" s="15" t="b">
        <v>0</v>
      </c>
    </row>
    <row r="391" spans="1:12" x14ac:dyDescent="0.25">
      <c r="A391" t="s">
        <v>7782</v>
      </c>
      <c r="B391" t="s">
        <v>2751</v>
      </c>
      <c r="C391" s="14" t="s">
        <v>3537</v>
      </c>
      <c r="D391" t="b">
        <v>0</v>
      </c>
      <c r="E391" t="b">
        <v>0</v>
      </c>
      <c r="F391" t="b">
        <v>0</v>
      </c>
      <c r="G391" t="b">
        <v>0</v>
      </c>
      <c r="H391" t="b">
        <v>1</v>
      </c>
      <c r="I391" t="b">
        <v>1</v>
      </c>
      <c r="J391" t="b">
        <v>0</v>
      </c>
      <c r="K391" t="b">
        <v>0</v>
      </c>
      <c r="L391" s="15" t="b">
        <v>0</v>
      </c>
    </row>
    <row r="392" spans="1:12" x14ac:dyDescent="0.25">
      <c r="A392" t="s">
        <v>7783</v>
      </c>
      <c r="B392" t="s">
        <v>2752</v>
      </c>
      <c r="C392" s="14" t="s">
        <v>3537</v>
      </c>
      <c r="D392" t="b">
        <v>0</v>
      </c>
      <c r="E392" t="b">
        <v>0</v>
      </c>
      <c r="F392" t="b">
        <v>0</v>
      </c>
      <c r="G392" t="b">
        <v>0</v>
      </c>
      <c r="H392" t="b">
        <v>1</v>
      </c>
      <c r="I392" t="b">
        <v>1</v>
      </c>
      <c r="J392" t="b">
        <v>0</v>
      </c>
      <c r="K392" t="b">
        <v>0</v>
      </c>
      <c r="L392" s="15" t="b">
        <v>0</v>
      </c>
    </row>
    <row r="393" spans="1:12" x14ac:dyDescent="0.25">
      <c r="A393" t="s">
        <v>7784</v>
      </c>
      <c r="B393" t="s">
        <v>2753</v>
      </c>
      <c r="C393" s="14" t="s">
        <v>3537</v>
      </c>
      <c r="D393" t="b">
        <v>0</v>
      </c>
      <c r="E393" t="b">
        <v>0</v>
      </c>
      <c r="F393" t="b">
        <v>0</v>
      </c>
      <c r="G393" t="b">
        <v>0</v>
      </c>
      <c r="H393" t="b">
        <v>1</v>
      </c>
      <c r="I393" t="b">
        <v>1</v>
      </c>
      <c r="J393" t="b">
        <v>0</v>
      </c>
      <c r="K393" t="b">
        <v>0</v>
      </c>
      <c r="L393" s="15" t="b">
        <v>0</v>
      </c>
    </row>
    <row r="394" spans="1:12" x14ac:dyDescent="0.25">
      <c r="A394" t="s">
        <v>7785</v>
      </c>
      <c r="B394" t="s">
        <v>2754</v>
      </c>
      <c r="C394" t="s">
        <v>3538</v>
      </c>
      <c r="D394" t="b">
        <v>0</v>
      </c>
      <c r="E394" t="b">
        <v>0</v>
      </c>
      <c r="F394" t="b">
        <v>0</v>
      </c>
      <c r="G394" t="b">
        <v>0</v>
      </c>
      <c r="H394" t="b">
        <v>1</v>
      </c>
      <c r="I394" t="b">
        <v>1</v>
      </c>
      <c r="J394" t="b">
        <v>0</v>
      </c>
      <c r="K394" t="b">
        <v>0</v>
      </c>
      <c r="L394" s="15" t="b">
        <v>0</v>
      </c>
    </row>
    <row r="395" spans="1:12" x14ac:dyDescent="0.25">
      <c r="A395" t="s">
        <v>7786</v>
      </c>
      <c r="B395" t="s">
        <v>2755</v>
      </c>
      <c r="C395" t="s">
        <v>3536</v>
      </c>
      <c r="D395" t="b">
        <v>0</v>
      </c>
      <c r="E395" t="b">
        <v>0</v>
      </c>
      <c r="F395" t="b">
        <v>0</v>
      </c>
      <c r="G395" t="b">
        <v>0</v>
      </c>
      <c r="H395" t="b">
        <v>1</v>
      </c>
      <c r="I395" t="b">
        <v>1</v>
      </c>
      <c r="J395" t="b">
        <v>0</v>
      </c>
      <c r="K395" t="b">
        <v>0</v>
      </c>
      <c r="L395" s="15" t="b">
        <v>0</v>
      </c>
    </row>
    <row r="396" spans="1:12" x14ac:dyDescent="0.25">
      <c r="A396" t="s">
        <v>7787</v>
      </c>
      <c r="B396" t="s">
        <v>2756</v>
      </c>
      <c r="C396" t="s">
        <v>3537</v>
      </c>
      <c r="D396" t="b">
        <v>0</v>
      </c>
      <c r="E396" t="b">
        <v>0</v>
      </c>
      <c r="F396" t="b">
        <v>0</v>
      </c>
      <c r="G396" t="b">
        <v>0</v>
      </c>
      <c r="H396" t="b">
        <v>1</v>
      </c>
      <c r="I396" t="b">
        <v>1</v>
      </c>
      <c r="J396" t="b">
        <v>0</v>
      </c>
      <c r="K396" t="b">
        <v>0</v>
      </c>
      <c r="L396" s="15" t="b">
        <v>0</v>
      </c>
    </row>
    <row r="397" spans="1:12" x14ac:dyDescent="0.25">
      <c r="A397" t="s">
        <v>7788</v>
      </c>
      <c r="B397" t="s">
        <v>2757</v>
      </c>
      <c r="C397" t="s">
        <v>3538</v>
      </c>
      <c r="D397" t="b">
        <v>0</v>
      </c>
      <c r="E397" t="b">
        <v>0</v>
      </c>
      <c r="F397" t="b">
        <v>0</v>
      </c>
      <c r="G397" t="b">
        <v>0</v>
      </c>
      <c r="H397" t="b">
        <v>1</v>
      </c>
      <c r="I397" t="b">
        <v>1</v>
      </c>
      <c r="J397" t="b">
        <v>0</v>
      </c>
      <c r="K397" t="b">
        <v>0</v>
      </c>
      <c r="L397" s="15" t="b">
        <v>0</v>
      </c>
    </row>
    <row r="398" spans="1:12" x14ac:dyDescent="0.25">
      <c r="A398" t="s">
        <v>6644</v>
      </c>
      <c r="B398" t="s">
        <v>2758</v>
      </c>
      <c r="C398" t="s">
        <v>3533</v>
      </c>
      <c r="D398" t="b">
        <v>0</v>
      </c>
      <c r="E398" t="b">
        <v>0</v>
      </c>
      <c r="F398" t="b">
        <v>0</v>
      </c>
      <c r="G398" t="b">
        <v>0</v>
      </c>
      <c r="H398" t="b">
        <v>1</v>
      </c>
      <c r="I398" t="b">
        <v>0</v>
      </c>
      <c r="J398" t="b">
        <v>0</v>
      </c>
      <c r="K398" t="b">
        <v>0</v>
      </c>
      <c r="L398" s="15" t="b">
        <v>0</v>
      </c>
    </row>
    <row r="399" spans="1:12" x14ac:dyDescent="0.25">
      <c r="A399" t="s">
        <v>6645</v>
      </c>
      <c r="B399" t="s">
        <v>2759</v>
      </c>
      <c r="C399" t="s">
        <v>3533</v>
      </c>
      <c r="D399" t="b">
        <v>0</v>
      </c>
      <c r="E399" t="b">
        <v>0</v>
      </c>
      <c r="F399" t="b">
        <v>0</v>
      </c>
      <c r="G399" t="b">
        <v>0</v>
      </c>
      <c r="H399" t="b">
        <v>1</v>
      </c>
      <c r="I399" t="b">
        <v>0</v>
      </c>
      <c r="J399" t="b">
        <v>0</v>
      </c>
      <c r="K399" t="b">
        <v>0</v>
      </c>
      <c r="L399" s="15" t="b">
        <v>0</v>
      </c>
    </row>
    <row r="400" spans="1:12" x14ac:dyDescent="0.25">
      <c r="A400" t="s">
        <v>7789</v>
      </c>
      <c r="B400" t="s">
        <v>2760</v>
      </c>
      <c r="C400" t="s">
        <v>3533</v>
      </c>
      <c r="D400" t="b">
        <v>0</v>
      </c>
      <c r="E400" t="b">
        <v>0</v>
      </c>
      <c r="F400" t="b">
        <v>0</v>
      </c>
      <c r="G400" t="b">
        <v>0</v>
      </c>
      <c r="H400" t="b">
        <v>1</v>
      </c>
      <c r="I400" t="b">
        <v>0</v>
      </c>
      <c r="J400" t="b">
        <v>0</v>
      </c>
      <c r="K400" t="b">
        <v>0</v>
      </c>
      <c r="L400" s="15" t="b">
        <v>0</v>
      </c>
    </row>
    <row r="401" spans="1:12" x14ac:dyDescent="0.25">
      <c r="A401" t="s">
        <v>7790</v>
      </c>
      <c r="B401" t="s">
        <v>2761</v>
      </c>
      <c r="C401" t="s">
        <v>3534</v>
      </c>
      <c r="D401" t="b">
        <v>0</v>
      </c>
      <c r="E401" t="b">
        <v>0</v>
      </c>
      <c r="F401" t="b">
        <v>0</v>
      </c>
      <c r="G401" t="b">
        <v>0</v>
      </c>
      <c r="H401" t="b">
        <v>1</v>
      </c>
      <c r="I401" t="b">
        <v>1</v>
      </c>
      <c r="J401" t="b">
        <v>0</v>
      </c>
      <c r="K401" t="b">
        <v>0</v>
      </c>
      <c r="L401" s="15" t="b">
        <v>0</v>
      </c>
    </row>
    <row r="402" spans="1:12" x14ac:dyDescent="0.25">
      <c r="A402" t="s">
        <v>7791</v>
      </c>
      <c r="B402" t="s">
        <v>2762</v>
      </c>
      <c r="C402" t="s">
        <v>3534</v>
      </c>
      <c r="D402" t="b">
        <v>0</v>
      </c>
      <c r="E402" t="b">
        <v>0</v>
      </c>
      <c r="F402" t="b">
        <v>0</v>
      </c>
      <c r="G402" t="b">
        <v>0</v>
      </c>
      <c r="H402" t="b">
        <v>1</v>
      </c>
      <c r="I402" t="b">
        <v>0</v>
      </c>
      <c r="J402" t="b">
        <v>0</v>
      </c>
      <c r="K402" t="b">
        <v>0</v>
      </c>
      <c r="L402" s="15" t="b">
        <v>0</v>
      </c>
    </row>
    <row r="403" spans="1:12" x14ac:dyDescent="0.25">
      <c r="A403" t="s">
        <v>7792</v>
      </c>
      <c r="B403" t="s">
        <v>2763</v>
      </c>
      <c r="C403" t="s">
        <v>3534</v>
      </c>
      <c r="D403" t="b">
        <v>0</v>
      </c>
      <c r="E403" t="b">
        <v>0</v>
      </c>
      <c r="F403" t="b">
        <v>0</v>
      </c>
      <c r="G403" t="b">
        <v>0</v>
      </c>
      <c r="H403" t="b">
        <v>1</v>
      </c>
      <c r="I403" t="b">
        <v>0</v>
      </c>
      <c r="J403" t="b">
        <v>0</v>
      </c>
      <c r="K403" t="b">
        <v>0</v>
      </c>
      <c r="L403" s="15" t="b">
        <v>0</v>
      </c>
    </row>
    <row r="404" spans="1:12" x14ac:dyDescent="0.25">
      <c r="A404" t="s">
        <v>7793</v>
      </c>
      <c r="B404" t="s">
        <v>2764</v>
      </c>
      <c r="C404" t="s">
        <v>3534</v>
      </c>
      <c r="D404" t="b">
        <v>0</v>
      </c>
      <c r="E404" t="b">
        <v>0</v>
      </c>
      <c r="F404" t="b">
        <v>0</v>
      </c>
      <c r="G404" t="b">
        <v>0</v>
      </c>
      <c r="H404" t="b">
        <v>1</v>
      </c>
      <c r="I404" t="b">
        <v>1</v>
      </c>
      <c r="J404" t="b">
        <v>0</v>
      </c>
      <c r="K404" t="b">
        <v>0</v>
      </c>
      <c r="L404" s="15" t="b">
        <v>0</v>
      </c>
    </row>
    <row r="405" spans="1:12" x14ac:dyDescent="0.25">
      <c r="A405" t="s">
        <v>7794</v>
      </c>
      <c r="B405" t="s">
        <v>2765</v>
      </c>
      <c r="C405" t="s">
        <v>3535</v>
      </c>
      <c r="D405" t="b">
        <v>0</v>
      </c>
      <c r="E405" t="b">
        <v>0</v>
      </c>
      <c r="F405" t="b">
        <v>0</v>
      </c>
      <c r="G405" t="b">
        <v>0</v>
      </c>
      <c r="H405" t="b">
        <v>1</v>
      </c>
      <c r="I405" t="b">
        <v>0</v>
      </c>
      <c r="J405" t="b">
        <v>0</v>
      </c>
      <c r="K405" t="b">
        <v>0</v>
      </c>
      <c r="L405" s="15" t="b">
        <v>0</v>
      </c>
    </row>
    <row r="406" spans="1:12" x14ac:dyDescent="0.25">
      <c r="A406" t="s">
        <v>7795</v>
      </c>
      <c r="B406" t="s">
        <v>2766</v>
      </c>
      <c r="C406" t="s">
        <v>3535</v>
      </c>
      <c r="D406" t="b">
        <v>0</v>
      </c>
      <c r="E406" t="b">
        <v>0</v>
      </c>
      <c r="F406" t="b">
        <v>0</v>
      </c>
      <c r="G406" t="b">
        <v>0</v>
      </c>
      <c r="H406" t="b">
        <v>1</v>
      </c>
      <c r="I406" t="b">
        <v>0</v>
      </c>
      <c r="J406" t="b">
        <v>0</v>
      </c>
      <c r="K406" t="b">
        <v>0</v>
      </c>
      <c r="L406" s="15" t="b">
        <v>0</v>
      </c>
    </row>
    <row r="407" spans="1:12" x14ac:dyDescent="0.25">
      <c r="A407" t="s">
        <v>7796</v>
      </c>
      <c r="B407" t="s">
        <v>2767</v>
      </c>
      <c r="C407" t="s">
        <v>3535</v>
      </c>
      <c r="D407" t="b">
        <v>0</v>
      </c>
      <c r="E407" t="b">
        <v>0</v>
      </c>
      <c r="F407" t="b">
        <v>0</v>
      </c>
      <c r="G407" t="b">
        <v>0</v>
      </c>
      <c r="H407" t="b">
        <v>1</v>
      </c>
      <c r="I407" t="b">
        <v>0</v>
      </c>
      <c r="J407" t="b">
        <v>0</v>
      </c>
      <c r="K407" t="b">
        <v>0</v>
      </c>
      <c r="L407" s="15" t="b">
        <v>0</v>
      </c>
    </row>
    <row r="408" spans="1:12" x14ac:dyDescent="0.25">
      <c r="A408" t="s">
        <v>7797</v>
      </c>
      <c r="B408" t="s">
        <v>2768</v>
      </c>
      <c r="C408" t="s">
        <v>3535</v>
      </c>
      <c r="D408" t="b">
        <v>0</v>
      </c>
      <c r="E408" t="b">
        <v>0</v>
      </c>
      <c r="F408" t="b">
        <v>0</v>
      </c>
      <c r="G408" t="b">
        <v>0</v>
      </c>
      <c r="H408" t="b">
        <v>1</v>
      </c>
      <c r="I408" t="b">
        <v>0</v>
      </c>
      <c r="J408" t="b">
        <v>0</v>
      </c>
      <c r="K408" t="b">
        <v>0</v>
      </c>
      <c r="L408" s="15" t="b">
        <v>0</v>
      </c>
    </row>
    <row r="409" spans="1:12" x14ac:dyDescent="0.25">
      <c r="A409" t="s">
        <v>4622</v>
      </c>
      <c r="B409" t="s">
        <v>2769</v>
      </c>
      <c r="C409" t="s">
        <v>3539</v>
      </c>
      <c r="D409" t="b">
        <v>0</v>
      </c>
      <c r="E409" t="b">
        <v>0</v>
      </c>
      <c r="F409" t="b">
        <v>0</v>
      </c>
      <c r="G409" t="b">
        <v>0</v>
      </c>
      <c r="H409" t="b">
        <v>1</v>
      </c>
      <c r="I409" t="b">
        <v>1</v>
      </c>
      <c r="J409" t="b">
        <v>1</v>
      </c>
      <c r="K409" t="b">
        <v>0</v>
      </c>
      <c r="L409" s="15" t="b">
        <v>0</v>
      </c>
    </row>
    <row r="410" spans="1:12" x14ac:dyDescent="0.25">
      <c r="A410" t="s">
        <v>4623</v>
      </c>
      <c r="B410" t="s">
        <v>2770</v>
      </c>
      <c r="C410" t="s">
        <v>3539</v>
      </c>
      <c r="D410" t="b">
        <v>0</v>
      </c>
      <c r="E410" t="b">
        <v>0</v>
      </c>
      <c r="F410" t="b">
        <v>0</v>
      </c>
      <c r="G410" t="b">
        <v>0</v>
      </c>
      <c r="H410" t="b">
        <v>1</v>
      </c>
      <c r="I410" t="b">
        <v>1</v>
      </c>
      <c r="J410" t="b">
        <v>1</v>
      </c>
      <c r="K410" t="b">
        <v>0</v>
      </c>
      <c r="L410" s="15" t="b">
        <v>0</v>
      </c>
    </row>
    <row r="411" spans="1:12" x14ac:dyDescent="0.25">
      <c r="A411" t="s">
        <v>4624</v>
      </c>
      <c r="B411" t="s">
        <v>2771</v>
      </c>
      <c r="C411" t="s">
        <v>3539</v>
      </c>
      <c r="D411" t="b">
        <v>0</v>
      </c>
      <c r="E411" t="b">
        <v>0</v>
      </c>
      <c r="F411" t="b">
        <v>0</v>
      </c>
      <c r="G411" t="b">
        <v>0</v>
      </c>
      <c r="H411" t="b">
        <v>1</v>
      </c>
      <c r="I411" t="b">
        <v>1</v>
      </c>
      <c r="J411" t="b">
        <v>1</v>
      </c>
      <c r="K411" t="b">
        <v>0</v>
      </c>
      <c r="L411" s="15" t="b">
        <v>0</v>
      </c>
    </row>
    <row r="412" spans="1:12" x14ac:dyDescent="0.25">
      <c r="A412" t="s">
        <v>7798</v>
      </c>
      <c r="B412" t="s">
        <v>2772</v>
      </c>
      <c r="C412" t="s">
        <v>3539</v>
      </c>
      <c r="D412" t="b">
        <v>0</v>
      </c>
      <c r="E412" t="b">
        <v>0</v>
      </c>
      <c r="F412" t="b">
        <v>0</v>
      </c>
      <c r="G412" t="b">
        <v>0</v>
      </c>
      <c r="H412" t="b">
        <v>1</v>
      </c>
      <c r="I412" t="b">
        <v>1</v>
      </c>
      <c r="J412" t="b">
        <v>1</v>
      </c>
      <c r="K412" t="b">
        <v>0</v>
      </c>
      <c r="L412" s="15" t="b">
        <v>0</v>
      </c>
    </row>
    <row r="413" spans="1:12" x14ac:dyDescent="0.25">
      <c r="A413" t="s">
        <v>7799</v>
      </c>
      <c r="B413" t="s">
        <v>2773</v>
      </c>
      <c r="C413" t="s">
        <v>3540</v>
      </c>
      <c r="D413" t="b">
        <v>0</v>
      </c>
      <c r="E413" t="b">
        <v>0</v>
      </c>
      <c r="F413" t="b">
        <v>0</v>
      </c>
      <c r="G413" t="b">
        <v>0</v>
      </c>
      <c r="H413" t="b">
        <v>1</v>
      </c>
      <c r="I413" t="b">
        <v>1</v>
      </c>
      <c r="J413" t="b">
        <v>1</v>
      </c>
      <c r="K413" t="b">
        <v>0</v>
      </c>
      <c r="L413" s="15" t="b">
        <v>0</v>
      </c>
    </row>
    <row r="414" spans="1:12" x14ac:dyDescent="0.25">
      <c r="A414" t="s">
        <v>7800</v>
      </c>
      <c r="B414" t="s">
        <v>2774</v>
      </c>
      <c r="C414" t="s">
        <v>3540</v>
      </c>
      <c r="D414" t="b">
        <v>0</v>
      </c>
      <c r="E414" t="b">
        <v>0</v>
      </c>
      <c r="F414" t="b">
        <v>0</v>
      </c>
      <c r="G414" t="b">
        <v>0</v>
      </c>
      <c r="H414" t="b">
        <v>1</v>
      </c>
      <c r="I414" t="b">
        <v>1</v>
      </c>
      <c r="J414" t="b">
        <v>1</v>
      </c>
      <c r="K414" t="b">
        <v>0</v>
      </c>
      <c r="L414" s="15" t="b">
        <v>0</v>
      </c>
    </row>
    <row r="415" spans="1:12" x14ac:dyDescent="0.25">
      <c r="A415" t="s">
        <v>7801</v>
      </c>
      <c r="B415" t="s">
        <v>2775</v>
      </c>
      <c r="C415" t="s">
        <v>3540</v>
      </c>
      <c r="D415" t="b">
        <v>0</v>
      </c>
      <c r="E415" t="b">
        <v>0</v>
      </c>
      <c r="F415" t="b">
        <v>0</v>
      </c>
      <c r="G415" t="b">
        <v>0</v>
      </c>
      <c r="H415" t="b">
        <v>1</v>
      </c>
      <c r="I415" t="b">
        <v>1</v>
      </c>
      <c r="J415" t="b">
        <v>1</v>
      </c>
      <c r="K415" t="b">
        <v>0</v>
      </c>
      <c r="L415" s="15" t="b">
        <v>0</v>
      </c>
    </row>
    <row r="416" spans="1:12" x14ac:dyDescent="0.25">
      <c r="A416" t="s">
        <v>7802</v>
      </c>
      <c r="B416" t="s">
        <v>2776</v>
      </c>
      <c r="C416" t="s">
        <v>3540</v>
      </c>
      <c r="D416" t="b">
        <v>0</v>
      </c>
      <c r="E416" t="b">
        <v>0</v>
      </c>
      <c r="F416" t="b">
        <v>0</v>
      </c>
      <c r="G416" t="b">
        <v>0</v>
      </c>
      <c r="H416" t="b">
        <v>1</v>
      </c>
      <c r="I416" t="b">
        <v>1</v>
      </c>
      <c r="J416" t="b">
        <v>1</v>
      </c>
      <c r="K416" t="b">
        <v>0</v>
      </c>
      <c r="L416" s="15" t="b">
        <v>0</v>
      </c>
    </row>
    <row r="417" spans="1:12" x14ac:dyDescent="0.25">
      <c r="A417" t="s">
        <v>7803</v>
      </c>
      <c r="B417" t="s">
        <v>2777</v>
      </c>
      <c r="C417" t="s">
        <v>3540</v>
      </c>
      <c r="D417" t="b">
        <v>0</v>
      </c>
      <c r="E417" t="b">
        <v>0</v>
      </c>
      <c r="F417" t="b">
        <v>0</v>
      </c>
      <c r="G417" t="b">
        <v>0</v>
      </c>
      <c r="H417" t="b">
        <v>1</v>
      </c>
      <c r="I417" t="b">
        <v>1</v>
      </c>
      <c r="J417" t="b">
        <v>1</v>
      </c>
      <c r="K417" t="b">
        <v>0</v>
      </c>
      <c r="L417" s="15" t="b">
        <v>0</v>
      </c>
    </row>
    <row r="418" spans="1:12" x14ac:dyDescent="0.25">
      <c r="A418" t="s">
        <v>7804</v>
      </c>
      <c r="B418" t="s">
        <v>2778</v>
      </c>
      <c r="C418" t="s">
        <v>3541</v>
      </c>
      <c r="D418" t="b">
        <v>0</v>
      </c>
      <c r="E418" t="b">
        <v>0</v>
      </c>
      <c r="F418" t="b">
        <v>0</v>
      </c>
      <c r="G418" t="b">
        <v>0</v>
      </c>
      <c r="H418" t="b">
        <v>1</v>
      </c>
      <c r="I418" t="b">
        <v>0</v>
      </c>
      <c r="J418" t="b">
        <v>0</v>
      </c>
      <c r="K418" t="b">
        <v>0</v>
      </c>
      <c r="L418" s="15" t="b">
        <v>0</v>
      </c>
    </row>
    <row r="419" spans="1:12" x14ac:dyDescent="0.25">
      <c r="A419" t="s">
        <v>7805</v>
      </c>
      <c r="B419" t="s">
        <v>2779</v>
      </c>
      <c r="C419" t="s">
        <v>3542</v>
      </c>
      <c r="D419" t="b">
        <v>0</v>
      </c>
      <c r="E419" t="b">
        <v>0</v>
      </c>
      <c r="F419" t="b">
        <v>0</v>
      </c>
      <c r="G419" t="b">
        <v>0</v>
      </c>
      <c r="H419" t="b">
        <v>1</v>
      </c>
      <c r="I419" t="b">
        <v>0</v>
      </c>
      <c r="J419" t="b">
        <v>0</v>
      </c>
      <c r="K419" t="b">
        <v>0</v>
      </c>
      <c r="L419" s="15" t="b">
        <v>0</v>
      </c>
    </row>
    <row r="420" spans="1:12" x14ac:dyDescent="0.25">
      <c r="A420" t="s">
        <v>7806</v>
      </c>
      <c r="B420" t="s">
        <v>2780</v>
      </c>
      <c r="C420" t="s">
        <v>3541</v>
      </c>
      <c r="D420" t="b">
        <v>0</v>
      </c>
      <c r="E420" t="b">
        <v>0</v>
      </c>
      <c r="F420" t="b">
        <v>0</v>
      </c>
      <c r="G420" t="b">
        <v>0</v>
      </c>
      <c r="H420" t="b">
        <v>1</v>
      </c>
      <c r="I420" t="b">
        <v>0</v>
      </c>
      <c r="J420" t="b">
        <v>0</v>
      </c>
      <c r="K420" t="b">
        <v>0</v>
      </c>
      <c r="L420" s="15" t="b">
        <v>0</v>
      </c>
    </row>
    <row r="421" spans="1:12" x14ac:dyDescent="0.25">
      <c r="A421" t="s">
        <v>7807</v>
      </c>
      <c r="B421" t="s">
        <v>2781</v>
      </c>
      <c r="C421" t="s">
        <v>3542</v>
      </c>
      <c r="D421" t="b">
        <v>0</v>
      </c>
      <c r="E421" t="b">
        <v>0</v>
      </c>
      <c r="F421" t="b">
        <v>0</v>
      </c>
      <c r="G421" t="b">
        <v>0</v>
      </c>
      <c r="H421" t="b">
        <v>1</v>
      </c>
      <c r="I421" t="b">
        <v>0</v>
      </c>
      <c r="J421" t="b">
        <v>0</v>
      </c>
      <c r="K421" t="b">
        <v>0</v>
      </c>
      <c r="L421" s="15" t="b">
        <v>0</v>
      </c>
    </row>
    <row r="422" spans="1:12" x14ac:dyDescent="0.25">
      <c r="A422" t="s">
        <v>7808</v>
      </c>
      <c r="B422" t="s">
        <v>2782</v>
      </c>
      <c r="C422" t="s">
        <v>3542</v>
      </c>
      <c r="D422" t="b">
        <v>0</v>
      </c>
      <c r="E422" t="b">
        <v>0</v>
      </c>
      <c r="F422" t="b">
        <v>0</v>
      </c>
      <c r="G422" t="b">
        <v>0</v>
      </c>
      <c r="H422" t="b">
        <v>1</v>
      </c>
      <c r="I422" t="b">
        <v>0</v>
      </c>
      <c r="J422" t="b">
        <v>0</v>
      </c>
      <c r="K422" t="b">
        <v>0</v>
      </c>
      <c r="L422" s="15" t="b">
        <v>0</v>
      </c>
    </row>
    <row r="423" spans="1:12" x14ac:dyDescent="0.25">
      <c r="A423" t="s">
        <v>7809</v>
      </c>
      <c r="B423" t="s">
        <v>2783</v>
      </c>
      <c r="C423" t="s">
        <v>3541</v>
      </c>
      <c r="D423" t="b">
        <v>0</v>
      </c>
      <c r="E423" t="b">
        <v>0</v>
      </c>
      <c r="F423" t="b">
        <v>0</v>
      </c>
      <c r="G423" t="b">
        <v>0</v>
      </c>
      <c r="H423" t="b">
        <v>1</v>
      </c>
      <c r="I423" t="b">
        <v>0</v>
      </c>
      <c r="J423" t="b">
        <v>0</v>
      </c>
      <c r="K423" t="b">
        <v>0</v>
      </c>
      <c r="L423" s="15" t="b">
        <v>0</v>
      </c>
    </row>
    <row r="424" spans="1:12" x14ac:dyDescent="0.25">
      <c r="A424" t="s">
        <v>4628</v>
      </c>
      <c r="B424" t="s">
        <v>2784</v>
      </c>
      <c r="C424" t="s">
        <v>4202</v>
      </c>
      <c r="D424" t="b">
        <v>0</v>
      </c>
      <c r="E424" t="b">
        <v>0</v>
      </c>
      <c r="F424" t="b">
        <v>0</v>
      </c>
      <c r="G424" t="b">
        <v>0</v>
      </c>
      <c r="H424" t="b">
        <v>1</v>
      </c>
      <c r="I424" t="b">
        <v>1</v>
      </c>
      <c r="J424" t="b">
        <v>1</v>
      </c>
      <c r="K424" t="b">
        <v>1</v>
      </c>
      <c r="L424" s="15" t="b">
        <v>1</v>
      </c>
    </row>
    <row r="425" spans="1:12" x14ac:dyDescent="0.25">
      <c r="A425" t="s">
        <v>4629</v>
      </c>
      <c r="B425" t="s">
        <v>2785</v>
      </c>
      <c r="C425" t="s">
        <v>4201</v>
      </c>
      <c r="D425" t="b">
        <v>0</v>
      </c>
      <c r="E425" t="b">
        <v>0</v>
      </c>
      <c r="F425" t="b">
        <v>0</v>
      </c>
      <c r="G425" t="b">
        <v>0</v>
      </c>
      <c r="H425" t="b">
        <v>1</v>
      </c>
      <c r="I425" t="b">
        <v>0</v>
      </c>
      <c r="J425" t="b">
        <v>1</v>
      </c>
      <c r="K425" t="b">
        <v>1</v>
      </c>
      <c r="L425" s="15" t="b">
        <v>1</v>
      </c>
    </row>
    <row r="426" spans="1:12" x14ac:dyDescent="0.25">
      <c r="A426" t="s">
        <v>4630</v>
      </c>
      <c r="B426" t="s">
        <v>2786</v>
      </c>
      <c r="C426" t="s">
        <v>4201</v>
      </c>
      <c r="D426" t="b">
        <v>0</v>
      </c>
      <c r="E426" t="b">
        <v>0</v>
      </c>
      <c r="F426" t="b">
        <v>0</v>
      </c>
      <c r="G426" t="b">
        <v>0</v>
      </c>
      <c r="H426" t="b">
        <v>1</v>
      </c>
      <c r="I426" t="b">
        <v>1</v>
      </c>
      <c r="J426" t="b">
        <v>1</v>
      </c>
      <c r="K426" t="b">
        <v>1</v>
      </c>
      <c r="L426" s="15" t="b">
        <v>1</v>
      </c>
    </row>
    <row r="427" spans="1:12" x14ac:dyDescent="0.25">
      <c r="A427" t="s">
        <v>7810</v>
      </c>
      <c r="B427" t="s">
        <v>2787</v>
      </c>
      <c r="C427" t="s">
        <v>4202</v>
      </c>
      <c r="D427" t="b">
        <v>0</v>
      </c>
      <c r="E427" t="b">
        <v>0</v>
      </c>
      <c r="F427" t="b">
        <v>0</v>
      </c>
      <c r="G427" t="b">
        <v>0</v>
      </c>
      <c r="H427" t="b">
        <v>1</v>
      </c>
      <c r="I427" t="b">
        <v>1</v>
      </c>
      <c r="J427" t="b">
        <v>1</v>
      </c>
      <c r="K427" t="b">
        <v>1</v>
      </c>
      <c r="L427" s="15" t="b">
        <v>1</v>
      </c>
    </row>
    <row r="428" spans="1:12" x14ac:dyDescent="0.25">
      <c r="A428" t="s">
        <v>7811</v>
      </c>
      <c r="B428" t="s">
        <v>2788</v>
      </c>
      <c r="C428" t="s">
        <v>4203</v>
      </c>
      <c r="D428" t="b">
        <v>0</v>
      </c>
      <c r="E428" t="b">
        <v>0</v>
      </c>
      <c r="F428" t="b">
        <v>0</v>
      </c>
      <c r="G428" t="b">
        <v>0</v>
      </c>
      <c r="H428" t="b">
        <v>1</v>
      </c>
      <c r="I428" t="b">
        <v>1</v>
      </c>
      <c r="J428" t="b">
        <v>1</v>
      </c>
      <c r="K428" t="b">
        <v>1</v>
      </c>
      <c r="L428" s="15" t="b">
        <v>1</v>
      </c>
    </row>
    <row r="429" spans="1:12" x14ac:dyDescent="0.25">
      <c r="A429" t="s">
        <v>7812</v>
      </c>
      <c r="B429" t="s">
        <v>2789</v>
      </c>
      <c r="C429" t="s">
        <v>4201</v>
      </c>
      <c r="D429" t="b">
        <v>0</v>
      </c>
      <c r="E429" t="b">
        <v>0</v>
      </c>
      <c r="F429" t="b">
        <v>0</v>
      </c>
      <c r="G429" t="b">
        <v>0</v>
      </c>
      <c r="H429" t="b">
        <v>1</v>
      </c>
      <c r="I429" t="b">
        <v>1</v>
      </c>
      <c r="J429" t="b">
        <v>1</v>
      </c>
      <c r="K429" t="b">
        <v>1</v>
      </c>
      <c r="L429" s="15" t="b">
        <v>1</v>
      </c>
    </row>
    <row r="430" spans="1:12" x14ac:dyDescent="0.25">
      <c r="A430" t="s">
        <v>7813</v>
      </c>
      <c r="B430" t="s">
        <v>2790</v>
      </c>
      <c r="C430" t="s">
        <v>4203</v>
      </c>
      <c r="D430" t="b">
        <v>0</v>
      </c>
      <c r="E430" t="b">
        <v>0</v>
      </c>
      <c r="F430" t="b">
        <v>0</v>
      </c>
      <c r="G430" t="b">
        <v>0</v>
      </c>
      <c r="H430" t="b">
        <v>1</v>
      </c>
      <c r="I430" t="b">
        <v>0</v>
      </c>
      <c r="J430" t="b">
        <v>0</v>
      </c>
      <c r="K430" t="b">
        <v>0</v>
      </c>
      <c r="L430" s="15" t="b">
        <v>0</v>
      </c>
    </row>
    <row r="431" spans="1:12" x14ac:dyDescent="0.25">
      <c r="A431" t="s">
        <v>7814</v>
      </c>
      <c r="B431" t="s">
        <v>2791</v>
      </c>
      <c r="C431" t="s">
        <v>4202</v>
      </c>
      <c r="D431" t="b">
        <v>0</v>
      </c>
      <c r="E431" t="b">
        <v>0</v>
      </c>
      <c r="F431" t="b">
        <v>0</v>
      </c>
      <c r="G431" t="b">
        <v>0</v>
      </c>
      <c r="H431" t="b">
        <v>1</v>
      </c>
      <c r="I431" t="b">
        <v>1</v>
      </c>
      <c r="J431" t="b">
        <v>1</v>
      </c>
      <c r="K431" t="b">
        <v>1</v>
      </c>
      <c r="L431" s="15" t="b">
        <v>1</v>
      </c>
    </row>
    <row r="432" spans="1:12" x14ac:dyDescent="0.25">
      <c r="A432" t="s">
        <v>7815</v>
      </c>
      <c r="B432" t="s">
        <v>2792</v>
      </c>
      <c r="C432" t="s">
        <v>4203</v>
      </c>
      <c r="D432" t="b">
        <v>0</v>
      </c>
      <c r="E432" t="b">
        <v>0</v>
      </c>
      <c r="F432" t="b">
        <v>0</v>
      </c>
      <c r="G432" t="b">
        <v>0</v>
      </c>
      <c r="H432" t="b">
        <v>1</v>
      </c>
      <c r="I432" t="b">
        <v>1</v>
      </c>
      <c r="J432" t="b">
        <v>1</v>
      </c>
      <c r="K432" t="b">
        <v>1</v>
      </c>
      <c r="L432" s="15" t="b">
        <v>1</v>
      </c>
    </row>
    <row r="433" spans="1:12" x14ac:dyDescent="0.25">
      <c r="A433" t="s">
        <v>7816</v>
      </c>
      <c r="B433" t="s">
        <v>2793</v>
      </c>
      <c r="C433" t="s">
        <v>3544</v>
      </c>
      <c r="D433" t="b">
        <v>0</v>
      </c>
      <c r="E433" t="b">
        <v>0</v>
      </c>
      <c r="F433" t="b">
        <v>0</v>
      </c>
      <c r="G433" t="b">
        <v>0</v>
      </c>
      <c r="H433" t="b">
        <v>1</v>
      </c>
      <c r="I433" t="b">
        <v>1</v>
      </c>
      <c r="J433" t="b">
        <v>0</v>
      </c>
      <c r="K433" t="b">
        <v>0</v>
      </c>
      <c r="L433" s="15" t="b">
        <v>0</v>
      </c>
    </row>
    <row r="434" spans="1:12" x14ac:dyDescent="0.25">
      <c r="A434" t="s">
        <v>4586</v>
      </c>
      <c r="B434" t="s">
        <v>7817</v>
      </c>
      <c r="C434" t="s">
        <v>7691</v>
      </c>
      <c r="D434" t="b">
        <v>0</v>
      </c>
      <c r="E434" t="b">
        <v>0</v>
      </c>
      <c r="F434" t="b">
        <v>0</v>
      </c>
      <c r="G434" t="b">
        <v>0</v>
      </c>
      <c r="H434" t="b">
        <v>0</v>
      </c>
      <c r="I434" t="b">
        <v>1</v>
      </c>
      <c r="J434" t="b">
        <v>0</v>
      </c>
      <c r="K434" t="b">
        <v>0</v>
      </c>
      <c r="L434" s="15" t="b">
        <v>0</v>
      </c>
    </row>
    <row r="435" spans="1:12" x14ac:dyDescent="0.25">
      <c r="A435" t="s">
        <v>7625</v>
      </c>
      <c r="B435" t="s">
        <v>7818</v>
      </c>
      <c r="C435" t="s">
        <v>3456</v>
      </c>
      <c r="D435" t="b">
        <v>0</v>
      </c>
      <c r="E435" t="b">
        <v>0</v>
      </c>
      <c r="F435" t="b">
        <v>0</v>
      </c>
      <c r="G435" t="b">
        <v>0</v>
      </c>
      <c r="H435" t="b">
        <v>0</v>
      </c>
      <c r="I435" t="b">
        <v>1</v>
      </c>
      <c r="J435" t="b">
        <v>1</v>
      </c>
      <c r="K435" t="b">
        <v>1</v>
      </c>
      <c r="L435" s="15" t="b">
        <v>0</v>
      </c>
    </row>
    <row r="436" spans="1:12" x14ac:dyDescent="0.25">
      <c r="A436" t="s">
        <v>6501</v>
      </c>
      <c r="B436" t="s">
        <v>2794</v>
      </c>
      <c r="C436" t="s">
        <v>3496</v>
      </c>
      <c r="D436" t="b">
        <v>0</v>
      </c>
      <c r="E436" t="b">
        <v>0</v>
      </c>
      <c r="F436" t="b">
        <v>0</v>
      </c>
      <c r="G436" t="b">
        <v>0</v>
      </c>
      <c r="H436" t="b">
        <v>0</v>
      </c>
      <c r="I436" t="b">
        <v>1</v>
      </c>
      <c r="J436" t="b">
        <v>0</v>
      </c>
      <c r="K436" t="b">
        <v>0</v>
      </c>
      <c r="L436" s="15" t="b">
        <v>0</v>
      </c>
    </row>
    <row r="437" spans="1:12" x14ac:dyDescent="0.25">
      <c r="A437" t="s">
        <v>6589</v>
      </c>
      <c r="B437" t="s">
        <v>7819</v>
      </c>
      <c r="C437" t="s">
        <v>3517</v>
      </c>
      <c r="D437" t="b">
        <v>0</v>
      </c>
      <c r="E437" t="b">
        <v>0</v>
      </c>
      <c r="F437" t="b">
        <v>0</v>
      </c>
      <c r="G437" t="b">
        <v>0</v>
      </c>
      <c r="H437" t="b">
        <v>0</v>
      </c>
      <c r="I437" t="b">
        <v>1</v>
      </c>
      <c r="J437" t="b">
        <v>0</v>
      </c>
      <c r="K437" t="b">
        <v>0</v>
      </c>
      <c r="L437" s="15" t="b">
        <v>0</v>
      </c>
    </row>
    <row r="438" spans="1:12" x14ac:dyDescent="0.25">
      <c r="A438" t="s">
        <v>6590</v>
      </c>
      <c r="B438" t="s">
        <v>7820</v>
      </c>
      <c r="C438" t="s">
        <v>3517</v>
      </c>
      <c r="D438" t="b">
        <v>0</v>
      </c>
      <c r="E438" t="b">
        <v>0</v>
      </c>
      <c r="F438" t="b">
        <v>0</v>
      </c>
      <c r="G438" t="b">
        <v>0</v>
      </c>
      <c r="H438" t="b">
        <v>0</v>
      </c>
      <c r="I438" t="b">
        <v>1</v>
      </c>
      <c r="J438" t="b">
        <v>0</v>
      </c>
      <c r="K438" t="b">
        <v>0</v>
      </c>
      <c r="L438" s="15" t="b">
        <v>0</v>
      </c>
    </row>
    <row r="439" spans="1:12" x14ac:dyDescent="0.25">
      <c r="A439" t="s">
        <v>6591</v>
      </c>
      <c r="B439" t="s">
        <v>7821</v>
      </c>
      <c r="C439" t="s">
        <v>3517</v>
      </c>
      <c r="D439" t="b">
        <v>0</v>
      </c>
      <c r="E439" t="b">
        <v>0</v>
      </c>
      <c r="F439" t="b">
        <v>0</v>
      </c>
      <c r="G439" t="b">
        <v>0</v>
      </c>
      <c r="H439" t="b">
        <v>0</v>
      </c>
      <c r="I439" t="b">
        <v>1</v>
      </c>
      <c r="J439" t="b">
        <v>0</v>
      </c>
      <c r="K439" t="b">
        <v>0</v>
      </c>
      <c r="L439" s="15" t="b">
        <v>0</v>
      </c>
    </row>
    <row r="440" spans="1:12" x14ac:dyDescent="0.25">
      <c r="A440" t="s">
        <v>6592</v>
      </c>
      <c r="B440" t="s">
        <v>7822</v>
      </c>
      <c r="C440" t="s">
        <v>3517</v>
      </c>
      <c r="D440" t="b">
        <v>0</v>
      </c>
      <c r="E440" t="b">
        <v>0</v>
      </c>
      <c r="F440" t="b">
        <v>0</v>
      </c>
      <c r="G440" t="b">
        <v>0</v>
      </c>
      <c r="H440" t="b">
        <v>0</v>
      </c>
      <c r="I440" t="b">
        <v>1</v>
      </c>
      <c r="J440" t="b">
        <v>0</v>
      </c>
      <c r="K440" t="b">
        <v>0</v>
      </c>
      <c r="L440" s="15" t="b">
        <v>0</v>
      </c>
    </row>
    <row r="441" spans="1:12" x14ac:dyDescent="0.25">
      <c r="A441" t="s">
        <v>6593</v>
      </c>
      <c r="B441" t="s">
        <v>7823</v>
      </c>
      <c r="C441" t="s">
        <v>3517</v>
      </c>
      <c r="D441" t="b">
        <v>0</v>
      </c>
      <c r="E441" t="b">
        <v>0</v>
      </c>
      <c r="F441" t="b">
        <v>0</v>
      </c>
      <c r="G441" t="b">
        <v>0</v>
      </c>
      <c r="H441" t="b">
        <v>0</v>
      </c>
      <c r="I441" t="b">
        <v>1</v>
      </c>
      <c r="J441" t="b">
        <v>0</v>
      </c>
      <c r="K441" t="b">
        <v>0</v>
      </c>
      <c r="L441" s="15" t="b">
        <v>0</v>
      </c>
    </row>
    <row r="442" spans="1:12" x14ac:dyDescent="0.25">
      <c r="A442" t="s">
        <v>6594</v>
      </c>
      <c r="B442" t="s">
        <v>7824</v>
      </c>
      <c r="C442" t="s">
        <v>3517</v>
      </c>
      <c r="D442" t="b">
        <v>0</v>
      </c>
      <c r="E442" t="b">
        <v>0</v>
      </c>
      <c r="F442" t="b">
        <v>0</v>
      </c>
      <c r="G442" t="b">
        <v>0</v>
      </c>
      <c r="H442" t="b">
        <v>0</v>
      </c>
      <c r="I442" t="b">
        <v>1</v>
      </c>
      <c r="J442" t="b">
        <v>0</v>
      </c>
      <c r="K442" t="b">
        <v>0</v>
      </c>
      <c r="L442" s="15" t="b">
        <v>0</v>
      </c>
    </row>
    <row r="443" spans="1:12" x14ac:dyDescent="0.25">
      <c r="A443" t="s">
        <v>6595</v>
      </c>
      <c r="B443" t="s">
        <v>7825</v>
      </c>
      <c r="C443" t="s">
        <v>3517</v>
      </c>
      <c r="D443" t="b">
        <v>0</v>
      </c>
      <c r="E443" t="b">
        <v>0</v>
      </c>
      <c r="F443" t="b">
        <v>0</v>
      </c>
      <c r="G443" t="b">
        <v>0</v>
      </c>
      <c r="H443" t="b">
        <v>0</v>
      </c>
      <c r="I443" t="b">
        <v>1</v>
      </c>
      <c r="J443" t="b">
        <v>0</v>
      </c>
      <c r="K443" t="b">
        <v>0</v>
      </c>
      <c r="L443" s="15" t="b">
        <v>0</v>
      </c>
    </row>
    <row r="444" spans="1:12" x14ac:dyDescent="0.25">
      <c r="A444" t="s">
        <v>6596</v>
      </c>
      <c r="B444" t="s">
        <v>7826</v>
      </c>
      <c r="C444" t="s">
        <v>3517</v>
      </c>
      <c r="D444" t="b">
        <v>0</v>
      </c>
      <c r="E444" t="b">
        <v>0</v>
      </c>
      <c r="F444" t="b">
        <v>0</v>
      </c>
      <c r="G444" t="b">
        <v>0</v>
      </c>
      <c r="H444" t="b">
        <v>0</v>
      </c>
      <c r="I444" t="b">
        <v>1</v>
      </c>
      <c r="J444" t="b">
        <v>0</v>
      </c>
      <c r="K444" t="b">
        <v>0</v>
      </c>
      <c r="L444" s="15" t="b">
        <v>0</v>
      </c>
    </row>
    <row r="445" spans="1:12" x14ac:dyDescent="0.25">
      <c r="A445" t="s">
        <v>6597</v>
      </c>
      <c r="B445" t="s">
        <v>7827</v>
      </c>
      <c r="C445" t="s">
        <v>3517</v>
      </c>
      <c r="D445" t="b">
        <v>0</v>
      </c>
      <c r="E445" t="b">
        <v>0</v>
      </c>
      <c r="F445" t="b">
        <v>0</v>
      </c>
      <c r="G445" t="b">
        <v>0</v>
      </c>
      <c r="H445" t="b">
        <v>0</v>
      </c>
      <c r="I445" t="b">
        <v>1</v>
      </c>
      <c r="J445" t="b">
        <v>0</v>
      </c>
      <c r="K445" t="b">
        <v>0</v>
      </c>
      <c r="L445" s="15" t="b">
        <v>0</v>
      </c>
    </row>
    <row r="446" spans="1:12" x14ac:dyDescent="0.25">
      <c r="A446" t="s">
        <v>6598</v>
      </c>
      <c r="B446" t="s">
        <v>7828</v>
      </c>
      <c r="C446" t="s">
        <v>3517</v>
      </c>
      <c r="D446" t="b">
        <v>0</v>
      </c>
      <c r="E446" t="b">
        <v>0</v>
      </c>
      <c r="F446" t="b">
        <v>0</v>
      </c>
      <c r="G446" t="b">
        <v>0</v>
      </c>
      <c r="H446" t="b">
        <v>0</v>
      </c>
      <c r="I446" t="b">
        <v>1</v>
      </c>
      <c r="J446" t="b">
        <v>0</v>
      </c>
      <c r="K446" t="b">
        <v>0</v>
      </c>
      <c r="L446" s="15" t="b">
        <v>0</v>
      </c>
    </row>
    <row r="447" spans="1:12" x14ac:dyDescent="0.25">
      <c r="A447" t="s">
        <v>6599</v>
      </c>
      <c r="B447" t="s">
        <v>7829</v>
      </c>
      <c r="C447" t="s">
        <v>3517</v>
      </c>
      <c r="D447" t="b">
        <v>0</v>
      </c>
      <c r="E447" t="b">
        <v>0</v>
      </c>
      <c r="F447" t="b">
        <v>0</v>
      </c>
      <c r="G447" t="b">
        <v>0</v>
      </c>
      <c r="H447" t="b">
        <v>0</v>
      </c>
      <c r="I447" t="b">
        <v>1</v>
      </c>
      <c r="J447" t="b">
        <v>0</v>
      </c>
      <c r="K447" t="b">
        <v>0</v>
      </c>
      <c r="L447" s="15" t="b">
        <v>0</v>
      </c>
    </row>
    <row r="448" spans="1:12" x14ac:dyDescent="0.25">
      <c r="A448" t="s">
        <v>7771</v>
      </c>
      <c r="B448" t="s">
        <v>7830</v>
      </c>
      <c r="C448" t="s">
        <v>3517</v>
      </c>
      <c r="D448" t="b">
        <v>0</v>
      </c>
      <c r="E448" t="b">
        <v>0</v>
      </c>
      <c r="F448" t="b">
        <v>0</v>
      </c>
      <c r="G448" t="b">
        <v>0</v>
      </c>
      <c r="H448" t="b">
        <v>0</v>
      </c>
      <c r="I448" t="b">
        <v>1</v>
      </c>
      <c r="J448" t="b">
        <v>0</v>
      </c>
      <c r="K448" t="b">
        <v>0</v>
      </c>
      <c r="L448" s="15" t="b">
        <v>0</v>
      </c>
    </row>
    <row r="449" spans="1:12" x14ac:dyDescent="0.25">
      <c r="A449" t="s">
        <v>7772</v>
      </c>
      <c r="B449" t="s">
        <v>7831</v>
      </c>
      <c r="C449" t="s">
        <v>3517</v>
      </c>
      <c r="D449" t="b">
        <v>0</v>
      </c>
      <c r="E449" t="b">
        <v>0</v>
      </c>
      <c r="F449" t="b">
        <v>0</v>
      </c>
      <c r="G449" t="b">
        <v>0</v>
      </c>
      <c r="H449" t="b">
        <v>0</v>
      </c>
      <c r="I449" t="b">
        <v>1</v>
      </c>
      <c r="J449" t="b">
        <v>0</v>
      </c>
      <c r="K449" t="b">
        <v>0</v>
      </c>
      <c r="L449" s="15" t="b">
        <v>0</v>
      </c>
    </row>
    <row r="450" spans="1:12" x14ac:dyDescent="0.25">
      <c r="A450" t="s">
        <v>7773</v>
      </c>
      <c r="B450" t="s">
        <v>7832</v>
      </c>
      <c r="C450" t="s">
        <v>3517</v>
      </c>
      <c r="D450" t="b">
        <v>0</v>
      </c>
      <c r="E450" t="b">
        <v>0</v>
      </c>
      <c r="F450" t="b">
        <v>0</v>
      </c>
      <c r="G450" t="b">
        <v>0</v>
      </c>
      <c r="H450" t="b">
        <v>0</v>
      </c>
      <c r="I450" t="b">
        <v>1</v>
      </c>
      <c r="J450" t="b">
        <v>0</v>
      </c>
      <c r="K450" t="b">
        <v>0</v>
      </c>
      <c r="L450" s="15" t="b">
        <v>0</v>
      </c>
    </row>
    <row r="451" spans="1:12" x14ac:dyDescent="0.25">
      <c r="A451" t="s">
        <v>4612</v>
      </c>
      <c r="B451" t="s">
        <v>7833</v>
      </c>
      <c r="C451" t="s">
        <v>3531</v>
      </c>
      <c r="D451" t="b">
        <v>0</v>
      </c>
      <c r="E451" t="b">
        <v>0</v>
      </c>
      <c r="F451" t="b">
        <v>0</v>
      </c>
      <c r="G451" t="b">
        <v>0</v>
      </c>
      <c r="H451" t="b">
        <v>0</v>
      </c>
      <c r="I451" t="b">
        <v>1</v>
      </c>
      <c r="J451" t="b">
        <v>0</v>
      </c>
      <c r="K451" t="b">
        <v>0</v>
      </c>
      <c r="L451" s="15" t="b">
        <v>0</v>
      </c>
    </row>
    <row r="452" spans="1:12" x14ac:dyDescent="0.25">
      <c r="A452" t="s">
        <v>7791</v>
      </c>
      <c r="B452" t="s">
        <v>7834</v>
      </c>
      <c r="C452" t="s">
        <v>3534</v>
      </c>
      <c r="D452" t="b">
        <v>0</v>
      </c>
      <c r="E452" t="b">
        <v>0</v>
      </c>
      <c r="F452" t="b">
        <v>0</v>
      </c>
      <c r="G452" t="b">
        <v>0</v>
      </c>
      <c r="H452" t="b">
        <v>0</v>
      </c>
      <c r="I452" t="b">
        <v>1</v>
      </c>
      <c r="J452" t="b">
        <v>0</v>
      </c>
      <c r="K452" t="b">
        <v>0</v>
      </c>
      <c r="L452" s="15" t="b">
        <v>0</v>
      </c>
    </row>
    <row r="453" spans="1:12" x14ac:dyDescent="0.25">
      <c r="A453" t="s">
        <v>7792</v>
      </c>
      <c r="B453" t="s">
        <v>7835</v>
      </c>
      <c r="C453" t="s">
        <v>3534</v>
      </c>
      <c r="D453" t="b">
        <v>0</v>
      </c>
      <c r="E453" t="b">
        <v>0</v>
      </c>
      <c r="F453" t="b">
        <v>0</v>
      </c>
      <c r="G453" t="b">
        <v>0</v>
      </c>
      <c r="H453" t="b">
        <v>0</v>
      </c>
      <c r="I453" t="b">
        <v>1</v>
      </c>
      <c r="J453" t="b">
        <v>0</v>
      </c>
      <c r="K453" t="b">
        <v>0</v>
      </c>
      <c r="L453" s="15" t="b">
        <v>0</v>
      </c>
    </row>
    <row r="454" spans="1:12" x14ac:dyDescent="0.25">
      <c r="A454" t="s">
        <v>4629</v>
      </c>
      <c r="B454" t="s">
        <v>7836</v>
      </c>
      <c r="C454" t="s">
        <v>4201</v>
      </c>
      <c r="D454" t="b">
        <v>0</v>
      </c>
      <c r="E454" t="b">
        <v>0</v>
      </c>
      <c r="F454" t="b">
        <v>0</v>
      </c>
      <c r="G454" t="b">
        <v>0</v>
      </c>
      <c r="H454" t="b">
        <v>0</v>
      </c>
      <c r="I454" t="b">
        <v>1</v>
      </c>
      <c r="J454" t="b">
        <v>0</v>
      </c>
      <c r="K454" t="b">
        <v>0</v>
      </c>
      <c r="L454" s="15" t="b">
        <v>0</v>
      </c>
    </row>
    <row r="455" spans="1:12" x14ac:dyDescent="0.25">
      <c r="A455" t="s">
        <v>7813</v>
      </c>
      <c r="B455" t="s">
        <v>7837</v>
      </c>
      <c r="C455" t="s">
        <v>4203</v>
      </c>
      <c r="D455" t="b">
        <v>0</v>
      </c>
      <c r="E455" t="b">
        <v>0</v>
      </c>
      <c r="F455" t="b">
        <v>0</v>
      </c>
      <c r="G455" t="b">
        <v>0</v>
      </c>
      <c r="H455" t="b">
        <v>0</v>
      </c>
      <c r="I455" t="b">
        <v>1</v>
      </c>
      <c r="J455" t="b">
        <v>1</v>
      </c>
      <c r="K455" t="b">
        <v>1</v>
      </c>
      <c r="L455" s="15" t="b">
        <v>1</v>
      </c>
    </row>
    <row r="456" spans="1:12" x14ac:dyDescent="0.25">
      <c r="A456" t="s">
        <v>4637</v>
      </c>
      <c r="B456" t="s">
        <v>2795</v>
      </c>
      <c r="C456" t="s">
        <v>3842</v>
      </c>
      <c r="D456" t="b">
        <v>0</v>
      </c>
      <c r="E456" t="b">
        <v>0</v>
      </c>
      <c r="F456" t="b">
        <v>0</v>
      </c>
      <c r="G456" t="b">
        <v>0</v>
      </c>
      <c r="H456" t="b">
        <v>0</v>
      </c>
      <c r="I456" t="b">
        <v>1</v>
      </c>
      <c r="J456" t="b">
        <v>1</v>
      </c>
      <c r="K456" t="b">
        <v>1</v>
      </c>
      <c r="L456" s="15" t="b">
        <v>1</v>
      </c>
    </row>
    <row r="457" spans="1:12" x14ac:dyDescent="0.25">
      <c r="A457" t="s">
        <v>4638</v>
      </c>
      <c r="B457" t="s">
        <v>2796</v>
      </c>
      <c r="C457" t="s">
        <v>3843</v>
      </c>
      <c r="D457" t="b">
        <v>0</v>
      </c>
      <c r="E457" t="b">
        <v>0</v>
      </c>
      <c r="F457" t="b">
        <v>0</v>
      </c>
      <c r="G457" t="b">
        <v>0</v>
      </c>
      <c r="H457" t="b">
        <v>0</v>
      </c>
      <c r="I457" t="b">
        <v>1</v>
      </c>
      <c r="J457" t="b">
        <v>1</v>
      </c>
      <c r="K457" t="b">
        <v>1</v>
      </c>
      <c r="L457" s="15" t="b">
        <v>0</v>
      </c>
    </row>
    <row r="458" spans="1:12" x14ac:dyDescent="0.25">
      <c r="A458" t="s">
        <v>4640</v>
      </c>
      <c r="B458" t="s">
        <v>2797</v>
      </c>
      <c r="C458" t="s">
        <v>3546</v>
      </c>
      <c r="D458" t="b">
        <v>0</v>
      </c>
      <c r="E458" t="b">
        <v>0</v>
      </c>
      <c r="F458" t="b">
        <v>0</v>
      </c>
      <c r="G458" t="b">
        <v>0</v>
      </c>
      <c r="H458" t="b">
        <v>0</v>
      </c>
      <c r="I458" t="b">
        <v>1</v>
      </c>
      <c r="J458" t="b">
        <v>1</v>
      </c>
      <c r="K458" t="b">
        <v>1</v>
      </c>
      <c r="L458" s="15" t="b">
        <v>1</v>
      </c>
    </row>
    <row r="459" spans="1:12" x14ac:dyDescent="0.25">
      <c r="A459" t="s">
        <v>7838</v>
      </c>
      <c r="B459" t="s">
        <v>2798</v>
      </c>
      <c r="C459" t="s">
        <v>3547</v>
      </c>
      <c r="D459" t="b">
        <v>0</v>
      </c>
      <c r="E459" t="b">
        <v>0</v>
      </c>
      <c r="F459" t="b">
        <v>0</v>
      </c>
      <c r="G459" t="b">
        <v>0</v>
      </c>
      <c r="H459" t="b">
        <v>0</v>
      </c>
      <c r="I459" t="b">
        <v>1</v>
      </c>
      <c r="J459" t="b">
        <v>1</v>
      </c>
      <c r="K459" t="b">
        <v>1</v>
      </c>
      <c r="L459" s="15" t="b">
        <v>1</v>
      </c>
    </row>
    <row r="460" spans="1:12" x14ac:dyDescent="0.25">
      <c r="A460" t="s">
        <v>7839</v>
      </c>
      <c r="B460" t="s">
        <v>2799</v>
      </c>
      <c r="C460" t="s">
        <v>3547</v>
      </c>
      <c r="D460" t="b">
        <v>0</v>
      </c>
      <c r="E460" t="b">
        <v>0</v>
      </c>
      <c r="F460" t="b">
        <v>0</v>
      </c>
      <c r="G460" t="b">
        <v>0</v>
      </c>
      <c r="H460" t="b">
        <v>0</v>
      </c>
      <c r="I460" t="b">
        <v>1</v>
      </c>
      <c r="J460" t="b">
        <v>1</v>
      </c>
      <c r="K460" t="b">
        <v>1</v>
      </c>
      <c r="L460" s="15" t="b">
        <v>1</v>
      </c>
    </row>
    <row r="461" spans="1:12" x14ac:dyDescent="0.25">
      <c r="A461" t="s">
        <v>7840</v>
      </c>
      <c r="B461" t="s">
        <v>2800</v>
      </c>
      <c r="C461" t="s">
        <v>3548</v>
      </c>
      <c r="D461" t="b">
        <v>0</v>
      </c>
      <c r="E461" t="b">
        <v>0</v>
      </c>
      <c r="F461" t="b">
        <v>0</v>
      </c>
      <c r="G461" t="b">
        <v>0</v>
      </c>
      <c r="H461" t="b">
        <v>0</v>
      </c>
      <c r="I461" t="b">
        <v>1</v>
      </c>
      <c r="J461" t="b">
        <v>1</v>
      </c>
      <c r="K461" t="b">
        <v>1</v>
      </c>
      <c r="L461" s="15" t="b">
        <v>1</v>
      </c>
    </row>
    <row r="462" spans="1:12" x14ac:dyDescent="0.25">
      <c r="A462" t="s">
        <v>7841</v>
      </c>
      <c r="B462" t="s">
        <v>2801</v>
      </c>
      <c r="C462" t="s">
        <v>3549</v>
      </c>
      <c r="D462" t="b">
        <v>0</v>
      </c>
      <c r="E462" t="b">
        <v>0</v>
      </c>
      <c r="F462" t="b">
        <v>0</v>
      </c>
      <c r="G462" t="b">
        <v>0</v>
      </c>
      <c r="H462" t="b">
        <v>0</v>
      </c>
      <c r="I462" t="b">
        <v>1</v>
      </c>
      <c r="J462" t="b">
        <v>1</v>
      </c>
      <c r="K462" t="b">
        <v>1</v>
      </c>
      <c r="L462" s="15" t="b">
        <v>1</v>
      </c>
    </row>
    <row r="463" spans="1:12" x14ac:dyDescent="0.25">
      <c r="A463" t="s">
        <v>7842</v>
      </c>
      <c r="B463" t="s">
        <v>2802</v>
      </c>
      <c r="C463" t="s">
        <v>3549</v>
      </c>
      <c r="D463" t="b">
        <v>0</v>
      </c>
      <c r="E463" t="b">
        <v>0</v>
      </c>
      <c r="F463" t="b">
        <v>0</v>
      </c>
      <c r="G463" t="b">
        <v>0</v>
      </c>
      <c r="H463" t="b">
        <v>0</v>
      </c>
      <c r="I463" t="b">
        <v>1</v>
      </c>
      <c r="J463" t="b">
        <v>1</v>
      </c>
      <c r="K463" t="b">
        <v>1</v>
      </c>
      <c r="L463" s="15" t="b">
        <v>1</v>
      </c>
    </row>
    <row r="464" spans="1:12" x14ac:dyDescent="0.25">
      <c r="A464" t="s">
        <v>4788</v>
      </c>
      <c r="B464" t="s">
        <v>2803</v>
      </c>
      <c r="C464" t="s">
        <v>3550</v>
      </c>
      <c r="D464" t="b">
        <v>0</v>
      </c>
      <c r="E464" t="b">
        <v>0</v>
      </c>
      <c r="F464" t="b">
        <v>0</v>
      </c>
      <c r="G464" t="b">
        <v>0</v>
      </c>
      <c r="H464" t="b">
        <v>0</v>
      </c>
      <c r="I464" t="b">
        <v>1</v>
      </c>
      <c r="J464" t="b">
        <v>1</v>
      </c>
      <c r="K464" t="b">
        <v>1</v>
      </c>
      <c r="L464" s="15" t="b">
        <v>1</v>
      </c>
    </row>
    <row r="465" spans="1:12" x14ac:dyDescent="0.25">
      <c r="A465" t="s">
        <v>4789</v>
      </c>
      <c r="B465" t="s">
        <v>2804</v>
      </c>
      <c r="C465" t="s">
        <v>3550</v>
      </c>
      <c r="D465" t="b">
        <v>0</v>
      </c>
      <c r="E465" t="b">
        <v>0</v>
      </c>
      <c r="F465" t="b">
        <v>0</v>
      </c>
      <c r="G465" t="b">
        <v>0</v>
      </c>
      <c r="H465" t="b">
        <v>0</v>
      </c>
      <c r="I465" t="b">
        <v>1</v>
      </c>
      <c r="J465" t="b">
        <v>1</v>
      </c>
      <c r="K465" t="b">
        <v>1</v>
      </c>
      <c r="L465" s="15" t="b">
        <v>1</v>
      </c>
    </row>
    <row r="466" spans="1:12" x14ac:dyDescent="0.25">
      <c r="A466" t="s">
        <v>7843</v>
      </c>
      <c r="B466" t="s">
        <v>2805</v>
      </c>
      <c r="C466" t="s">
        <v>3551</v>
      </c>
      <c r="D466" t="b">
        <v>0</v>
      </c>
      <c r="E466" t="b">
        <v>0</v>
      </c>
      <c r="F466" t="b">
        <v>0</v>
      </c>
      <c r="G466" t="b">
        <v>0</v>
      </c>
      <c r="H466" t="b">
        <v>0</v>
      </c>
      <c r="I466" t="b">
        <v>1</v>
      </c>
      <c r="J466" t="b">
        <v>1</v>
      </c>
      <c r="K466" t="b">
        <v>1</v>
      </c>
      <c r="L466" s="15" t="b">
        <v>0</v>
      </c>
    </row>
    <row r="467" spans="1:12" x14ac:dyDescent="0.25">
      <c r="A467" t="s">
        <v>7844</v>
      </c>
      <c r="B467" t="s">
        <v>2806</v>
      </c>
      <c r="C467" t="s">
        <v>3551</v>
      </c>
      <c r="D467" t="b">
        <v>0</v>
      </c>
      <c r="E467" t="b">
        <v>0</v>
      </c>
      <c r="F467" t="b">
        <v>0</v>
      </c>
      <c r="G467" t="b">
        <v>0</v>
      </c>
      <c r="H467" t="b">
        <v>0</v>
      </c>
      <c r="I467" t="b">
        <v>1</v>
      </c>
      <c r="J467" t="b">
        <v>1</v>
      </c>
      <c r="K467" t="b">
        <v>1</v>
      </c>
      <c r="L467" s="15" t="b">
        <v>0</v>
      </c>
    </row>
    <row r="468" spans="1:12" x14ac:dyDescent="0.25">
      <c r="A468" t="s">
        <v>7845</v>
      </c>
      <c r="B468" t="s">
        <v>2807</v>
      </c>
      <c r="C468" t="s">
        <v>3553</v>
      </c>
      <c r="D468" t="b">
        <v>0</v>
      </c>
      <c r="E468" t="b">
        <v>0</v>
      </c>
      <c r="F468" t="b">
        <v>0</v>
      </c>
      <c r="G468" t="b">
        <v>0</v>
      </c>
      <c r="H468" t="b">
        <v>0</v>
      </c>
      <c r="I468" t="b">
        <v>1</v>
      </c>
      <c r="J468" t="b">
        <v>0</v>
      </c>
      <c r="K468" t="b">
        <v>0</v>
      </c>
      <c r="L468" s="15" t="b">
        <v>0</v>
      </c>
    </row>
    <row r="469" spans="1:12" x14ac:dyDescent="0.25">
      <c r="A469" t="s">
        <v>7846</v>
      </c>
      <c r="B469" t="s">
        <v>2808</v>
      </c>
      <c r="C469" t="s">
        <v>3553</v>
      </c>
      <c r="D469" t="b">
        <v>0</v>
      </c>
      <c r="E469" t="b">
        <v>0</v>
      </c>
      <c r="F469" t="b">
        <v>0</v>
      </c>
      <c r="G469" t="b">
        <v>0</v>
      </c>
      <c r="H469" t="b">
        <v>0</v>
      </c>
      <c r="I469" t="b">
        <v>1</v>
      </c>
      <c r="J469" t="b">
        <v>0</v>
      </c>
      <c r="K469" t="b">
        <v>0</v>
      </c>
      <c r="L469" s="15" t="b">
        <v>0</v>
      </c>
    </row>
    <row r="470" spans="1:12" x14ac:dyDescent="0.25">
      <c r="A470" t="s">
        <v>7847</v>
      </c>
      <c r="B470" t="s">
        <v>2809</v>
      </c>
      <c r="C470" t="s">
        <v>3553</v>
      </c>
      <c r="D470" t="b">
        <v>0</v>
      </c>
      <c r="E470" t="b">
        <v>0</v>
      </c>
      <c r="F470" t="b">
        <v>0</v>
      </c>
      <c r="G470" t="b">
        <v>0</v>
      </c>
      <c r="H470" t="b">
        <v>0</v>
      </c>
      <c r="I470" t="b">
        <v>1</v>
      </c>
      <c r="J470" t="b">
        <v>0</v>
      </c>
      <c r="K470" t="b">
        <v>0</v>
      </c>
      <c r="L470" s="15" t="b">
        <v>0</v>
      </c>
    </row>
    <row r="471" spans="1:12" x14ac:dyDescent="0.25">
      <c r="A471" t="s">
        <v>7848</v>
      </c>
      <c r="B471" t="s">
        <v>2810</v>
      </c>
      <c r="C471" t="s">
        <v>3505</v>
      </c>
      <c r="D471" t="b">
        <v>0</v>
      </c>
      <c r="E471" t="b">
        <v>0</v>
      </c>
      <c r="F471" t="b">
        <v>0</v>
      </c>
      <c r="G471" t="b">
        <v>0</v>
      </c>
      <c r="H471" t="b">
        <v>0</v>
      </c>
      <c r="I471" t="b">
        <v>1</v>
      </c>
      <c r="J471" t="b">
        <v>0</v>
      </c>
      <c r="K471" t="b">
        <v>0</v>
      </c>
      <c r="L471" s="15" t="b">
        <v>0</v>
      </c>
    </row>
    <row r="472" spans="1:12" x14ac:dyDescent="0.25">
      <c r="A472" t="s">
        <v>7849</v>
      </c>
      <c r="B472" t="s">
        <v>2811</v>
      </c>
      <c r="C472" t="s">
        <v>3505</v>
      </c>
      <c r="D472" t="b">
        <v>0</v>
      </c>
      <c r="E472" t="b">
        <v>0</v>
      </c>
      <c r="F472" t="b">
        <v>0</v>
      </c>
      <c r="G472" t="b">
        <v>0</v>
      </c>
      <c r="H472" t="b">
        <v>0</v>
      </c>
      <c r="I472" t="b">
        <v>1</v>
      </c>
      <c r="J472" t="b">
        <v>0</v>
      </c>
      <c r="K472" t="b">
        <v>0</v>
      </c>
      <c r="L472" s="15" t="b">
        <v>0</v>
      </c>
    </row>
    <row r="473" spans="1:12" x14ac:dyDescent="0.25">
      <c r="A473" t="s">
        <v>7850</v>
      </c>
      <c r="B473" t="s">
        <v>2812</v>
      </c>
      <c r="C473" t="s">
        <v>3505</v>
      </c>
      <c r="D473" t="b">
        <v>0</v>
      </c>
      <c r="E473" t="b">
        <v>0</v>
      </c>
      <c r="F473" t="b">
        <v>0</v>
      </c>
      <c r="G473" t="b">
        <v>0</v>
      </c>
      <c r="H473" t="b">
        <v>0</v>
      </c>
      <c r="I473" t="b">
        <v>1</v>
      </c>
      <c r="J473" t="b">
        <v>0</v>
      </c>
      <c r="K473" t="b">
        <v>0</v>
      </c>
      <c r="L473" s="15" t="b">
        <v>0</v>
      </c>
    </row>
    <row r="474" spans="1:12" x14ac:dyDescent="0.25">
      <c r="A474" t="s">
        <v>4813</v>
      </c>
      <c r="B474" t="s">
        <v>2813</v>
      </c>
      <c r="C474" t="s">
        <v>3554</v>
      </c>
      <c r="D474" t="b">
        <v>0</v>
      </c>
      <c r="E474" t="b">
        <v>0</v>
      </c>
      <c r="F474" t="b">
        <v>0</v>
      </c>
      <c r="G474" t="b">
        <v>0</v>
      </c>
      <c r="H474" t="b">
        <v>0</v>
      </c>
      <c r="I474" t="b">
        <v>1</v>
      </c>
      <c r="J474" t="b">
        <v>0</v>
      </c>
      <c r="K474" t="b">
        <v>0</v>
      </c>
      <c r="L474" s="15" t="b">
        <v>0</v>
      </c>
    </row>
    <row r="475" spans="1:12" x14ac:dyDescent="0.25">
      <c r="A475" t="s">
        <v>4814</v>
      </c>
      <c r="B475" t="s">
        <v>2814</v>
      </c>
      <c r="C475" t="s">
        <v>3554</v>
      </c>
      <c r="D475" t="b">
        <v>0</v>
      </c>
      <c r="E475" t="b">
        <v>0</v>
      </c>
      <c r="F475" t="b">
        <v>0</v>
      </c>
      <c r="G475" t="b">
        <v>0</v>
      </c>
      <c r="H475" t="b">
        <v>0</v>
      </c>
      <c r="I475" t="b">
        <v>1</v>
      </c>
      <c r="J475" t="b">
        <v>0</v>
      </c>
      <c r="K475" t="b">
        <v>0</v>
      </c>
      <c r="L475" s="15" t="b">
        <v>0</v>
      </c>
    </row>
    <row r="476" spans="1:12" x14ac:dyDescent="0.25">
      <c r="A476" t="s">
        <v>7851</v>
      </c>
      <c r="B476" t="s">
        <v>2815</v>
      </c>
      <c r="C476" t="s">
        <v>3554</v>
      </c>
      <c r="D476" t="b">
        <v>0</v>
      </c>
      <c r="E476" t="b">
        <v>0</v>
      </c>
      <c r="F476" t="b">
        <v>0</v>
      </c>
      <c r="G476" t="b">
        <v>0</v>
      </c>
      <c r="H476" t="b">
        <v>0</v>
      </c>
      <c r="I476" t="b">
        <v>1</v>
      </c>
      <c r="J476" t="b">
        <v>0</v>
      </c>
      <c r="K476" t="b">
        <v>0</v>
      </c>
      <c r="L476" s="15" t="b">
        <v>0</v>
      </c>
    </row>
    <row r="477" spans="1:12" x14ac:dyDescent="0.25">
      <c r="A477" t="s">
        <v>7852</v>
      </c>
      <c r="B477" t="s">
        <v>2816</v>
      </c>
      <c r="C477" t="s">
        <v>3555</v>
      </c>
      <c r="D477" t="b">
        <v>0</v>
      </c>
      <c r="E477" t="b">
        <v>0</v>
      </c>
      <c r="F477" t="b">
        <v>0</v>
      </c>
      <c r="G477" t="b">
        <v>0</v>
      </c>
      <c r="H477" t="b">
        <v>0</v>
      </c>
      <c r="I477" t="b">
        <v>1</v>
      </c>
      <c r="J477" t="b">
        <v>0</v>
      </c>
      <c r="K477" t="b">
        <v>0</v>
      </c>
      <c r="L477" s="15" t="b">
        <v>0</v>
      </c>
    </row>
    <row r="478" spans="1:12" x14ac:dyDescent="0.25">
      <c r="A478" t="s">
        <v>7853</v>
      </c>
      <c r="B478" t="s">
        <v>2817</v>
      </c>
      <c r="C478" t="s">
        <v>3555</v>
      </c>
      <c r="D478" t="b">
        <v>0</v>
      </c>
      <c r="E478" t="b">
        <v>0</v>
      </c>
      <c r="F478" t="b">
        <v>0</v>
      </c>
      <c r="G478" t="b">
        <v>0</v>
      </c>
      <c r="H478" t="b">
        <v>0</v>
      </c>
      <c r="I478" t="b">
        <v>1</v>
      </c>
      <c r="J478" t="b">
        <v>0</v>
      </c>
      <c r="K478" t="b">
        <v>0</v>
      </c>
      <c r="L478" s="15" t="b">
        <v>0</v>
      </c>
    </row>
    <row r="479" spans="1:12" x14ac:dyDescent="0.25">
      <c r="A479" t="s">
        <v>7854</v>
      </c>
      <c r="B479" t="s">
        <v>2818</v>
      </c>
      <c r="C479" t="s">
        <v>3555</v>
      </c>
      <c r="D479" t="b">
        <v>0</v>
      </c>
      <c r="E479" t="b">
        <v>0</v>
      </c>
      <c r="F479" t="b">
        <v>0</v>
      </c>
      <c r="G479" t="b">
        <v>0</v>
      </c>
      <c r="H479" t="b">
        <v>0</v>
      </c>
      <c r="I479" t="b">
        <v>1</v>
      </c>
      <c r="J479" t="b">
        <v>0</v>
      </c>
      <c r="K479" t="b">
        <v>0</v>
      </c>
      <c r="L479" s="15" t="b">
        <v>0</v>
      </c>
    </row>
    <row r="480" spans="1:12" x14ac:dyDescent="0.25">
      <c r="A480" t="s">
        <v>7855</v>
      </c>
      <c r="B480" t="s">
        <v>2819</v>
      </c>
      <c r="C480" t="s">
        <v>3556</v>
      </c>
      <c r="D480" t="b">
        <v>0</v>
      </c>
      <c r="E480" t="b">
        <v>0</v>
      </c>
      <c r="F480" t="b">
        <v>0</v>
      </c>
      <c r="G480" t="b">
        <v>0</v>
      </c>
      <c r="H480" t="b">
        <v>0</v>
      </c>
      <c r="I480" t="b">
        <v>1</v>
      </c>
      <c r="J480" t="b">
        <v>0</v>
      </c>
      <c r="K480" t="b">
        <v>0</v>
      </c>
      <c r="L480" s="15" t="b">
        <v>0</v>
      </c>
    </row>
    <row r="481" spans="1:12" x14ac:dyDescent="0.25">
      <c r="A481" t="s">
        <v>7856</v>
      </c>
      <c r="B481" t="s">
        <v>2820</v>
      </c>
      <c r="C481" s="14" t="s">
        <v>3556</v>
      </c>
      <c r="D481" t="b">
        <v>0</v>
      </c>
      <c r="E481" t="b">
        <v>0</v>
      </c>
      <c r="F481" t="b">
        <v>0</v>
      </c>
      <c r="G481" t="b">
        <v>0</v>
      </c>
      <c r="H481" t="b">
        <v>0</v>
      </c>
      <c r="I481" t="b">
        <v>1</v>
      </c>
      <c r="J481" t="b">
        <v>0</v>
      </c>
      <c r="K481" t="b">
        <v>0</v>
      </c>
      <c r="L481" s="15" t="b">
        <v>0</v>
      </c>
    </row>
    <row r="482" spans="1:12" x14ac:dyDescent="0.25">
      <c r="A482" t="s">
        <v>7857</v>
      </c>
      <c r="B482" t="s">
        <v>2821</v>
      </c>
      <c r="C482" t="s">
        <v>3556</v>
      </c>
      <c r="D482" t="b">
        <v>0</v>
      </c>
      <c r="E482" t="b">
        <v>0</v>
      </c>
      <c r="F482" t="b">
        <v>0</v>
      </c>
      <c r="G482" t="b">
        <v>0</v>
      </c>
      <c r="H482" t="b">
        <v>0</v>
      </c>
      <c r="I482" t="b">
        <v>1</v>
      </c>
      <c r="J482" t="b">
        <v>0</v>
      </c>
      <c r="K482" t="b">
        <v>0</v>
      </c>
      <c r="L482" s="15" t="b">
        <v>0</v>
      </c>
    </row>
    <row r="483" spans="1:12" x14ac:dyDescent="0.25">
      <c r="A483" t="s">
        <v>7858</v>
      </c>
      <c r="B483" t="s">
        <v>2822</v>
      </c>
      <c r="C483" t="s">
        <v>3561</v>
      </c>
      <c r="D483" t="b">
        <v>0</v>
      </c>
      <c r="E483" t="b">
        <v>0</v>
      </c>
      <c r="F483" t="b">
        <v>0</v>
      </c>
      <c r="G483" t="b">
        <v>0</v>
      </c>
      <c r="H483" t="b">
        <v>0</v>
      </c>
      <c r="I483" t="b">
        <v>1</v>
      </c>
      <c r="J483" t="b">
        <v>0</v>
      </c>
      <c r="K483" t="b">
        <v>0</v>
      </c>
      <c r="L483" s="15" t="b">
        <v>0</v>
      </c>
    </row>
    <row r="484" spans="1:12" x14ac:dyDescent="0.25">
      <c r="A484" t="s">
        <v>7859</v>
      </c>
      <c r="B484" t="s">
        <v>2823</v>
      </c>
      <c r="C484" t="s">
        <v>3561</v>
      </c>
      <c r="D484" t="b">
        <v>0</v>
      </c>
      <c r="E484" t="b">
        <v>0</v>
      </c>
      <c r="F484" t="b">
        <v>0</v>
      </c>
      <c r="G484" t="b">
        <v>0</v>
      </c>
      <c r="H484" t="b">
        <v>0</v>
      </c>
      <c r="I484" t="b">
        <v>1</v>
      </c>
      <c r="J484" t="b">
        <v>0</v>
      </c>
      <c r="K484" t="b">
        <v>0</v>
      </c>
      <c r="L484" s="15" t="b">
        <v>0</v>
      </c>
    </row>
    <row r="485" spans="1:12" x14ac:dyDescent="0.25">
      <c r="A485" t="s">
        <v>7860</v>
      </c>
      <c r="B485" t="s">
        <v>2824</v>
      </c>
      <c r="C485" t="s">
        <v>3561</v>
      </c>
      <c r="D485" t="b">
        <v>0</v>
      </c>
      <c r="E485" t="b">
        <v>0</v>
      </c>
      <c r="F485" t="b">
        <v>0</v>
      </c>
      <c r="G485" t="b">
        <v>0</v>
      </c>
      <c r="H485" t="b">
        <v>0</v>
      </c>
      <c r="I485" t="b">
        <v>1</v>
      </c>
      <c r="J485" t="b">
        <v>0</v>
      </c>
      <c r="K485" t="b">
        <v>0</v>
      </c>
      <c r="L485" s="15" t="b">
        <v>0</v>
      </c>
    </row>
    <row r="486" spans="1:12" x14ac:dyDescent="0.25">
      <c r="A486" t="s">
        <v>7861</v>
      </c>
      <c r="B486" t="s">
        <v>2825</v>
      </c>
      <c r="C486" t="s">
        <v>3557</v>
      </c>
      <c r="D486" t="b">
        <v>0</v>
      </c>
      <c r="E486" t="b">
        <v>0</v>
      </c>
      <c r="F486" t="b">
        <v>0</v>
      </c>
      <c r="G486" t="b">
        <v>0</v>
      </c>
      <c r="H486" t="b">
        <v>0</v>
      </c>
      <c r="I486" t="b">
        <v>1</v>
      </c>
      <c r="J486" t="b">
        <v>0</v>
      </c>
      <c r="K486" t="b">
        <v>0</v>
      </c>
      <c r="L486" s="15" t="b">
        <v>0</v>
      </c>
    </row>
    <row r="487" spans="1:12" x14ac:dyDescent="0.25">
      <c r="A487" t="s">
        <v>5249</v>
      </c>
      <c r="B487" t="s">
        <v>2826</v>
      </c>
      <c r="C487" t="s">
        <v>3557</v>
      </c>
      <c r="D487" t="b">
        <v>0</v>
      </c>
      <c r="E487" t="b">
        <v>0</v>
      </c>
      <c r="F487" t="b">
        <v>0</v>
      </c>
      <c r="G487" t="b">
        <v>0</v>
      </c>
      <c r="H487" t="b">
        <v>0</v>
      </c>
      <c r="I487" t="b">
        <v>1</v>
      </c>
      <c r="J487" t="b">
        <v>0</v>
      </c>
      <c r="K487" t="b">
        <v>0</v>
      </c>
      <c r="L487" s="15" t="b">
        <v>0</v>
      </c>
    </row>
    <row r="488" spans="1:12" x14ac:dyDescent="0.25">
      <c r="A488" t="s">
        <v>7862</v>
      </c>
      <c r="B488" t="s">
        <v>2827</v>
      </c>
      <c r="C488" t="s">
        <v>3557</v>
      </c>
      <c r="D488" t="b">
        <v>0</v>
      </c>
      <c r="E488" t="b">
        <v>0</v>
      </c>
      <c r="F488" t="b">
        <v>0</v>
      </c>
      <c r="G488" t="b">
        <v>0</v>
      </c>
      <c r="H488" t="b">
        <v>0</v>
      </c>
      <c r="I488" t="b">
        <v>1</v>
      </c>
      <c r="J488" t="b">
        <v>0</v>
      </c>
      <c r="K488" t="b">
        <v>0</v>
      </c>
      <c r="L488" s="15" t="b">
        <v>0</v>
      </c>
    </row>
    <row r="489" spans="1:12" x14ac:dyDescent="0.25">
      <c r="A489" t="s">
        <v>7863</v>
      </c>
      <c r="B489" t="s">
        <v>2828</v>
      </c>
      <c r="C489" t="s">
        <v>3558</v>
      </c>
      <c r="D489" t="b">
        <v>0</v>
      </c>
      <c r="E489" t="b">
        <v>0</v>
      </c>
      <c r="F489" t="b">
        <v>0</v>
      </c>
      <c r="G489" t="b">
        <v>0</v>
      </c>
      <c r="H489" t="b">
        <v>0</v>
      </c>
      <c r="I489" t="b">
        <v>1</v>
      </c>
      <c r="J489" t="b">
        <v>0</v>
      </c>
      <c r="K489" t="b">
        <v>0</v>
      </c>
      <c r="L489" s="15" t="b">
        <v>0</v>
      </c>
    </row>
    <row r="490" spans="1:12" x14ac:dyDescent="0.25">
      <c r="A490" t="s">
        <v>7864</v>
      </c>
      <c r="B490" t="s">
        <v>2829</v>
      </c>
      <c r="C490" t="s">
        <v>3558</v>
      </c>
      <c r="D490" t="b">
        <v>0</v>
      </c>
      <c r="E490" t="b">
        <v>0</v>
      </c>
      <c r="F490" t="b">
        <v>0</v>
      </c>
      <c r="G490" t="b">
        <v>0</v>
      </c>
      <c r="H490" t="b">
        <v>0</v>
      </c>
      <c r="I490" t="b">
        <v>1</v>
      </c>
      <c r="J490" t="b">
        <v>0</v>
      </c>
      <c r="K490" t="b">
        <v>0</v>
      </c>
      <c r="L490" s="15" t="b">
        <v>0</v>
      </c>
    </row>
    <row r="491" spans="1:12" x14ac:dyDescent="0.25">
      <c r="A491" t="s">
        <v>7865</v>
      </c>
      <c r="B491" t="s">
        <v>2830</v>
      </c>
      <c r="C491" t="s">
        <v>3558</v>
      </c>
      <c r="D491" t="b">
        <v>0</v>
      </c>
      <c r="E491" t="b">
        <v>0</v>
      </c>
      <c r="F491" t="b">
        <v>0</v>
      </c>
      <c r="G491" t="b">
        <v>0</v>
      </c>
      <c r="H491" t="b">
        <v>0</v>
      </c>
      <c r="I491" t="b">
        <v>1</v>
      </c>
      <c r="J491" t="b">
        <v>0</v>
      </c>
      <c r="K491" t="b">
        <v>0</v>
      </c>
      <c r="L491" s="15" t="b">
        <v>0</v>
      </c>
    </row>
    <row r="492" spans="1:12" x14ac:dyDescent="0.25">
      <c r="A492" t="s">
        <v>7866</v>
      </c>
      <c r="B492" t="s">
        <v>2831</v>
      </c>
      <c r="C492" t="s">
        <v>3559</v>
      </c>
      <c r="D492" t="b">
        <v>0</v>
      </c>
      <c r="E492" t="b">
        <v>0</v>
      </c>
      <c r="F492" t="b">
        <v>0</v>
      </c>
      <c r="G492" t="b">
        <v>0</v>
      </c>
      <c r="H492" t="b">
        <v>0</v>
      </c>
      <c r="I492" t="b">
        <v>1</v>
      </c>
      <c r="J492" t="b">
        <v>0</v>
      </c>
      <c r="K492" t="b">
        <v>0</v>
      </c>
      <c r="L492" s="15" t="b">
        <v>0</v>
      </c>
    </row>
    <row r="493" spans="1:12" x14ac:dyDescent="0.25">
      <c r="A493" t="s">
        <v>7867</v>
      </c>
      <c r="B493" t="s">
        <v>2832</v>
      </c>
      <c r="C493" t="s">
        <v>3559</v>
      </c>
      <c r="D493" t="b">
        <v>0</v>
      </c>
      <c r="E493" t="b">
        <v>0</v>
      </c>
      <c r="F493" t="b">
        <v>0</v>
      </c>
      <c r="G493" t="b">
        <v>0</v>
      </c>
      <c r="H493" t="b">
        <v>0</v>
      </c>
      <c r="I493" t="b">
        <v>1</v>
      </c>
      <c r="J493" t="b">
        <v>0</v>
      </c>
      <c r="K493" t="b">
        <v>0</v>
      </c>
      <c r="L493" s="15" t="b">
        <v>0</v>
      </c>
    </row>
    <row r="494" spans="1:12" x14ac:dyDescent="0.25">
      <c r="A494" t="s">
        <v>7868</v>
      </c>
      <c r="B494" t="s">
        <v>2833</v>
      </c>
      <c r="C494" t="s">
        <v>3559</v>
      </c>
      <c r="D494" t="b">
        <v>0</v>
      </c>
      <c r="E494" t="b">
        <v>0</v>
      </c>
      <c r="F494" t="b">
        <v>0</v>
      </c>
      <c r="G494" t="b">
        <v>0</v>
      </c>
      <c r="H494" t="b">
        <v>0</v>
      </c>
      <c r="I494" t="b">
        <v>1</v>
      </c>
      <c r="J494" t="b">
        <v>0</v>
      </c>
      <c r="K494" t="b">
        <v>0</v>
      </c>
      <c r="L494" s="15" t="b">
        <v>0</v>
      </c>
    </row>
    <row r="495" spans="1:12" x14ac:dyDescent="0.25">
      <c r="A495" t="s">
        <v>7869</v>
      </c>
      <c r="B495" t="s">
        <v>2834</v>
      </c>
      <c r="C495" t="s">
        <v>3559</v>
      </c>
      <c r="D495" t="b">
        <v>0</v>
      </c>
      <c r="E495" t="b">
        <v>0</v>
      </c>
      <c r="F495" t="b">
        <v>0</v>
      </c>
      <c r="G495" t="b">
        <v>0</v>
      </c>
      <c r="H495" t="b">
        <v>0</v>
      </c>
      <c r="I495" t="b">
        <v>1</v>
      </c>
      <c r="J495" t="b">
        <v>0</v>
      </c>
      <c r="K495" t="b">
        <v>0</v>
      </c>
      <c r="L495" s="15" t="b">
        <v>0</v>
      </c>
    </row>
    <row r="496" spans="1:12" x14ac:dyDescent="0.25">
      <c r="A496" t="s">
        <v>5252</v>
      </c>
      <c r="B496" t="s">
        <v>2835</v>
      </c>
      <c r="C496" t="s">
        <v>3559</v>
      </c>
      <c r="D496" t="b">
        <v>0</v>
      </c>
      <c r="E496" t="b">
        <v>0</v>
      </c>
      <c r="F496" t="b">
        <v>0</v>
      </c>
      <c r="G496" t="b">
        <v>0</v>
      </c>
      <c r="H496" t="b">
        <v>0</v>
      </c>
      <c r="I496" t="b">
        <v>1</v>
      </c>
      <c r="J496" t="b">
        <v>0</v>
      </c>
      <c r="K496" t="b">
        <v>0</v>
      </c>
      <c r="L496" s="15" t="b">
        <v>0</v>
      </c>
    </row>
    <row r="497" spans="1:12" x14ac:dyDescent="0.25">
      <c r="A497" t="s">
        <v>7870</v>
      </c>
      <c r="B497" t="s">
        <v>2836</v>
      </c>
      <c r="C497" t="s">
        <v>3559</v>
      </c>
      <c r="D497" t="b">
        <v>0</v>
      </c>
      <c r="E497" t="b">
        <v>0</v>
      </c>
      <c r="F497" t="b">
        <v>0</v>
      </c>
      <c r="G497" t="b">
        <v>0</v>
      </c>
      <c r="H497" t="b">
        <v>0</v>
      </c>
      <c r="I497" t="b">
        <v>1</v>
      </c>
      <c r="J497" t="b">
        <v>0</v>
      </c>
      <c r="K497" t="b">
        <v>0</v>
      </c>
      <c r="L497" s="15" t="b">
        <v>0</v>
      </c>
    </row>
    <row r="498" spans="1:12" x14ac:dyDescent="0.25">
      <c r="A498" t="s">
        <v>7871</v>
      </c>
      <c r="B498" t="s">
        <v>2837</v>
      </c>
      <c r="C498" t="s">
        <v>3559</v>
      </c>
      <c r="D498" t="b">
        <v>0</v>
      </c>
      <c r="E498" t="b">
        <v>0</v>
      </c>
      <c r="F498" t="b">
        <v>0</v>
      </c>
      <c r="G498" t="b">
        <v>0</v>
      </c>
      <c r="H498" t="b">
        <v>0</v>
      </c>
      <c r="I498" t="b">
        <v>1</v>
      </c>
      <c r="J498" t="b">
        <v>0</v>
      </c>
      <c r="K498" t="b">
        <v>0</v>
      </c>
      <c r="L498" s="15" t="b">
        <v>0</v>
      </c>
    </row>
    <row r="499" spans="1:12" x14ac:dyDescent="0.25">
      <c r="A499" t="s">
        <v>7872</v>
      </c>
      <c r="B499" t="s">
        <v>2838</v>
      </c>
      <c r="C499" s="14" t="s">
        <v>3559</v>
      </c>
      <c r="D499" t="b">
        <v>0</v>
      </c>
      <c r="E499" t="b">
        <v>0</v>
      </c>
      <c r="F499" t="b">
        <v>0</v>
      </c>
      <c r="G499" t="b">
        <v>0</v>
      </c>
      <c r="H499" t="b">
        <v>0</v>
      </c>
      <c r="I499" t="b">
        <v>1</v>
      </c>
      <c r="J499" t="b">
        <v>0</v>
      </c>
      <c r="K499" t="b">
        <v>0</v>
      </c>
      <c r="L499" s="15" t="b">
        <v>0</v>
      </c>
    </row>
    <row r="500" spans="1:12" x14ac:dyDescent="0.25">
      <c r="A500" t="s">
        <v>7873</v>
      </c>
      <c r="B500" t="s">
        <v>2839</v>
      </c>
      <c r="C500" s="14" t="s">
        <v>3559</v>
      </c>
      <c r="D500" t="b">
        <v>0</v>
      </c>
      <c r="E500" t="b">
        <v>0</v>
      </c>
      <c r="F500" t="b">
        <v>0</v>
      </c>
      <c r="G500" t="b">
        <v>0</v>
      </c>
      <c r="H500" t="b">
        <v>0</v>
      </c>
      <c r="I500" t="b">
        <v>1</v>
      </c>
      <c r="J500" t="b">
        <v>0</v>
      </c>
      <c r="K500" t="b">
        <v>0</v>
      </c>
      <c r="L500" s="15" t="b">
        <v>0</v>
      </c>
    </row>
    <row r="501" spans="1:12" x14ac:dyDescent="0.25">
      <c r="A501" t="s">
        <v>7874</v>
      </c>
      <c r="B501" t="s">
        <v>2840</v>
      </c>
      <c r="C501" s="14" t="s">
        <v>3559</v>
      </c>
      <c r="D501" t="b">
        <v>0</v>
      </c>
      <c r="E501" t="b">
        <v>0</v>
      </c>
      <c r="F501" t="b">
        <v>0</v>
      </c>
      <c r="G501" t="b">
        <v>0</v>
      </c>
      <c r="H501" t="b">
        <v>0</v>
      </c>
      <c r="I501" t="b">
        <v>1</v>
      </c>
      <c r="J501" t="b">
        <v>0</v>
      </c>
      <c r="K501" t="b">
        <v>0</v>
      </c>
      <c r="L501" s="15" t="b">
        <v>0</v>
      </c>
    </row>
    <row r="502" spans="1:12" x14ac:dyDescent="0.25">
      <c r="A502" t="s">
        <v>5253</v>
      </c>
      <c r="B502" t="s">
        <v>2841</v>
      </c>
      <c r="C502" s="14" t="s">
        <v>3559</v>
      </c>
      <c r="D502" t="b">
        <v>0</v>
      </c>
      <c r="E502" t="b">
        <v>0</v>
      </c>
      <c r="F502" t="b">
        <v>0</v>
      </c>
      <c r="G502" t="b">
        <v>0</v>
      </c>
      <c r="H502" t="b">
        <v>0</v>
      </c>
      <c r="I502" t="b">
        <v>1</v>
      </c>
      <c r="J502" t="b">
        <v>0</v>
      </c>
      <c r="K502" t="b">
        <v>0</v>
      </c>
      <c r="L502" s="15" t="b">
        <v>0</v>
      </c>
    </row>
    <row r="503" spans="1:12" x14ac:dyDescent="0.25">
      <c r="A503" t="s">
        <v>7875</v>
      </c>
      <c r="B503" t="s">
        <v>2842</v>
      </c>
      <c r="C503" s="14" t="s">
        <v>3559</v>
      </c>
      <c r="D503" t="b">
        <v>0</v>
      </c>
      <c r="E503" t="b">
        <v>0</v>
      </c>
      <c r="F503" t="b">
        <v>0</v>
      </c>
      <c r="G503" t="b">
        <v>0</v>
      </c>
      <c r="H503" t="b">
        <v>0</v>
      </c>
      <c r="I503" t="b">
        <v>1</v>
      </c>
      <c r="J503" t="b">
        <v>0</v>
      </c>
      <c r="K503" t="b">
        <v>0</v>
      </c>
      <c r="L503" s="15" t="b">
        <v>0</v>
      </c>
    </row>
    <row r="504" spans="1:12" x14ac:dyDescent="0.25">
      <c r="A504" t="s">
        <v>7876</v>
      </c>
      <c r="B504" t="s">
        <v>2843</v>
      </c>
      <c r="C504" s="14" t="s">
        <v>3559</v>
      </c>
      <c r="D504" t="b">
        <v>0</v>
      </c>
      <c r="E504" t="b">
        <v>0</v>
      </c>
      <c r="F504" t="b">
        <v>0</v>
      </c>
      <c r="G504" t="b">
        <v>0</v>
      </c>
      <c r="H504" t="b">
        <v>0</v>
      </c>
      <c r="I504" t="b">
        <v>1</v>
      </c>
      <c r="J504" t="b">
        <v>0</v>
      </c>
      <c r="K504" t="b">
        <v>0</v>
      </c>
      <c r="L504" s="15" t="b">
        <v>0</v>
      </c>
    </row>
    <row r="505" spans="1:12" x14ac:dyDescent="0.25">
      <c r="A505" t="s">
        <v>7877</v>
      </c>
      <c r="B505" t="s">
        <v>2844</v>
      </c>
      <c r="C505" t="s">
        <v>3559</v>
      </c>
      <c r="D505" t="b">
        <v>0</v>
      </c>
      <c r="E505" t="b">
        <v>0</v>
      </c>
      <c r="F505" t="b">
        <v>0</v>
      </c>
      <c r="G505" t="b">
        <v>0</v>
      </c>
      <c r="H505" t="b">
        <v>0</v>
      </c>
      <c r="I505" t="b">
        <v>1</v>
      </c>
      <c r="J505" t="b">
        <v>0</v>
      </c>
      <c r="K505" t="b">
        <v>0</v>
      </c>
      <c r="L505" s="15" t="b">
        <v>0</v>
      </c>
    </row>
    <row r="506" spans="1:12" x14ac:dyDescent="0.25">
      <c r="A506" t="s">
        <v>7878</v>
      </c>
      <c r="B506" t="s">
        <v>2845</v>
      </c>
      <c r="C506" s="14" t="s">
        <v>3559</v>
      </c>
      <c r="D506" t="b">
        <v>0</v>
      </c>
      <c r="E506" t="b">
        <v>0</v>
      </c>
      <c r="F506" t="b">
        <v>0</v>
      </c>
      <c r="G506" t="b">
        <v>0</v>
      </c>
      <c r="H506" t="b">
        <v>0</v>
      </c>
      <c r="I506" t="b">
        <v>1</v>
      </c>
      <c r="J506" t="b">
        <v>0</v>
      </c>
      <c r="K506" t="b">
        <v>0</v>
      </c>
      <c r="L506" s="15" t="b">
        <v>0</v>
      </c>
    </row>
    <row r="507" spans="1:12" x14ac:dyDescent="0.25">
      <c r="A507" t="s">
        <v>7879</v>
      </c>
      <c r="B507" t="s">
        <v>2846</v>
      </c>
      <c r="C507" s="14" t="s">
        <v>3559</v>
      </c>
      <c r="D507" t="b">
        <v>0</v>
      </c>
      <c r="E507" t="b">
        <v>0</v>
      </c>
      <c r="F507" t="b">
        <v>0</v>
      </c>
      <c r="G507" t="b">
        <v>0</v>
      </c>
      <c r="H507" t="b">
        <v>0</v>
      </c>
      <c r="I507" t="b">
        <v>1</v>
      </c>
      <c r="J507" t="b">
        <v>0</v>
      </c>
      <c r="K507" t="b">
        <v>0</v>
      </c>
      <c r="L507" s="15" t="b">
        <v>0</v>
      </c>
    </row>
    <row r="508" spans="1:12" x14ac:dyDescent="0.25">
      <c r="A508" t="s">
        <v>5254</v>
      </c>
      <c r="B508" t="s">
        <v>2847</v>
      </c>
      <c r="C508" t="s">
        <v>3559</v>
      </c>
      <c r="D508" t="b">
        <v>0</v>
      </c>
      <c r="E508" t="b">
        <v>0</v>
      </c>
      <c r="F508" t="b">
        <v>0</v>
      </c>
      <c r="G508" t="b">
        <v>0</v>
      </c>
      <c r="H508" t="b">
        <v>0</v>
      </c>
      <c r="I508" t="b">
        <v>1</v>
      </c>
      <c r="J508" t="b">
        <v>0</v>
      </c>
      <c r="K508" t="b">
        <v>0</v>
      </c>
      <c r="L508" s="15" t="b">
        <v>0</v>
      </c>
    </row>
    <row r="509" spans="1:12" x14ac:dyDescent="0.25">
      <c r="A509" t="s">
        <v>7880</v>
      </c>
      <c r="B509" t="s">
        <v>2848</v>
      </c>
      <c r="C509" t="s">
        <v>3559</v>
      </c>
      <c r="D509" t="b">
        <v>0</v>
      </c>
      <c r="E509" t="b">
        <v>0</v>
      </c>
      <c r="F509" t="b">
        <v>0</v>
      </c>
      <c r="G509" t="b">
        <v>0</v>
      </c>
      <c r="H509" t="b">
        <v>0</v>
      </c>
      <c r="I509" t="b">
        <v>1</v>
      </c>
      <c r="J509" t="b">
        <v>0</v>
      </c>
      <c r="K509" t="b">
        <v>0</v>
      </c>
      <c r="L509" s="15" t="b">
        <v>0</v>
      </c>
    </row>
    <row r="510" spans="1:12" x14ac:dyDescent="0.25">
      <c r="A510" t="s">
        <v>7881</v>
      </c>
      <c r="B510" t="s">
        <v>2849</v>
      </c>
      <c r="C510" t="s">
        <v>3559</v>
      </c>
      <c r="D510" t="b">
        <v>0</v>
      </c>
      <c r="E510" t="b">
        <v>0</v>
      </c>
      <c r="F510" t="b">
        <v>0</v>
      </c>
      <c r="G510" t="b">
        <v>0</v>
      </c>
      <c r="H510" t="b">
        <v>0</v>
      </c>
      <c r="I510" t="b">
        <v>1</v>
      </c>
      <c r="J510" t="b">
        <v>0</v>
      </c>
      <c r="K510" t="b">
        <v>0</v>
      </c>
      <c r="L510" s="15" t="b">
        <v>0</v>
      </c>
    </row>
    <row r="511" spans="1:12" x14ac:dyDescent="0.25">
      <c r="A511" t="s">
        <v>7882</v>
      </c>
      <c r="B511" t="s">
        <v>2850</v>
      </c>
      <c r="C511" t="s">
        <v>3559</v>
      </c>
      <c r="D511" t="b">
        <v>0</v>
      </c>
      <c r="E511" t="b">
        <v>0</v>
      </c>
      <c r="F511" t="b">
        <v>0</v>
      </c>
      <c r="G511" t="b">
        <v>0</v>
      </c>
      <c r="H511" t="b">
        <v>0</v>
      </c>
      <c r="I511" t="b">
        <v>1</v>
      </c>
      <c r="J511" t="b">
        <v>0</v>
      </c>
      <c r="K511" t="b">
        <v>0</v>
      </c>
      <c r="L511" s="15" t="b">
        <v>0</v>
      </c>
    </row>
    <row r="512" spans="1:12" x14ac:dyDescent="0.25">
      <c r="A512" t="s">
        <v>7883</v>
      </c>
      <c r="B512" t="s">
        <v>2851</v>
      </c>
      <c r="C512" t="s">
        <v>3559</v>
      </c>
      <c r="D512" t="b">
        <v>0</v>
      </c>
      <c r="E512" t="b">
        <v>0</v>
      </c>
      <c r="F512" t="b">
        <v>0</v>
      </c>
      <c r="G512" t="b">
        <v>0</v>
      </c>
      <c r="H512" t="b">
        <v>0</v>
      </c>
      <c r="I512" t="b">
        <v>1</v>
      </c>
      <c r="J512" t="b">
        <v>0</v>
      </c>
      <c r="K512" t="b">
        <v>0</v>
      </c>
      <c r="L512" s="15" t="b">
        <v>0</v>
      </c>
    </row>
    <row r="513" spans="1:12" x14ac:dyDescent="0.25">
      <c r="A513" t="s">
        <v>5256</v>
      </c>
      <c r="B513" t="s">
        <v>2852</v>
      </c>
      <c r="C513" t="s">
        <v>3559</v>
      </c>
      <c r="D513" t="b">
        <v>0</v>
      </c>
      <c r="E513" t="b">
        <v>0</v>
      </c>
      <c r="F513" t="b">
        <v>0</v>
      </c>
      <c r="G513" t="b">
        <v>0</v>
      </c>
      <c r="H513" t="b">
        <v>0</v>
      </c>
      <c r="I513" t="b">
        <v>1</v>
      </c>
      <c r="J513" t="b">
        <v>0</v>
      </c>
      <c r="K513" t="b">
        <v>0</v>
      </c>
      <c r="L513" s="15" t="b">
        <v>0</v>
      </c>
    </row>
    <row r="514" spans="1:12" x14ac:dyDescent="0.25">
      <c r="A514" t="s">
        <v>5257</v>
      </c>
      <c r="B514" t="s">
        <v>2853</v>
      </c>
      <c r="C514" t="s">
        <v>3559</v>
      </c>
      <c r="D514" t="b">
        <v>0</v>
      </c>
      <c r="E514" t="b">
        <v>0</v>
      </c>
      <c r="F514" t="b">
        <v>0</v>
      </c>
      <c r="G514" t="b">
        <v>0</v>
      </c>
      <c r="H514" t="b">
        <v>0</v>
      </c>
      <c r="I514" t="b">
        <v>1</v>
      </c>
      <c r="J514" t="b">
        <v>0</v>
      </c>
      <c r="K514" t="b">
        <v>0</v>
      </c>
      <c r="L514" s="15" t="b">
        <v>0</v>
      </c>
    </row>
    <row r="515" spans="1:12" x14ac:dyDescent="0.25">
      <c r="A515" t="s">
        <v>5258</v>
      </c>
      <c r="B515" t="s">
        <v>2854</v>
      </c>
      <c r="C515" t="s">
        <v>3559</v>
      </c>
      <c r="D515" t="b">
        <v>0</v>
      </c>
      <c r="E515" t="b">
        <v>0</v>
      </c>
      <c r="F515" t="b">
        <v>0</v>
      </c>
      <c r="G515" t="b">
        <v>0</v>
      </c>
      <c r="H515" t="b">
        <v>0</v>
      </c>
      <c r="I515" t="b">
        <v>1</v>
      </c>
      <c r="J515" t="b">
        <v>0</v>
      </c>
      <c r="K515" t="b">
        <v>0</v>
      </c>
      <c r="L515" s="15" t="b">
        <v>0</v>
      </c>
    </row>
    <row r="516" spans="1:12" x14ac:dyDescent="0.25">
      <c r="A516" t="s">
        <v>7884</v>
      </c>
      <c r="B516" t="s">
        <v>2855</v>
      </c>
      <c r="C516" t="s">
        <v>3559</v>
      </c>
      <c r="D516" t="b">
        <v>0</v>
      </c>
      <c r="E516" t="b">
        <v>0</v>
      </c>
      <c r="F516" t="b">
        <v>0</v>
      </c>
      <c r="G516" t="b">
        <v>0</v>
      </c>
      <c r="H516" t="b">
        <v>0</v>
      </c>
      <c r="I516" t="b">
        <v>1</v>
      </c>
      <c r="J516" t="b">
        <v>0</v>
      </c>
      <c r="K516" t="b">
        <v>0</v>
      </c>
      <c r="L516" s="15" t="b">
        <v>0</v>
      </c>
    </row>
    <row r="517" spans="1:12" x14ac:dyDescent="0.25">
      <c r="A517" t="s">
        <v>7885</v>
      </c>
      <c r="B517" t="s">
        <v>2856</v>
      </c>
      <c r="C517" t="s">
        <v>3559</v>
      </c>
      <c r="D517" t="b">
        <v>0</v>
      </c>
      <c r="E517" t="b">
        <v>0</v>
      </c>
      <c r="F517" t="b">
        <v>0</v>
      </c>
      <c r="G517" t="b">
        <v>0</v>
      </c>
      <c r="H517" t="b">
        <v>0</v>
      </c>
      <c r="I517" t="b">
        <v>1</v>
      </c>
      <c r="J517" t="b">
        <v>0</v>
      </c>
      <c r="K517" t="b">
        <v>0</v>
      </c>
      <c r="L517" s="15" t="b">
        <v>0</v>
      </c>
    </row>
    <row r="518" spans="1:12" x14ac:dyDescent="0.25">
      <c r="A518" t="s">
        <v>7886</v>
      </c>
      <c r="B518" t="s">
        <v>2857</v>
      </c>
      <c r="C518" t="s">
        <v>3559</v>
      </c>
      <c r="D518" t="b">
        <v>0</v>
      </c>
      <c r="E518" t="b">
        <v>0</v>
      </c>
      <c r="F518" t="b">
        <v>0</v>
      </c>
      <c r="G518" t="b">
        <v>0</v>
      </c>
      <c r="H518" t="b">
        <v>0</v>
      </c>
      <c r="I518" t="b">
        <v>1</v>
      </c>
      <c r="J518" t="b">
        <v>0</v>
      </c>
      <c r="K518" t="b">
        <v>0</v>
      </c>
      <c r="L518" s="15" t="b">
        <v>0</v>
      </c>
    </row>
    <row r="519" spans="1:12" x14ac:dyDescent="0.25">
      <c r="A519" t="s">
        <v>4829</v>
      </c>
      <c r="B519" t="s">
        <v>2858</v>
      </c>
      <c r="C519" t="s">
        <v>3560</v>
      </c>
      <c r="D519" t="b">
        <v>0</v>
      </c>
      <c r="E519" t="b">
        <v>0</v>
      </c>
      <c r="F519" t="b">
        <v>0</v>
      </c>
      <c r="G519" t="b">
        <v>0</v>
      </c>
      <c r="H519" t="b">
        <v>0</v>
      </c>
      <c r="I519" t="b">
        <v>1</v>
      </c>
      <c r="J519" t="b">
        <v>1</v>
      </c>
      <c r="K519" t="b">
        <v>1</v>
      </c>
      <c r="L519" s="15" t="b">
        <v>1</v>
      </c>
    </row>
    <row r="520" spans="1:12" x14ac:dyDescent="0.25">
      <c r="A520" t="s">
        <v>7887</v>
      </c>
      <c r="B520" t="s">
        <v>2859</v>
      </c>
      <c r="C520" t="s">
        <v>3522</v>
      </c>
      <c r="D520" t="b">
        <v>0</v>
      </c>
      <c r="E520" t="b">
        <v>0</v>
      </c>
      <c r="F520" t="b">
        <v>0</v>
      </c>
      <c r="G520" t="b">
        <v>0</v>
      </c>
      <c r="H520" t="b">
        <v>0</v>
      </c>
      <c r="I520" t="b">
        <v>1</v>
      </c>
      <c r="J520" t="b">
        <v>1</v>
      </c>
      <c r="K520" t="b">
        <v>1</v>
      </c>
      <c r="L520" s="15" t="b">
        <v>0</v>
      </c>
    </row>
    <row r="521" spans="1:12" x14ac:dyDescent="0.25">
      <c r="A521" t="s">
        <v>7888</v>
      </c>
      <c r="B521" t="s">
        <v>2860</v>
      </c>
      <c r="C521" t="s">
        <v>3562</v>
      </c>
      <c r="D521" t="b">
        <v>0</v>
      </c>
      <c r="E521" t="b">
        <v>0</v>
      </c>
      <c r="F521" t="b">
        <v>0</v>
      </c>
      <c r="G521" t="b">
        <v>0</v>
      </c>
      <c r="H521" t="b">
        <v>0</v>
      </c>
      <c r="I521" t="b">
        <v>1</v>
      </c>
      <c r="J521" t="b">
        <v>1</v>
      </c>
      <c r="K521" t="b">
        <v>1</v>
      </c>
      <c r="L521" s="15" t="b">
        <v>0</v>
      </c>
    </row>
    <row r="522" spans="1:12" x14ac:dyDescent="0.25">
      <c r="A522" t="s">
        <v>7889</v>
      </c>
      <c r="B522" t="s">
        <v>2861</v>
      </c>
      <c r="C522" t="s">
        <v>3562</v>
      </c>
      <c r="D522" t="b">
        <v>0</v>
      </c>
      <c r="E522" t="b">
        <v>0</v>
      </c>
      <c r="F522" t="b">
        <v>0</v>
      </c>
      <c r="G522" t="b">
        <v>0</v>
      </c>
      <c r="H522" t="b">
        <v>0</v>
      </c>
      <c r="I522" t="b">
        <v>1</v>
      </c>
      <c r="J522" t="b">
        <v>1</v>
      </c>
      <c r="K522" t="b">
        <v>1</v>
      </c>
      <c r="L522" s="15" t="b">
        <v>0</v>
      </c>
    </row>
    <row r="523" spans="1:12" x14ac:dyDescent="0.25">
      <c r="A523" t="s">
        <v>7890</v>
      </c>
      <c r="B523" t="s">
        <v>2862</v>
      </c>
      <c r="C523" t="s">
        <v>3564</v>
      </c>
      <c r="D523" t="b">
        <v>0</v>
      </c>
      <c r="E523" t="b">
        <v>0</v>
      </c>
      <c r="F523" t="b">
        <v>0</v>
      </c>
      <c r="G523" t="b">
        <v>0</v>
      </c>
      <c r="H523" t="b">
        <v>0</v>
      </c>
      <c r="I523" t="b">
        <v>1</v>
      </c>
      <c r="J523" t="b">
        <v>0</v>
      </c>
      <c r="K523" t="b">
        <v>0</v>
      </c>
      <c r="L523" s="15" t="b">
        <v>0</v>
      </c>
    </row>
    <row r="524" spans="1:12" x14ac:dyDescent="0.25">
      <c r="A524" t="s">
        <v>7891</v>
      </c>
      <c r="B524" t="s">
        <v>2863</v>
      </c>
      <c r="C524" t="s">
        <v>3564</v>
      </c>
      <c r="D524" t="b">
        <v>0</v>
      </c>
      <c r="E524" t="b">
        <v>0</v>
      </c>
      <c r="F524" t="b">
        <v>0</v>
      </c>
      <c r="G524" t="b">
        <v>0</v>
      </c>
      <c r="H524" t="b">
        <v>0</v>
      </c>
      <c r="I524" t="b">
        <v>1</v>
      </c>
      <c r="J524" t="b">
        <v>0</v>
      </c>
      <c r="K524" t="b">
        <v>0</v>
      </c>
      <c r="L524" s="15" t="b">
        <v>0</v>
      </c>
    </row>
    <row r="525" spans="1:12" x14ac:dyDescent="0.25">
      <c r="A525" t="s">
        <v>7892</v>
      </c>
      <c r="B525" t="s">
        <v>2864</v>
      </c>
      <c r="C525" t="s">
        <v>3564</v>
      </c>
      <c r="D525" t="b">
        <v>0</v>
      </c>
      <c r="E525" t="b">
        <v>0</v>
      </c>
      <c r="F525" t="b">
        <v>0</v>
      </c>
      <c r="G525" t="b">
        <v>0</v>
      </c>
      <c r="H525" t="b">
        <v>0</v>
      </c>
      <c r="I525" t="b">
        <v>1</v>
      </c>
      <c r="J525" t="b">
        <v>0</v>
      </c>
      <c r="K525" t="b">
        <v>0</v>
      </c>
      <c r="L525" s="15" t="b">
        <v>0</v>
      </c>
    </row>
    <row r="526" spans="1:12" x14ac:dyDescent="0.25">
      <c r="A526" t="s">
        <v>7893</v>
      </c>
      <c r="B526" t="s">
        <v>2865</v>
      </c>
      <c r="C526" t="s">
        <v>3564</v>
      </c>
      <c r="D526" t="b">
        <v>0</v>
      </c>
      <c r="E526" t="b">
        <v>0</v>
      </c>
      <c r="F526" t="b">
        <v>0</v>
      </c>
      <c r="G526" t="b">
        <v>0</v>
      </c>
      <c r="H526" t="b">
        <v>0</v>
      </c>
      <c r="I526" t="b">
        <v>1</v>
      </c>
      <c r="J526" t="b">
        <v>0</v>
      </c>
      <c r="K526" t="b">
        <v>0</v>
      </c>
      <c r="L526" s="15" t="b">
        <v>0</v>
      </c>
    </row>
    <row r="527" spans="1:12" x14ac:dyDescent="0.25">
      <c r="A527" t="s">
        <v>7894</v>
      </c>
      <c r="B527" t="s">
        <v>2866</v>
      </c>
      <c r="C527" s="2" t="s">
        <v>3565</v>
      </c>
      <c r="D527" t="b">
        <v>0</v>
      </c>
      <c r="E527" t="b">
        <v>0</v>
      </c>
      <c r="F527" t="b">
        <v>0</v>
      </c>
      <c r="G527" t="b">
        <v>0</v>
      </c>
      <c r="H527" t="b">
        <v>0</v>
      </c>
      <c r="I527" t="b">
        <v>1</v>
      </c>
      <c r="J527" t="b">
        <v>0</v>
      </c>
      <c r="K527" t="b">
        <v>0</v>
      </c>
      <c r="L527" s="15" t="b">
        <v>0</v>
      </c>
    </row>
    <row r="528" spans="1:12" x14ac:dyDescent="0.25">
      <c r="A528" t="s">
        <v>7895</v>
      </c>
      <c r="B528" t="s">
        <v>2867</v>
      </c>
      <c r="C528" s="2" t="s">
        <v>3565</v>
      </c>
      <c r="D528" t="b">
        <v>0</v>
      </c>
      <c r="E528" t="b">
        <v>0</v>
      </c>
      <c r="F528" t="b">
        <v>0</v>
      </c>
      <c r="G528" t="b">
        <v>0</v>
      </c>
      <c r="H528" t="b">
        <v>0</v>
      </c>
      <c r="I528" t="b">
        <v>1</v>
      </c>
      <c r="J528" t="b">
        <v>0</v>
      </c>
      <c r="K528" t="b">
        <v>0</v>
      </c>
      <c r="L528" s="15" t="b">
        <v>0</v>
      </c>
    </row>
    <row r="529" spans="1:12" x14ac:dyDescent="0.25">
      <c r="A529" t="s">
        <v>7896</v>
      </c>
      <c r="B529" t="s">
        <v>2868</v>
      </c>
      <c r="C529" s="2" t="s">
        <v>3565</v>
      </c>
      <c r="D529" t="b">
        <v>0</v>
      </c>
      <c r="E529" t="b">
        <v>0</v>
      </c>
      <c r="F529" t="b">
        <v>0</v>
      </c>
      <c r="G529" t="b">
        <v>0</v>
      </c>
      <c r="H529" t="b">
        <v>0</v>
      </c>
      <c r="I529" t="b">
        <v>1</v>
      </c>
      <c r="J529" t="b">
        <v>0</v>
      </c>
      <c r="K529" t="b">
        <v>0</v>
      </c>
      <c r="L529" s="15" t="b">
        <v>0</v>
      </c>
    </row>
    <row r="530" spans="1:12" x14ac:dyDescent="0.25">
      <c r="A530" t="s">
        <v>7897</v>
      </c>
      <c r="B530" t="s">
        <v>2869</v>
      </c>
      <c r="C530" t="s">
        <v>3566</v>
      </c>
      <c r="D530" t="b">
        <v>0</v>
      </c>
      <c r="E530" t="b">
        <v>0</v>
      </c>
      <c r="F530" t="b">
        <v>0</v>
      </c>
      <c r="G530" t="b">
        <v>0</v>
      </c>
      <c r="H530" t="b">
        <v>0</v>
      </c>
      <c r="I530" t="b">
        <v>1</v>
      </c>
      <c r="J530" t="b">
        <v>1</v>
      </c>
      <c r="K530" t="b">
        <v>1</v>
      </c>
      <c r="L530" s="15" t="b">
        <v>1</v>
      </c>
    </row>
    <row r="531" spans="1:12" x14ac:dyDescent="0.25">
      <c r="A531" t="s">
        <v>7898</v>
      </c>
      <c r="B531" t="s">
        <v>2870</v>
      </c>
      <c r="C531" t="s">
        <v>3567</v>
      </c>
      <c r="D531" t="b">
        <v>0</v>
      </c>
      <c r="E531" t="b">
        <v>0</v>
      </c>
      <c r="F531" t="b">
        <v>0</v>
      </c>
      <c r="G531" t="b">
        <v>0</v>
      </c>
      <c r="H531" t="b">
        <v>0</v>
      </c>
      <c r="I531" t="b">
        <v>1</v>
      </c>
      <c r="J531" t="b">
        <v>1</v>
      </c>
      <c r="K531" t="b">
        <v>1</v>
      </c>
      <c r="L531" s="15" t="b">
        <v>1</v>
      </c>
    </row>
    <row r="532" spans="1:12" x14ac:dyDescent="0.25">
      <c r="A532" t="s">
        <v>7899</v>
      </c>
      <c r="B532" t="s">
        <v>2871</v>
      </c>
      <c r="C532" t="s">
        <v>3568</v>
      </c>
      <c r="D532" t="b">
        <v>0</v>
      </c>
      <c r="E532" t="b">
        <v>0</v>
      </c>
      <c r="F532" t="b">
        <v>0</v>
      </c>
      <c r="G532" t="b">
        <v>0</v>
      </c>
      <c r="H532" t="b">
        <v>0</v>
      </c>
      <c r="I532" t="b">
        <v>1</v>
      </c>
      <c r="J532" t="b">
        <v>0</v>
      </c>
      <c r="K532" t="b">
        <v>0</v>
      </c>
      <c r="L532" s="15" t="b">
        <v>0</v>
      </c>
    </row>
    <row r="533" spans="1:12" x14ac:dyDescent="0.25">
      <c r="A533" t="s">
        <v>7900</v>
      </c>
      <c r="B533" t="s">
        <v>2872</v>
      </c>
      <c r="C533" t="s">
        <v>3568</v>
      </c>
      <c r="D533" t="b">
        <v>0</v>
      </c>
      <c r="E533" t="b">
        <v>0</v>
      </c>
      <c r="F533" t="b">
        <v>0</v>
      </c>
      <c r="G533" t="b">
        <v>0</v>
      </c>
      <c r="H533" t="b">
        <v>0</v>
      </c>
      <c r="I533" t="b">
        <v>1</v>
      </c>
      <c r="J533" t="b">
        <v>0</v>
      </c>
      <c r="K533" t="b">
        <v>0</v>
      </c>
      <c r="L533" s="15" t="b">
        <v>0</v>
      </c>
    </row>
    <row r="534" spans="1:12" x14ac:dyDescent="0.25">
      <c r="A534" t="s">
        <v>7901</v>
      </c>
      <c r="B534" t="s">
        <v>2873</v>
      </c>
      <c r="C534" t="s">
        <v>3568</v>
      </c>
      <c r="D534" t="b">
        <v>0</v>
      </c>
      <c r="E534" t="b">
        <v>0</v>
      </c>
      <c r="F534" t="b">
        <v>0</v>
      </c>
      <c r="G534" t="b">
        <v>0</v>
      </c>
      <c r="H534" t="b">
        <v>0</v>
      </c>
      <c r="I534" t="b">
        <v>1</v>
      </c>
      <c r="J534" t="b">
        <v>0</v>
      </c>
      <c r="K534" t="b">
        <v>0</v>
      </c>
      <c r="L534" s="15" t="b">
        <v>0</v>
      </c>
    </row>
    <row r="535" spans="1:12" x14ac:dyDescent="0.25">
      <c r="A535" t="s">
        <v>7902</v>
      </c>
      <c r="B535" t="s">
        <v>2874</v>
      </c>
      <c r="C535" t="s">
        <v>3568</v>
      </c>
      <c r="D535" t="b">
        <v>0</v>
      </c>
      <c r="E535" t="b">
        <v>0</v>
      </c>
      <c r="F535" t="b">
        <v>0</v>
      </c>
      <c r="G535" t="b">
        <v>0</v>
      </c>
      <c r="H535" t="b">
        <v>0</v>
      </c>
      <c r="I535" t="b">
        <v>1</v>
      </c>
      <c r="J535" t="b">
        <v>0</v>
      </c>
      <c r="K535" t="b">
        <v>0</v>
      </c>
      <c r="L535" s="15" t="b">
        <v>0</v>
      </c>
    </row>
    <row r="536" spans="1:12" x14ac:dyDescent="0.25">
      <c r="A536" t="s">
        <v>7903</v>
      </c>
      <c r="B536" t="s">
        <v>2875</v>
      </c>
      <c r="C536" t="s">
        <v>3568</v>
      </c>
      <c r="D536" t="b">
        <v>0</v>
      </c>
      <c r="E536" t="b">
        <v>0</v>
      </c>
      <c r="F536" t="b">
        <v>0</v>
      </c>
      <c r="G536" t="b">
        <v>0</v>
      </c>
      <c r="H536" t="b">
        <v>0</v>
      </c>
      <c r="I536" t="b">
        <v>1</v>
      </c>
      <c r="J536" t="b">
        <v>0</v>
      </c>
      <c r="K536" t="b">
        <v>0</v>
      </c>
      <c r="L536" s="15" t="b">
        <v>0</v>
      </c>
    </row>
    <row r="537" spans="1:12" x14ac:dyDescent="0.25">
      <c r="A537" t="s">
        <v>7904</v>
      </c>
      <c r="B537" t="s">
        <v>2876</v>
      </c>
      <c r="C537" t="s">
        <v>3568</v>
      </c>
      <c r="D537" t="b">
        <v>0</v>
      </c>
      <c r="E537" t="b">
        <v>0</v>
      </c>
      <c r="F537" t="b">
        <v>0</v>
      </c>
      <c r="G537" t="b">
        <v>0</v>
      </c>
      <c r="H537" t="b">
        <v>0</v>
      </c>
      <c r="I537" t="b">
        <v>1</v>
      </c>
      <c r="J537" t="b">
        <v>0</v>
      </c>
      <c r="K537" t="b">
        <v>0</v>
      </c>
      <c r="L537" s="15" t="b">
        <v>0</v>
      </c>
    </row>
    <row r="538" spans="1:12" x14ac:dyDescent="0.25">
      <c r="A538" t="s">
        <v>7905</v>
      </c>
      <c r="B538" t="s">
        <v>2877</v>
      </c>
      <c r="C538" t="s">
        <v>3583</v>
      </c>
      <c r="D538" t="b">
        <v>0</v>
      </c>
      <c r="E538" t="b">
        <v>0</v>
      </c>
      <c r="F538" t="b">
        <v>0</v>
      </c>
      <c r="G538" t="b">
        <v>0</v>
      </c>
      <c r="H538" t="b">
        <v>0</v>
      </c>
      <c r="I538" t="b">
        <v>1</v>
      </c>
      <c r="J538" t="b">
        <v>0</v>
      </c>
      <c r="K538" t="b">
        <v>0</v>
      </c>
      <c r="L538" s="15" t="b">
        <v>0</v>
      </c>
    </row>
    <row r="539" spans="1:12" x14ac:dyDescent="0.25">
      <c r="A539" t="s">
        <v>7906</v>
      </c>
      <c r="B539" t="s">
        <v>2878</v>
      </c>
      <c r="C539" t="s">
        <v>3582</v>
      </c>
      <c r="D539" t="b">
        <v>0</v>
      </c>
      <c r="E539" t="b">
        <v>0</v>
      </c>
      <c r="F539" t="b">
        <v>0</v>
      </c>
      <c r="G539" t="b">
        <v>0</v>
      </c>
      <c r="H539" t="b">
        <v>0</v>
      </c>
      <c r="I539" t="b">
        <v>1</v>
      </c>
      <c r="J539" t="b">
        <v>0</v>
      </c>
      <c r="K539" t="b">
        <v>0</v>
      </c>
      <c r="L539" s="15" t="b">
        <v>0</v>
      </c>
    </row>
    <row r="540" spans="1:12" x14ac:dyDescent="0.25">
      <c r="A540" t="s">
        <v>4837</v>
      </c>
      <c r="B540" t="s">
        <v>2879</v>
      </c>
      <c r="C540" t="s">
        <v>4205</v>
      </c>
      <c r="D540" t="b">
        <v>0</v>
      </c>
      <c r="E540" t="b">
        <v>0</v>
      </c>
      <c r="F540" t="b">
        <v>0</v>
      </c>
      <c r="G540" t="b">
        <v>0</v>
      </c>
      <c r="H540" t="b">
        <v>0</v>
      </c>
      <c r="I540" t="b">
        <v>1</v>
      </c>
      <c r="J540" t="b">
        <v>0</v>
      </c>
      <c r="K540" t="b">
        <v>0</v>
      </c>
      <c r="L540" s="15" t="b">
        <v>0</v>
      </c>
    </row>
    <row r="541" spans="1:12" x14ac:dyDescent="0.25">
      <c r="A541" t="s">
        <v>7907</v>
      </c>
      <c r="B541" t="s">
        <v>2880</v>
      </c>
      <c r="C541" t="s">
        <v>4206</v>
      </c>
      <c r="D541" t="b">
        <v>0</v>
      </c>
      <c r="E541" t="b">
        <v>0</v>
      </c>
      <c r="F541" t="b">
        <v>0</v>
      </c>
      <c r="G541" t="b">
        <v>0</v>
      </c>
      <c r="H541" t="b">
        <v>0</v>
      </c>
      <c r="I541" t="b">
        <v>1</v>
      </c>
      <c r="J541" t="b">
        <v>0</v>
      </c>
      <c r="K541" t="b">
        <v>0</v>
      </c>
      <c r="L541" s="15" t="b">
        <v>0</v>
      </c>
    </row>
    <row r="542" spans="1:12" x14ac:dyDescent="0.25">
      <c r="A542" t="s">
        <v>4839</v>
      </c>
      <c r="B542" t="s">
        <v>2881</v>
      </c>
      <c r="C542" t="s">
        <v>3569</v>
      </c>
      <c r="D542" t="b">
        <v>0</v>
      </c>
      <c r="E542" t="b">
        <v>0</v>
      </c>
      <c r="F542" t="b">
        <v>0</v>
      </c>
      <c r="G542" t="b">
        <v>0</v>
      </c>
      <c r="H542" t="b">
        <v>0</v>
      </c>
      <c r="I542" t="b">
        <v>1</v>
      </c>
      <c r="J542" t="b">
        <v>1</v>
      </c>
      <c r="K542" t="b">
        <v>1</v>
      </c>
      <c r="L542" s="15" t="b">
        <v>1</v>
      </c>
    </row>
    <row r="543" spans="1:12" x14ac:dyDescent="0.25">
      <c r="A543" t="s">
        <v>4840</v>
      </c>
      <c r="B543" t="s">
        <v>2882</v>
      </c>
      <c r="C543" t="s">
        <v>3569</v>
      </c>
      <c r="D543" t="b">
        <v>0</v>
      </c>
      <c r="E543" t="b">
        <v>0</v>
      </c>
      <c r="F543" t="b">
        <v>0</v>
      </c>
      <c r="G543" t="b">
        <v>0</v>
      </c>
      <c r="H543" t="b">
        <v>0</v>
      </c>
      <c r="I543" t="b">
        <v>1</v>
      </c>
      <c r="J543" t="b">
        <v>1</v>
      </c>
      <c r="K543" t="b">
        <v>1</v>
      </c>
      <c r="L543" s="15" t="b">
        <v>1</v>
      </c>
    </row>
    <row r="544" spans="1:12" x14ac:dyDescent="0.25">
      <c r="A544" t="s">
        <v>4841</v>
      </c>
      <c r="B544" t="s">
        <v>2883</v>
      </c>
      <c r="C544" t="s">
        <v>3569</v>
      </c>
      <c r="D544" t="b">
        <v>0</v>
      </c>
      <c r="E544" t="b">
        <v>0</v>
      </c>
      <c r="F544" t="b">
        <v>0</v>
      </c>
      <c r="G544" t="b">
        <v>0</v>
      </c>
      <c r="H544" t="b">
        <v>0</v>
      </c>
      <c r="I544" t="b">
        <v>1</v>
      </c>
      <c r="J544" t="b">
        <v>1</v>
      </c>
      <c r="K544" t="b">
        <v>1</v>
      </c>
      <c r="L544" s="15" t="b">
        <v>1</v>
      </c>
    </row>
    <row r="545" spans="1:12" x14ac:dyDescent="0.25">
      <c r="A545" t="s">
        <v>4842</v>
      </c>
      <c r="B545" t="s">
        <v>2884</v>
      </c>
      <c r="C545" t="s">
        <v>3569</v>
      </c>
      <c r="D545" t="b">
        <v>0</v>
      </c>
      <c r="E545" t="b">
        <v>0</v>
      </c>
      <c r="F545" t="b">
        <v>0</v>
      </c>
      <c r="G545" t="b">
        <v>0</v>
      </c>
      <c r="H545" t="b">
        <v>0</v>
      </c>
      <c r="I545" t="b">
        <v>1</v>
      </c>
      <c r="J545" t="b">
        <v>1</v>
      </c>
      <c r="K545" t="b">
        <v>1</v>
      </c>
      <c r="L545" s="15" t="b">
        <v>1</v>
      </c>
    </row>
    <row r="546" spans="1:12" x14ac:dyDescent="0.25">
      <c r="A546" t="s">
        <v>4843</v>
      </c>
      <c r="B546" t="s">
        <v>2885</v>
      </c>
      <c r="C546" t="s">
        <v>3569</v>
      </c>
      <c r="D546" t="b">
        <v>0</v>
      </c>
      <c r="E546" t="b">
        <v>0</v>
      </c>
      <c r="F546" t="b">
        <v>0</v>
      </c>
      <c r="G546" t="b">
        <v>0</v>
      </c>
      <c r="H546" t="b">
        <v>0</v>
      </c>
      <c r="I546" t="b">
        <v>1</v>
      </c>
      <c r="J546" t="b">
        <v>1</v>
      </c>
      <c r="K546" t="b">
        <v>1</v>
      </c>
      <c r="L546" s="15" t="b">
        <v>1</v>
      </c>
    </row>
    <row r="547" spans="1:12" x14ac:dyDescent="0.25">
      <c r="A547" t="s">
        <v>4844</v>
      </c>
      <c r="B547" t="s">
        <v>2886</v>
      </c>
      <c r="C547" t="s">
        <v>3569</v>
      </c>
      <c r="D547" t="b">
        <v>0</v>
      </c>
      <c r="E547" t="b">
        <v>0</v>
      </c>
      <c r="F547" t="b">
        <v>0</v>
      </c>
      <c r="G547" t="b">
        <v>0</v>
      </c>
      <c r="H547" t="b">
        <v>0</v>
      </c>
      <c r="I547" t="b">
        <v>1</v>
      </c>
      <c r="J547" t="b">
        <v>1</v>
      </c>
      <c r="K547" t="b">
        <v>1</v>
      </c>
      <c r="L547" s="15" t="b">
        <v>1</v>
      </c>
    </row>
    <row r="548" spans="1:12" x14ac:dyDescent="0.25">
      <c r="A548" t="s">
        <v>4845</v>
      </c>
      <c r="B548" t="s">
        <v>2887</v>
      </c>
      <c r="C548" t="s">
        <v>3569</v>
      </c>
      <c r="D548" t="b">
        <v>0</v>
      </c>
      <c r="E548" t="b">
        <v>0</v>
      </c>
      <c r="F548" t="b">
        <v>0</v>
      </c>
      <c r="G548" t="b">
        <v>0</v>
      </c>
      <c r="H548" t="b">
        <v>0</v>
      </c>
      <c r="I548" t="b">
        <v>1</v>
      </c>
      <c r="J548" t="b">
        <v>1</v>
      </c>
      <c r="K548" t="b">
        <v>1</v>
      </c>
      <c r="L548" s="15" t="b">
        <v>1</v>
      </c>
    </row>
    <row r="549" spans="1:12" x14ac:dyDescent="0.25">
      <c r="A549" t="s">
        <v>4846</v>
      </c>
      <c r="B549" t="s">
        <v>2888</v>
      </c>
      <c r="C549" t="s">
        <v>3569</v>
      </c>
      <c r="D549" t="b">
        <v>0</v>
      </c>
      <c r="E549" t="b">
        <v>0</v>
      </c>
      <c r="F549" t="b">
        <v>0</v>
      </c>
      <c r="G549" t="b">
        <v>0</v>
      </c>
      <c r="H549" t="b">
        <v>0</v>
      </c>
      <c r="I549" t="b">
        <v>1</v>
      </c>
      <c r="J549" t="b">
        <v>1</v>
      </c>
      <c r="K549" t="b">
        <v>1</v>
      </c>
      <c r="L549" s="15" t="b">
        <v>1</v>
      </c>
    </row>
    <row r="550" spans="1:12" x14ac:dyDescent="0.25">
      <c r="A550" t="s">
        <v>7908</v>
      </c>
      <c r="B550" t="s">
        <v>2889</v>
      </c>
      <c r="C550" t="s">
        <v>3570</v>
      </c>
      <c r="D550" t="b">
        <v>0</v>
      </c>
      <c r="E550" t="b">
        <v>0</v>
      </c>
      <c r="F550" t="b">
        <v>0</v>
      </c>
      <c r="G550" t="b">
        <v>0</v>
      </c>
      <c r="H550" t="b">
        <v>0</v>
      </c>
      <c r="I550" t="b">
        <v>1</v>
      </c>
      <c r="J550" t="b">
        <v>1</v>
      </c>
      <c r="K550" t="b">
        <v>0</v>
      </c>
      <c r="L550" s="15" t="b">
        <v>0</v>
      </c>
    </row>
    <row r="551" spans="1:12" x14ac:dyDescent="0.25">
      <c r="A551" t="s">
        <v>7909</v>
      </c>
      <c r="B551" t="s">
        <v>2890</v>
      </c>
      <c r="C551" t="s">
        <v>3570</v>
      </c>
      <c r="D551" t="b">
        <v>0</v>
      </c>
      <c r="E551" t="b">
        <v>0</v>
      </c>
      <c r="F551" t="b">
        <v>0</v>
      </c>
      <c r="G551" t="b">
        <v>0</v>
      </c>
      <c r="H551" t="b">
        <v>0</v>
      </c>
      <c r="I551" t="b">
        <v>1</v>
      </c>
      <c r="J551" t="b">
        <v>0</v>
      </c>
      <c r="K551" t="b">
        <v>0</v>
      </c>
      <c r="L551" s="15" t="b">
        <v>0</v>
      </c>
    </row>
    <row r="552" spans="1:12" x14ac:dyDescent="0.25">
      <c r="A552" t="s">
        <v>6518</v>
      </c>
      <c r="B552" t="s">
        <v>7910</v>
      </c>
      <c r="C552" t="s">
        <v>3500</v>
      </c>
      <c r="D552" t="b">
        <v>0</v>
      </c>
      <c r="E552" t="b">
        <v>0</v>
      </c>
      <c r="F552" t="b">
        <v>0</v>
      </c>
      <c r="G552" t="b">
        <v>0</v>
      </c>
      <c r="H552" t="b">
        <v>0</v>
      </c>
      <c r="I552" t="b">
        <v>0</v>
      </c>
      <c r="J552" t="b">
        <v>1</v>
      </c>
      <c r="K552" t="b">
        <v>0</v>
      </c>
      <c r="L552" s="15" t="b">
        <v>0</v>
      </c>
    </row>
    <row r="553" spans="1:12" x14ac:dyDescent="0.25">
      <c r="A553" t="s">
        <v>4989</v>
      </c>
      <c r="B553" t="s">
        <v>7911</v>
      </c>
      <c r="C553" t="s">
        <v>3501</v>
      </c>
      <c r="D553" t="b">
        <v>0</v>
      </c>
      <c r="E553" t="b">
        <v>0</v>
      </c>
      <c r="F553" t="b">
        <v>0</v>
      </c>
      <c r="G553" t="b">
        <v>0</v>
      </c>
      <c r="H553" t="b">
        <v>0</v>
      </c>
      <c r="I553" t="b">
        <v>0</v>
      </c>
      <c r="J553" t="b">
        <v>1</v>
      </c>
      <c r="K553" t="b">
        <v>0</v>
      </c>
      <c r="L553" s="15" t="b">
        <v>1</v>
      </c>
    </row>
    <row r="554" spans="1:12" x14ac:dyDescent="0.25">
      <c r="A554" t="s">
        <v>7730</v>
      </c>
      <c r="B554" t="s">
        <v>7912</v>
      </c>
      <c r="C554" t="s">
        <v>3501</v>
      </c>
      <c r="D554" t="b">
        <v>0</v>
      </c>
      <c r="E554" t="b">
        <v>0</v>
      </c>
      <c r="F554" t="b">
        <v>0</v>
      </c>
      <c r="G554" t="b">
        <v>0</v>
      </c>
      <c r="H554" t="b">
        <v>0</v>
      </c>
      <c r="I554" t="b">
        <v>0</v>
      </c>
      <c r="J554" t="b">
        <v>1</v>
      </c>
      <c r="K554" t="b">
        <v>0</v>
      </c>
      <c r="L554" s="15" t="b">
        <v>0</v>
      </c>
    </row>
    <row r="555" spans="1:12" x14ac:dyDescent="0.25">
      <c r="A555" t="s">
        <v>4854</v>
      </c>
      <c r="B555" t="s">
        <v>2891</v>
      </c>
      <c r="C555" t="s">
        <v>3571</v>
      </c>
      <c r="D555" t="b">
        <v>0</v>
      </c>
      <c r="E555" t="b">
        <v>0</v>
      </c>
      <c r="F555" t="b">
        <v>0</v>
      </c>
      <c r="G555" t="b">
        <v>0</v>
      </c>
      <c r="H555" t="b">
        <v>0</v>
      </c>
      <c r="I555" t="b">
        <v>0</v>
      </c>
      <c r="J555" t="b">
        <v>1</v>
      </c>
      <c r="K555" t="b">
        <v>1</v>
      </c>
      <c r="L555" s="15" t="b">
        <v>1</v>
      </c>
    </row>
    <row r="556" spans="1:12" x14ac:dyDescent="0.25">
      <c r="A556" t="s">
        <v>4855</v>
      </c>
      <c r="B556" t="s">
        <v>2892</v>
      </c>
      <c r="C556" t="s">
        <v>3571</v>
      </c>
      <c r="D556" t="b">
        <v>0</v>
      </c>
      <c r="E556" t="b">
        <v>0</v>
      </c>
      <c r="F556" t="b">
        <v>0</v>
      </c>
      <c r="G556" t="b">
        <v>0</v>
      </c>
      <c r="H556" t="b">
        <v>0</v>
      </c>
      <c r="I556" t="b">
        <v>0</v>
      </c>
      <c r="J556" t="b">
        <v>1</v>
      </c>
      <c r="K556" t="b">
        <v>1</v>
      </c>
      <c r="L556" s="15" t="b">
        <v>1</v>
      </c>
    </row>
    <row r="557" spans="1:12" x14ac:dyDescent="0.25">
      <c r="A557" t="s">
        <v>7913</v>
      </c>
      <c r="B557" t="s">
        <v>2893</v>
      </c>
      <c r="C557" t="s">
        <v>3515</v>
      </c>
      <c r="D557" t="b">
        <v>0</v>
      </c>
      <c r="E557" t="b">
        <v>0</v>
      </c>
      <c r="F557" t="b">
        <v>0</v>
      </c>
      <c r="G557" t="b">
        <v>0</v>
      </c>
      <c r="H557" t="b">
        <v>0</v>
      </c>
      <c r="I557" t="b">
        <v>0</v>
      </c>
      <c r="J557" t="b">
        <v>1</v>
      </c>
      <c r="K557" t="b">
        <v>1</v>
      </c>
      <c r="L557" s="15" t="b">
        <v>1</v>
      </c>
    </row>
    <row r="558" spans="1:12" x14ac:dyDescent="0.25">
      <c r="A558" t="s">
        <v>7914</v>
      </c>
      <c r="B558" t="s">
        <v>2894</v>
      </c>
      <c r="C558" t="s">
        <v>3515</v>
      </c>
      <c r="D558" t="b">
        <v>0</v>
      </c>
      <c r="E558" t="b">
        <v>0</v>
      </c>
      <c r="F558" t="b">
        <v>0</v>
      </c>
      <c r="G558" t="b">
        <v>0</v>
      </c>
      <c r="H558" t="b">
        <v>0</v>
      </c>
      <c r="I558" t="b">
        <v>0</v>
      </c>
      <c r="J558" t="b">
        <v>1</v>
      </c>
      <c r="K558" t="b">
        <v>1</v>
      </c>
      <c r="L558" s="15" t="b">
        <v>1</v>
      </c>
    </row>
    <row r="559" spans="1:12" x14ac:dyDescent="0.25">
      <c r="A559" t="s">
        <v>7915</v>
      </c>
      <c r="B559" t="s">
        <v>2895</v>
      </c>
      <c r="C559" t="s">
        <v>3515</v>
      </c>
      <c r="D559" t="b">
        <v>0</v>
      </c>
      <c r="E559" t="b">
        <v>0</v>
      </c>
      <c r="F559" t="b">
        <v>0</v>
      </c>
      <c r="G559" t="b">
        <v>0</v>
      </c>
      <c r="H559" t="b">
        <v>0</v>
      </c>
      <c r="I559" t="b">
        <v>0</v>
      </c>
      <c r="J559" t="b">
        <v>1</v>
      </c>
      <c r="K559" t="b">
        <v>1</v>
      </c>
      <c r="L559" s="15" t="b">
        <v>1</v>
      </c>
    </row>
    <row r="560" spans="1:12" x14ac:dyDescent="0.25">
      <c r="A560" t="s">
        <v>7916</v>
      </c>
      <c r="B560" t="s">
        <v>2896</v>
      </c>
      <c r="C560" t="s">
        <v>3515</v>
      </c>
      <c r="D560" t="b">
        <v>0</v>
      </c>
      <c r="E560" t="b">
        <v>0</v>
      </c>
      <c r="F560" t="b">
        <v>0</v>
      </c>
      <c r="G560" t="b">
        <v>0</v>
      </c>
      <c r="H560" t="b">
        <v>0</v>
      </c>
      <c r="I560" t="b">
        <v>0</v>
      </c>
      <c r="J560" t="b">
        <v>1</v>
      </c>
      <c r="K560" t="b">
        <v>1</v>
      </c>
      <c r="L560" s="15" t="b">
        <v>1</v>
      </c>
    </row>
    <row r="561" spans="1:12" x14ac:dyDescent="0.25">
      <c r="A561" t="s">
        <v>7917</v>
      </c>
      <c r="B561" t="s">
        <v>2897</v>
      </c>
      <c r="C561" t="s">
        <v>3515</v>
      </c>
      <c r="D561" t="b">
        <v>0</v>
      </c>
      <c r="E561" t="b">
        <v>0</v>
      </c>
      <c r="F561" t="b">
        <v>0</v>
      </c>
      <c r="G561" t="b">
        <v>0</v>
      </c>
      <c r="H561" t="b">
        <v>0</v>
      </c>
      <c r="I561" t="b">
        <v>0</v>
      </c>
      <c r="J561" t="b">
        <v>1</v>
      </c>
      <c r="K561" t="b">
        <v>1</v>
      </c>
      <c r="L561" s="15" t="b">
        <v>1</v>
      </c>
    </row>
    <row r="562" spans="1:12" x14ac:dyDescent="0.25">
      <c r="A562" t="s">
        <v>7918</v>
      </c>
      <c r="B562" t="s">
        <v>2898</v>
      </c>
      <c r="C562" t="s">
        <v>3515</v>
      </c>
      <c r="D562" t="b">
        <v>0</v>
      </c>
      <c r="E562" t="b">
        <v>0</v>
      </c>
      <c r="F562" t="b">
        <v>0</v>
      </c>
      <c r="G562" t="b">
        <v>0</v>
      </c>
      <c r="H562" t="b">
        <v>0</v>
      </c>
      <c r="I562" t="b">
        <v>0</v>
      </c>
      <c r="J562" t="b">
        <v>1</v>
      </c>
      <c r="K562" t="b">
        <v>1</v>
      </c>
      <c r="L562" s="15" t="b">
        <v>1</v>
      </c>
    </row>
    <row r="563" spans="1:12" x14ac:dyDescent="0.25">
      <c r="A563" t="s">
        <v>7919</v>
      </c>
      <c r="B563" t="s">
        <v>2899</v>
      </c>
      <c r="C563" t="s">
        <v>3515</v>
      </c>
      <c r="D563" t="b">
        <v>0</v>
      </c>
      <c r="E563" t="b">
        <v>0</v>
      </c>
      <c r="F563" t="b">
        <v>0</v>
      </c>
      <c r="G563" t="b">
        <v>0</v>
      </c>
      <c r="H563" t="b">
        <v>0</v>
      </c>
      <c r="I563" t="b">
        <v>0</v>
      </c>
      <c r="J563" t="b">
        <v>1</v>
      </c>
      <c r="K563" t="b">
        <v>0</v>
      </c>
      <c r="L563" s="15" t="b">
        <v>0</v>
      </c>
    </row>
    <row r="564" spans="1:12" x14ac:dyDescent="0.25">
      <c r="A564" t="s">
        <v>7920</v>
      </c>
      <c r="B564" t="s">
        <v>2900</v>
      </c>
      <c r="C564" t="s">
        <v>3515</v>
      </c>
      <c r="D564" t="b">
        <v>0</v>
      </c>
      <c r="E564" t="b">
        <v>0</v>
      </c>
      <c r="F564" t="b">
        <v>0</v>
      </c>
      <c r="G564" t="b">
        <v>0</v>
      </c>
      <c r="H564" t="b">
        <v>0</v>
      </c>
      <c r="I564" t="b">
        <v>0</v>
      </c>
      <c r="J564" t="b">
        <v>1</v>
      </c>
      <c r="K564" t="b">
        <v>1</v>
      </c>
      <c r="L564" s="15" t="b">
        <v>1</v>
      </c>
    </row>
    <row r="565" spans="1:12" x14ac:dyDescent="0.25">
      <c r="A565" t="s">
        <v>7921</v>
      </c>
      <c r="B565" t="s">
        <v>2901</v>
      </c>
      <c r="C565" t="s">
        <v>3515</v>
      </c>
      <c r="D565" t="b">
        <v>0</v>
      </c>
      <c r="E565" t="b">
        <v>0</v>
      </c>
      <c r="F565" t="b">
        <v>0</v>
      </c>
      <c r="G565" t="b">
        <v>0</v>
      </c>
      <c r="H565" t="b">
        <v>0</v>
      </c>
      <c r="I565" t="b">
        <v>0</v>
      </c>
      <c r="J565" t="b">
        <v>1</v>
      </c>
      <c r="K565" t="b">
        <v>0</v>
      </c>
      <c r="L565" s="15" t="b">
        <v>0</v>
      </c>
    </row>
    <row r="566" spans="1:12" x14ac:dyDescent="0.25">
      <c r="A566" t="s">
        <v>7922</v>
      </c>
      <c r="B566" t="s">
        <v>2902</v>
      </c>
      <c r="C566" t="s">
        <v>3515</v>
      </c>
      <c r="D566" t="b">
        <v>0</v>
      </c>
      <c r="E566" t="b">
        <v>0</v>
      </c>
      <c r="F566" t="b">
        <v>0</v>
      </c>
      <c r="G566" t="b">
        <v>0</v>
      </c>
      <c r="H566" t="b">
        <v>0</v>
      </c>
      <c r="I566" t="b">
        <v>0</v>
      </c>
      <c r="J566" t="b">
        <v>1</v>
      </c>
      <c r="K566" t="b">
        <v>1</v>
      </c>
      <c r="L566" s="15" t="b">
        <v>1</v>
      </c>
    </row>
    <row r="567" spans="1:12" x14ac:dyDescent="0.25">
      <c r="A567" t="s">
        <v>7923</v>
      </c>
      <c r="B567" t="s">
        <v>2903</v>
      </c>
      <c r="C567" t="s">
        <v>3515</v>
      </c>
      <c r="D567" t="b">
        <v>0</v>
      </c>
      <c r="E567" t="b">
        <v>0</v>
      </c>
      <c r="F567" t="b">
        <v>0</v>
      </c>
      <c r="G567" t="b">
        <v>0</v>
      </c>
      <c r="H567" t="b">
        <v>0</v>
      </c>
      <c r="I567" t="b">
        <v>0</v>
      </c>
      <c r="J567" t="b">
        <v>1</v>
      </c>
      <c r="K567" t="b">
        <v>0</v>
      </c>
      <c r="L567" s="15" t="b">
        <v>0</v>
      </c>
    </row>
    <row r="568" spans="1:12" x14ac:dyDescent="0.25">
      <c r="A568" t="s">
        <v>7924</v>
      </c>
      <c r="B568" t="s">
        <v>2904</v>
      </c>
      <c r="C568" t="s">
        <v>3515</v>
      </c>
      <c r="D568" t="b">
        <v>0</v>
      </c>
      <c r="E568" t="b">
        <v>0</v>
      </c>
      <c r="F568" t="b">
        <v>0</v>
      </c>
      <c r="G568" t="b">
        <v>0</v>
      </c>
      <c r="H568" t="b">
        <v>0</v>
      </c>
      <c r="I568" t="b">
        <v>0</v>
      </c>
      <c r="J568" t="b">
        <v>1</v>
      </c>
      <c r="K568" t="b">
        <v>0</v>
      </c>
      <c r="L568" s="15" t="b">
        <v>0</v>
      </c>
    </row>
    <row r="569" spans="1:12" x14ac:dyDescent="0.25">
      <c r="A569" t="s">
        <v>7925</v>
      </c>
      <c r="B569" t="s">
        <v>2905</v>
      </c>
      <c r="C569" t="s">
        <v>3516</v>
      </c>
      <c r="D569" t="b">
        <v>0</v>
      </c>
      <c r="E569" t="b">
        <v>0</v>
      </c>
      <c r="F569" t="b">
        <v>0</v>
      </c>
      <c r="G569" t="b">
        <v>0</v>
      </c>
      <c r="H569" t="b">
        <v>0</v>
      </c>
      <c r="I569" t="b">
        <v>0</v>
      </c>
      <c r="J569" t="b">
        <v>1</v>
      </c>
      <c r="K569" t="b">
        <v>1</v>
      </c>
      <c r="L569" s="15" t="b">
        <v>1</v>
      </c>
    </row>
    <row r="570" spans="1:12" x14ac:dyDescent="0.25">
      <c r="A570" t="s">
        <v>7926</v>
      </c>
      <c r="B570" t="s">
        <v>2906</v>
      </c>
      <c r="C570" t="s">
        <v>3516</v>
      </c>
      <c r="D570" t="b">
        <v>0</v>
      </c>
      <c r="E570" t="b">
        <v>0</v>
      </c>
      <c r="F570" t="b">
        <v>0</v>
      </c>
      <c r="G570" t="b">
        <v>0</v>
      </c>
      <c r="H570" t="b">
        <v>0</v>
      </c>
      <c r="I570" t="b">
        <v>0</v>
      </c>
      <c r="J570" t="b">
        <v>1</v>
      </c>
      <c r="K570" t="b">
        <v>1</v>
      </c>
      <c r="L570" s="15" t="b">
        <v>1</v>
      </c>
    </row>
    <row r="571" spans="1:12" x14ac:dyDescent="0.25">
      <c r="A571" t="s">
        <v>7927</v>
      </c>
      <c r="B571" t="s">
        <v>2907</v>
      </c>
      <c r="C571" t="s">
        <v>3516</v>
      </c>
      <c r="D571" t="b">
        <v>0</v>
      </c>
      <c r="E571" t="b">
        <v>0</v>
      </c>
      <c r="F571" t="b">
        <v>0</v>
      </c>
      <c r="G571" t="b">
        <v>0</v>
      </c>
      <c r="H571" t="b">
        <v>0</v>
      </c>
      <c r="I571" t="b">
        <v>0</v>
      </c>
      <c r="J571" t="b">
        <v>1</v>
      </c>
      <c r="K571" t="b">
        <v>1</v>
      </c>
      <c r="L571" s="15" t="b">
        <v>1</v>
      </c>
    </row>
    <row r="572" spans="1:12" x14ac:dyDescent="0.25">
      <c r="A572" t="s">
        <v>7928</v>
      </c>
      <c r="B572" t="s">
        <v>2908</v>
      </c>
      <c r="C572" t="s">
        <v>3516</v>
      </c>
      <c r="D572" t="b">
        <v>0</v>
      </c>
      <c r="E572" t="b">
        <v>0</v>
      </c>
      <c r="F572" t="b">
        <v>0</v>
      </c>
      <c r="G572" t="b">
        <v>0</v>
      </c>
      <c r="H572" t="b">
        <v>0</v>
      </c>
      <c r="I572" t="b">
        <v>0</v>
      </c>
      <c r="J572" t="b">
        <v>1</v>
      </c>
      <c r="K572" t="b">
        <v>1</v>
      </c>
      <c r="L572" s="15" t="b">
        <v>1</v>
      </c>
    </row>
    <row r="573" spans="1:12" x14ac:dyDescent="0.25">
      <c r="A573" t="s">
        <v>7929</v>
      </c>
      <c r="B573" t="s">
        <v>2909</v>
      </c>
      <c r="C573" t="s">
        <v>3516</v>
      </c>
      <c r="D573" t="b">
        <v>0</v>
      </c>
      <c r="E573" t="b">
        <v>0</v>
      </c>
      <c r="F573" t="b">
        <v>0</v>
      </c>
      <c r="G573" t="b">
        <v>0</v>
      </c>
      <c r="H573" t="b">
        <v>0</v>
      </c>
      <c r="I573" t="b">
        <v>0</v>
      </c>
      <c r="J573" t="b">
        <v>1</v>
      </c>
      <c r="K573" t="b">
        <v>1</v>
      </c>
      <c r="L573" s="15" t="b">
        <v>1</v>
      </c>
    </row>
    <row r="574" spans="1:12" x14ac:dyDescent="0.25">
      <c r="A574" t="s">
        <v>7930</v>
      </c>
      <c r="B574" t="s">
        <v>2910</v>
      </c>
      <c r="C574" t="s">
        <v>3516</v>
      </c>
      <c r="D574" t="b">
        <v>0</v>
      </c>
      <c r="E574" t="b">
        <v>0</v>
      </c>
      <c r="F574" t="b">
        <v>0</v>
      </c>
      <c r="G574" t="b">
        <v>0</v>
      </c>
      <c r="H574" t="b">
        <v>0</v>
      </c>
      <c r="I574" t="b">
        <v>0</v>
      </c>
      <c r="J574" t="b">
        <v>1</v>
      </c>
      <c r="K574" t="b">
        <v>1</v>
      </c>
      <c r="L574" s="15" t="b">
        <v>1</v>
      </c>
    </row>
    <row r="575" spans="1:12" x14ac:dyDescent="0.25">
      <c r="A575" t="s">
        <v>7931</v>
      </c>
      <c r="B575" t="s">
        <v>2911</v>
      </c>
      <c r="C575" s="2" t="s">
        <v>3516</v>
      </c>
      <c r="D575" t="b">
        <v>0</v>
      </c>
      <c r="E575" t="b">
        <v>0</v>
      </c>
      <c r="F575" t="b">
        <v>0</v>
      </c>
      <c r="G575" t="b">
        <v>0</v>
      </c>
      <c r="H575" t="b">
        <v>0</v>
      </c>
      <c r="I575" t="b">
        <v>0</v>
      </c>
      <c r="J575" t="b">
        <v>1</v>
      </c>
      <c r="K575" t="b">
        <v>0</v>
      </c>
      <c r="L575" s="15" t="b">
        <v>0</v>
      </c>
    </row>
    <row r="576" spans="1:12" x14ac:dyDescent="0.25">
      <c r="A576" t="s">
        <v>7932</v>
      </c>
      <c r="B576" t="s">
        <v>2912</v>
      </c>
      <c r="C576" t="s">
        <v>3516</v>
      </c>
      <c r="D576" t="b">
        <v>0</v>
      </c>
      <c r="E576" t="b">
        <v>0</v>
      </c>
      <c r="F576" t="b">
        <v>0</v>
      </c>
      <c r="G576" t="b">
        <v>0</v>
      </c>
      <c r="H576" t="b">
        <v>0</v>
      </c>
      <c r="I576" t="b">
        <v>0</v>
      </c>
      <c r="J576" t="b">
        <v>1</v>
      </c>
      <c r="K576" t="b">
        <v>1</v>
      </c>
      <c r="L576" s="15" t="b">
        <v>1</v>
      </c>
    </row>
    <row r="577" spans="1:12" x14ac:dyDescent="0.25">
      <c r="A577" t="s">
        <v>7933</v>
      </c>
      <c r="B577" t="s">
        <v>2913</v>
      </c>
      <c r="C577" t="s">
        <v>3516</v>
      </c>
      <c r="D577" t="b">
        <v>0</v>
      </c>
      <c r="E577" t="b">
        <v>0</v>
      </c>
      <c r="F577" t="b">
        <v>0</v>
      </c>
      <c r="G577" t="b">
        <v>0</v>
      </c>
      <c r="H577" t="b">
        <v>0</v>
      </c>
      <c r="I577" t="b">
        <v>0</v>
      </c>
      <c r="J577" t="b">
        <v>1</v>
      </c>
      <c r="K577" t="b">
        <v>0</v>
      </c>
      <c r="L577" s="15" t="b">
        <v>0</v>
      </c>
    </row>
    <row r="578" spans="1:12" x14ac:dyDescent="0.25">
      <c r="A578" t="s">
        <v>7934</v>
      </c>
      <c r="B578" t="s">
        <v>2914</v>
      </c>
      <c r="C578" t="s">
        <v>3516</v>
      </c>
      <c r="D578" t="b">
        <v>0</v>
      </c>
      <c r="E578" t="b">
        <v>0</v>
      </c>
      <c r="F578" t="b">
        <v>0</v>
      </c>
      <c r="G578" t="b">
        <v>0</v>
      </c>
      <c r="H578" t="b">
        <v>0</v>
      </c>
      <c r="I578" t="b">
        <v>0</v>
      </c>
      <c r="J578" t="b">
        <v>1</v>
      </c>
      <c r="K578" t="b">
        <v>1</v>
      </c>
      <c r="L578" s="15" t="b">
        <v>1</v>
      </c>
    </row>
    <row r="579" spans="1:12" x14ac:dyDescent="0.25">
      <c r="A579" t="s">
        <v>7935</v>
      </c>
      <c r="B579" t="s">
        <v>2915</v>
      </c>
      <c r="C579" t="s">
        <v>3516</v>
      </c>
      <c r="D579" t="b">
        <v>0</v>
      </c>
      <c r="E579" t="b">
        <v>0</v>
      </c>
      <c r="F579" t="b">
        <v>0</v>
      </c>
      <c r="G579" t="b">
        <v>0</v>
      </c>
      <c r="H579" t="b">
        <v>0</v>
      </c>
      <c r="I579" t="b">
        <v>0</v>
      </c>
      <c r="J579" t="b">
        <v>1</v>
      </c>
      <c r="K579" t="b">
        <v>0</v>
      </c>
      <c r="L579" s="15" t="b">
        <v>0</v>
      </c>
    </row>
    <row r="580" spans="1:12" x14ac:dyDescent="0.25">
      <c r="A580" t="s">
        <v>7936</v>
      </c>
      <c r="B580" t="s">
        <v>2916</v>
      </c>
      <c r="C580" t="s">
        <v>3516</v>
      </c>
      <c r="D580" t="b">
        <v>0</v>
      </c>
      <c r="E580" t="b">
        <v>0</v>
      </c>
      <c r="F580" t="b">
        <v>0</v>
      </c>
      <c r="G580" t="b">
        <v>0</v>
      </c>
      <c r="H580" t="b">
        <v>0</v>
      </c>
      <c r="I580" t="b">
        <v>0</v>
      </c>
      <c r="J580" t="b">
        <v>1</v>
      </c>
      <c r="K580" t="b">
        <v>0</v>
      </c>
      <c r="L580" s="15" t="b">
        <v>0</v>
      </c>
    </row>
    <row r="581" spans="1:12" x14ac:dyDescent="0.25">
      <c r="A581" t="s">
        <v>7937</v>
      </c>
      <c r="B581" t="s">
        <v>2917</v>
      </c>
      <c r="C581" t="s">
        <v>3517</v>
      </c>
      <c r="D581" t="b">
        <v>0</v>
      </c>
      <c r="E581" t="b">
        <v>0</v>
      </c>
      <c r="F581" t="b">
        <v>0</v>
      </c>
      <c r="G581" t="b">
        <v>0</v>
      </c>
      <c r="H581" t="b">
        <v>0</v>
      </c>
      <c r="I581" t="b">
        <v>0</v>
      </c>
      <c r="J581" t="b">
        <v>1</v>
      </c>
      <c r="K581" t="b">
        <v>1</v>
      </c>
      <c r="L581" s="15" t="b">
        <v>1</v>
      </c>
    </row>
    <row r="582" spans="1:12" x14ac:dyDescent="0.25">
      <c r="A582" t="s">
        <v>7938</v>
      </c>
      <c r="B582" t="s">
        <v>2918</v>
      </c>
      <c r="C582" t="s">
        <v>3517</v>
      </c>
      <c r="D582" t="b">
        <v>0</v>
      </c>
      <c r="E582" t="b">
        <v>0</v>
      </c>
      <c r="F582" t="b">
        <v>0</v>
      </c>
      <c r="G582" t="b">
        <v>0</v>
      </c>
      <c r="H582" t="b">
        <v>0</v>
      </c>
      <c r="I582" t="b">
        <v>0</v>
      </c>
      <c r="J582" t="b">
        <v>1</v>
      </c>
      <c r="K582" t="b">
        <v>1</v>
      </c>
      <c r="L582" s="15" t="b">
        <v>1</v>
      </c>
    </row>
    <row r="583" spans="1:12" x14ac:dyDescent="0.25">
      <c r="A583" t="s">
        <v>7939</v>
      </c>
      <c r="B583" t="s">
        <v>2919</v>
      </c>
      <c r="C583" t="s">
        <v>3517</v>
      </c>
      <c r="D583" t="b">
        <v>0</v>
      </c>
      <c r="E583" t="b">
        <v>0</v>
      </c>
      <c r="F583" t="b">
        <v>0</v>
      </c>
      <c r="G583" t="b">
        <v>0</v>
      </c>
      <c r="H583" t="b">
        <v>0</v>
      </c>
      <c r="I583" t="b">
        <v>0</v>
      </c>
      <c r="J583" t="b">
        <v>1</v>
      </c>
      <c r="K583" t="b">
        <v>1</v>
      </c>
      <c r="L583" s="15" t="b">
        <v>1</v>
      </c>
    </row>
    <row r="584" spans="1:12" x14ac:dyDescent="0.25">
      <c r="A584" t="s">
        <v>7940</v>
      </c>
      <c r="B584" t="s">
        <v>2920</v>
      </c>
      <c r="C584" t="s">
        <v>3517</v>
      </c>
      <c r="D584" t="b">
        <v>0</v>
      </c>
      <c r="E584" t="b">
        <v>0</v>
      </c>
      <c r="F584" t="b">
        <v>0</v>
      </c>
      <c r="G584" t="b">
        <v>0</v>
      </c>
      <c r="H584" t="b">
        <v>0</v>
      </c>
      <c r="I584" t="b">
        <v>0</v>
      </c>
      <c r="J584" t="b">
        <v>1</v>
      </c>
      <c r="K584" t="b">
        <v>1</v>
      </c>
      <c r="L584" s="15" t="b">
        <v>1</v>
      </c>
    </row>
    <row r="585" spans="1:12" x14ac:dyDescent="0.25">
      <c r="A585" t="s">
        <v>7941</v>
      </c>
      <c r="B585" t="s">
        <v>2921</v>
      </c>
      <c r="C585" t="s">
        <v>3517</v>
      </c>
      <c r="D585" t="b">
        <v>0</v>
      </c>
      <c r="E585" t="b">
        <v>0</v>
      </c>
      <c r="F585" t="b">
        <v>0</v>
      </c>
      <c r="G585" t="b">
        <v>0</v>
      </c>
      <c r="H585" t="b">
        <v>0</v>
      </c>
      <c r="I585" t="b">
        <v>0</v>
      </c>
      <c r="J585" t="b">
        <v>1</v>
      </c>
      <c r="K585" t="b">
        <v>1</v>
      </c>
      <c r="L585" s="15" t="b">
        <v>1</v>
      </c>
    </row>
    <row r="586" spans="1:12" x14ac:dyDescent="0.25">
      <c r="A586" t="s">
        <v>7942</v>
      </c>
      <c r="B586" t="s">
        <v>2922</v>
      </c>
      <c r="C586" t="s">
        <v>3517</v>
      </c>
      <c r="D586" t="b">
        <v>0</v>
      </c>
      <c r="E586" t="b">
        <v>0</v>
      </c>
      <c r="F586" t="b">
        <v>0</v>
      </c>
      <c r="G586" t="b">
        <v>0</v>
      </c>
      <c r="H586" t="b">
        <v>0</v>
      </c>
      <c r="I586" t="b">
        <v>0</v>
      </c>
      <c r="J586" t="b">
        <v>1</v>
      </c>
      <c r="K586" t="b">
        <v>1</v>
      </c>
      <c r="L586" s="15" t="b">
        <v>1</v>
      </c>
    </row>
    <row r="587" spans="1:12" x14ac:dyDescent="0.25">
      <c r="A587" t="s">
        <v>7943</v>
      </c>
      <c r="B587" t="s">
        <v>2923</v>
      </c>
      <c r="C587" t="s">
        <v>3517</v>
      </c>
      <c r="D587" t="b">
        <v>0</v>
      </c>
      <c r="E587" t="b">
        <v>0</v>
      </c>
      <c r="F587" t="b">
        <v>0</v>
      </c>
      <c r="G587" t="b">
        <v>0</v>
      </c>
      <c r="H587" t="b">
        <v>0</v>
      </c>
      <c r="I587" t="b">
        <v>0</v>
      </c>
      <c r="J587" t="b">
        <v>1</v>
      </c>
      <c r="K587" t="b">
        <v>0</v>
      </c>
      <c r="L587" s="15" t="b">
        <v>0</v>
      </c>
    </row>
    <row r="588" spans="1:12" x14ac:dyDescent="0.25">
      <c r="A588" t="s">
        <v>7944</v>
      </c>
      <c r="B588" t="s">
        <v>2924</v>
      </c>
      <c r="C588" t="s">
        <v>3517</v>
      </c>
      <c r="D588" t="b">
        <v>0</v>
      </c>
      <c r="E588" t="b">
        <v>0</v>
      </c>
      <c r="F588" t="b">
        <v>0</v>
      </c>
      <c r="G588" t="b">
        <v>0</v>
      </c>
      <c r="H588" t="b">
        <v>0</v>
      </c>
      <c r="I588" t="b">
        <v>0</v>
      </c>
      <c r="J588" t="b">
        <v>1</v>
      </c>
      <c r="K588" t="b">
        <v>1</v>
      </c>
      <c r="L588" s="15" t="b">
        <v>1</v>
      </c>
    </row>
    <row r="589" spans="1:12" x14ac:dyDescent="0.25">
      <c r="A589" t="s">
        <v>7945</v>
      </c>
      <c r="B589" t="s">
        <v>2925</v>
      </c>
      <c r="C589" t="s">
        <v>3517</v>
      </c>
      <c r="D589" t="b">
        <v>0</v>
      </c>
      <c r="E589" t="b">
        <v>0</v>
      </c>
      <c r="F589" t="b">
        <v>0</v>
      </c>
      <c r="G589" t="b">
        <v>0</v>
      </c>
      <c r="H589" t="b">
        <v>0</v>
      </c>
      <c r="I589" t="b">
        <v>0</v>
      </c>
      <c r="J589" t="b">
        <v>1</v>
      </c>
      <c r="K589" t="b">
        <v>0</v>
      </c>
      <c r="L589" s="15" t="b">
        <v>0</v>
      </c>
    </row>
    <row r="590" spans="1:12" x14ac:dyDescent="0.25">
      <c r="A590" t="s">
        <v>7946</v>
      </c>
      <c r="B590" t="s">
        <v>2926</v>
      </c>
      <c r="C590" t="s">
        <v>3517</v>
      </c>
      <c r="D590" t="b">
        <v>0</v>
      </c>
      <c r="E590" t="b">
        <v>0</v>
      </c>
      <c r="F590" t="b">
        <v>0</v>
      </c>
      <c r="G590" t="b">
        <v>0</v>
      </c>
      <c r="H590" t="b">
        <v>0</v>
      </c>
      <c r="I590" t="b">
        <v>0</v>
      </c>
      <c r="J590" t="b">
        <v>1</v>
      </c>
      <c r="K590" t="b">
        <v>1</v>
      </c>
      <c r="L590" s="15" t="b">
        <v>1</v>
      </c>
    </row>
    <row r="591" spans="1:12" x14ac:dyDescent="0.25">
      <c r="A591" t="s">
        <v>7947</v>
      </c>
      <c r="B591" t="s">
        <v>2927</v>
      </c>
      <c r="C591" t="s">
        <v>3517</v>
      </c>
      <c r="D591" t="b">
        <v>0</v>
      </c>
      <c r="E591" t="b">
        <v>0</v>
      </c>
      <c r="F591" t="b">
        <v>0</v>
      </c>
      <c r="G591" t="b">
        <v>0</v>
      </c>
      <c r="H591" t="b">
        <v>0</v>
      </c>
      <c r="I591" t="b">
        <v>0</v>
      </c>
      <c r="J591" t="b">
        <v>1</v>
      </c>
      <c r="K591" t="b">
        <v>0</v>
      </c>
      <c r="L591" s="15" t="b">
        <v>0</v>
      </c>
    </row>
    <row r="592" spans="1:12" x14ac:dyDescent="0.25">
      <c r="A592" t="s">
        <v>7948</v>
      </c>
      <c r="B592" t="s">
        <v>2928</v>
      </c>
      <c r="C592" t="s">
        <v>3517</v>
      </c>
      <c r="D592" t="b">
        <v>0</v>
      </c>
      <c r="E592" t="b">
        <v>0</v>
      </c>
      <c r="F592" t="b">
        <v>0</v>
      </c>
      <c r="G592" t="b">
        <v>0</v>
      </c>
      <c r="H592" t="b">
        <v>0</v>
      </c>
      <c r="I592" t="b">
        <v>0</v>
      </c>
      <c r="J592" t="b">
        <v>1</v>
      </c>
      <c r="K592" t="b">
        <v>0</v>
      </c>
      <c r="L592" s="15" t="b">
        <v>0</v>
      </c>
    </row>
    <row r="593" spans="1:12" x14ac:dyDescent="0.25">
      <c r="A593" t="s">
        <v>4575</v>
      </c>
      <c r="B593" t="s">
        <v>7949</v>
      </c>
      <c r="C593" t="s">
        <v>3524</v>
      </c>
      <c r="D593" t="b">
        <v>0</v>
      </c>
      <c r="E593" t="b">
        <v>0</v>
      </c>
      <c r="F593" t="b">
        <v>0</v>
      </c>
      <c r="G593" t="b">
        <v>0</v>
      </c>
      <c r="H593" t="b">
        <v>0</v>
      </c>
      <c r="I593" t="b">
        <v>0</v>
      </c>
      <c r="J593" t="b">
        <v>1</v>
      </c>
      <c r="K593" t="b">
        <v>1</v>
      </c>
      <c r="L593" s="15" t="b">
        <v>0</v>
      </c>
    </row>
    <row r="594" spans="1:12" x14ac:dyDescent="0.25">
      <c r="A594" t="s">
        <v>4603</v>
      </c>
      <c r="B594" t="s">
        <v>7950</v>
      </c>
      <c r="C594" t="s">
        <v>3611</v>
      </c>
      <c r="D594" t="b">
        <v>0</v>
      </c>
      <c r="E594" t="b">
        <v>0</v>
      </c>
      <c r="F594" t="b">
        <v>0</v>
      </c>
      <c r="G594" t="b">
        <v>0</v>
      </c>
      <c r="H594" t="b">
        <v>0</v>
      </c>
      <c r="I594" t="b">
        <v>0</v>
      </c>
      <c r="J594" t="b">
        <v>1</v>
      </c>
      <c r="K594" t="b">
        <v>0</v>
      </c>
      <c r="L594" s="15" t="b">
        <v>0</v>
      </c>
    </row>
    <row r="595" spans="1:12" x14ac:dyDescent="0.25">
      <c r="A595" t="s">
        <v>6635</v>
      </c>
      <c r="B595" t="s">
        <v>7951</v>
      </c>
      <c r="C595" t="s">
        <v>3529</v>
      </c>
      <c r="D595" t="b">
        <v>0</v>
      </c>
      <c r="E595" t="b">
        <v>0</v>
      </c>
      <c r="F595" t="b">
        <v>0</v>
      </c>
      <c r="G595" t="b">
        <v>0</v>
      </c>
      <c r="H595" t="b">
        <v>0</v>
      </c>
      <c r="I595" t="b">
        <v>0</v>
      </c>
      <c r="J595" t="b">
        <v>1</v>
      </c>
      <c r="K595" t="b">
        <v>0</v>
      </c>
      <c r="L595" s="15" t="b">
        <v>0</v>
      </c>
    </row>
    <row r="596" spans="1:12" x14ac:dyDescent="0.25">
      <c r="A596" t="s">
        <v>7952</v>
      </c>
      <c r="B596" t="s">
        <v>2929</v>
      </c>
      <c r="C596" t="s">
        <v>3530</v>
      </c>
      <c r="D596" t="b">
        <v>0</v>
      </c>
      <c r="E596" t="b">
        <v>0</v>
      </c>
      <c r="F596" t="b">
        <v>0</v>
      </c>
      <c r="G596" t="b">
        <v>0</v>
      </c>
      <c r="H596" t="b">
        <v>0</v>
      </c>
      <c r="I596" t="b">
        <v>0</v>
      </c>
      <c r="J596" t="b">
        <v>1</v>
      </c>
      <c r="K596" t="b">
        <v>1</v>
      </c>
      <c r="L596" s="15" t="b">
        <v>1</v>
      </c>
    </row>
    <row r="597" spans="1:12" x14ac:dyDescent="0.25">
      <c r="A597" t="s">
        <v>5514</v>
      </c>
      <c r="B597" t="s">
        <v>2930</v>
      </c>
      <c r="C597" t="s">
        <v>3590</v>
      </c>
      <c r="D597" t="b">
        <v>0</v>
      </c>
      <c r="E597" t="b">
        <v>0</v>
      </c>
      <c r="F597" t="b">
        <v>0</v>
      </c>
      <c r="G597" t="b">
        <v>0</v>
      </c>
      <c r="H597" t="b">
        <v>0</v>
      </c>
      <c r="I597" t="b">
        <v>0</v>
      </c>
      <c r="J597" t="b">
        <v>1</v>
      </c>
      <c r="K597" t="b">
        <v>1</v>
      </c>
      <c r="L597" s="15" t="b">
        <v>1</v>
      </c>
    </row>
    <row r="598" spans="1:12" x14ac:dyDescent="0.25">
      <c r="A598" t="s">
        <v>5515</v>
      </c>
      <c r="B598" t="s">
        <v>2931</v>
      </c>
      <c r="C598" t="s">
        <v>3590</v>
      </c>
      <c r="D598" t="b">
        <v>0</v>
      </c>
      <c r="E598" t="b">
        <v>0</v>
      </c>
      <c r="F598" t="b">
        <v>0</v>
      </c>
      <c r="G598" t="b">
        <v>0</v>
      </c>
      <c r="H598" t="b">
        <v>0</v>
      </c>
      <c r="I598" t="b">
        <v>0</v>
      </c>
      <c r="J598" t="b">
        <v>1</v>
      </c>
      <c r="K598" t="b">
        <v>1</v>
      </c>
      <c r="L598" s="15" t="b">
        <v>1</v>
      </c>
    </row>
    <row r="599" spans="1:12" x14ac:dyDescent="0.25">
      <c r="A599" t="s">
        <v>7953</v>
      </c>
      <c r="B599" t="s">
        <v>2932</v>
      </c>
      <c r="C599" t="s">
        <v>3590</v>
      </c>
      <c r="D599" t="b">
        <v>0</v>
      </c>
      <c r="E599" t="b">
        <v>0</v>
      </c>
      <c r="F599" t="b">
        <v>0</v>
      </c>
      <c r="G599" t="b">
        <v>0</v>
      </c>
      <c r="H599" t="b">
        <v>0</v>
      </c>
      <c r="I599" t="b">
        <v>0</v>
      </c>
      <c r="J599" t="b">
        <v>1</v>
      </c>
      <c r="K599" t="b">
        <v>1</v>
      </c>
      <c r="L599" s="15" t="b">
        <v>1</v>
      </c>
    </row>
    <row r="600" spans="1:12" x14ac:dyDescent="0.25">
      <c r="A600" t="s">
        <v>7954</v>
      </c>
      <c r="B600" t="s">
        <v>2933</v>
      </c>
      <c r="C600" t="s">
        <v>3590</v>
      </c>
      <c r="D600" t="b">
        <v>0</v>
      </c>
      <c r="E600" t="b">
        <v>0</v>
      </c>
      <c r="F600" t="b">
        <v>0</v>
      </c>
      <c r="G600" t="b">
        <v>0</v>
      </c>
      <c r="H600" t="b">
        <v>0</v>
      </c>
      <c r="I600" t="b">
        <v>0</v>
      </c>
      <c r="J600" t="b">
        <v>1</v>
      </c>
      <c r="K600" t="b">
        <v>1</v>
      </c>
      <c r="L600" s="15" t="b">
        <v>1</v>
      </c>
    </row>
    <row r="601" spans="1:12" x14ac:dyDescent="0.25">
      <c r="A601" t="s">
        <v>7955</v>
      </c>
      <c r="B601" t="s">
        <v>2934</v>
      </c>
      <c r="C601" t="s">
        <v>3570</v>
      </c>
      <c r="D601" t="b">
        <v>0</v>
      </c>
      <c r="E601" t="b">
        <v>0</v>
      </c>
      <c r="F601" t="b">
        <v>0</v>
      </c>
      <c r="G601" t="b">
        <v>0</v>
      </c>
      <c r="H601" t="b">
        <v>0</v>
      </c>
      <c r="I601" t="b">
        <v>0</v>
      </c>
      <c r="J601" t="b">
        <v>1</v>
      </c>
      <c r="K601" t="b">
        <v>0</v>
      </c>
      <c r="L601" s="15" t="b">
        <v>0</v>
      </c>
    </row>
    <row r="602" spans="1:12" x14ac:dyDescent="0.25">
      <c r="A602" t="s">
        <v>7956</v>
      </c>
      <c r="B602" t="s">
        <v>2935</v>
      </c>
      <c r="C602" t="s">
        <v>3570</v>
      </c>
      <c r="D602" t="b">
        <v>0</v>
      </c>
      <c r="E602" t="b">
        <v>0</v>
      </c>
      <c r="F602" t="b">
        <v>0</v>
      </c>
      <c r="G602" t="b">
        <v>0</v>
      </c>
      <c r="H602" t="b">
        <v>0</v>
      </c>
      <c r="I602" t="b">
        <v>0</v>
      </c>
      <c r="J602" t="b">
        <v>1</v>
      </c>
      <c r="K602" t="b">
        <v>0</v>
      </c>
      <c r="L602" s="15" t="b">
        <v>0</v>
      </c>
    </row>
    <row r="603" spans="1:12" x14ac:dyDescent="0.25">
      <c r="A603" t="s">
        <v>7957</v>
      </c>
      <c r="B603" t="s">
        <v>2936</v>
      </c>
      <c r="C603" t="s">
        <v>3570</v>
      </c>
      <c r="D603" t="b">
        <v>0</v>
      </c>
      <c r="E603" t="b">
        <v>0</v>
      </c>
      <c r="F603" t="b">
        <v>0</v>
      </c>
      <c r="G603" t="b">
        <v>0</v>
      </c>
      <c r="H603" t="b">
        <v>0</v>
      </c>
      <c r="I603" t="b">
        <v>0</v>
      </c>
      <c r="J603" t="b">
        <v>1</v>
      </c>
      <c r="K603" t="b">
        <v>0</v>
      </c>
      <c r="L603" s="15" t="b">
        <v>0</v>
      </c>
    </row>
    <row r="604" spans="1:12" x14ac:dyDescent="0.25">
      <c r="A604" t="s">
        <v>7958</v>
      </c>
      <c r="B604" t="s">
        <v>2937</v>
      </c>
      <c r="C604" t="s">
        <v>3570</v>
      </c>
      <c r="D604" t="b">
        <v>0</v>
      </c>
      <c r="E604" t="b">
        <v>0</v>
      </c>
      <c r="F604" t="b">
        <v>0</v>
      </c>
      <c r="G604" t="b">
        <v>0</v>
      </c>
      <c r="H604" t="b">
        <v>0</v>
      </c>
      <c r="I604" t="b">
        <v>0</v>
      </c>
      <c r="J604" t="b">
        <v>1</v>
      </c>
      <c r="K604" t="b">
        <v>0</v>
      </c>
      <c r="L604" s="15" t="b">
        <v>0</v>
      </c>
    </row>
    <row r="605" spans="1:12" x14ac:dyDescent="0.25">
      <c r="A605" t="s">
        <v>7959</v>
      </c>
      <c r="B605" t="s">
        <v>2938</v>
      </c>
      <c r="C605" t="s">
        <v>3570</v>
      </c>
      <c r="D605" t="b">
        <v>0</v>
      </c>
      <c r="E605" t="b">
        <v>0</v>
      </c>
      <c r="F605" t="b">
        <v>0</v>
      </c>
      <c r="G605" t="b">
        <v>0</v>
      </c>
      <c r="H605" t="b">
        <v>0</v>
      </c>
      <c r="I605" t="b">
        <v>0</v>
      </c>
      <c r="J605" t="b">
        <v>1</v>
      </c>
      <c r="K605" t="b">
        <v>0</v>
      </c>
      <c r="L605" s="15" t="b">
        <v>0</v>
      </c>
    </row>
    <row r="606" spans="1:12" x14ac:dyDescent="0.25">
      <c r="A606" t="s">
        <v>7960</v>
      </c>
      <c r="B606" t="s">
        <v>2939</v>
      </c>
      <c r="C606" t="s">
        <v>3570</v>
      </c>
      <c r="D606" t="b">
        <v>0</v>
      </c>
      <c r="E606" t="b">
        <v>0</v>
      </c>
      <c r="F606" t="b">
        <v>0</v>
      </c>
      <c r="G606" t="b">
        <v>0</v>
      </c>
      <c r="H606" t="b">
        <v>0</v>
      </c>
      <c r="I606" t="b">
        <v>0</v>
      </c>
      <c r="J606" t="b">
        <v>1</v>
      </c>
      <c r="K606" t="b">
        <v>0</v>
      </c>
      <c r="L606" s="15" t="b">
        <v>0</v>
      </c>
    </row>
    <row r="607" spans="1:12" x14ac:dyDescent="0.25">
      <c r="A607" t="s">
        <v>7961</v>
      </c>
      <c r="B607" t="s">
        <v>2940</v>
      </c>
      <c r="C607" t="s">
        <v>7962</v>
      </c>
      <c r="D607" t="b">
        <v>0</v>
      </c>
      <c r="E607" t="b">
        <v>0</v>
      </c>
      <c r="F607" t="b">
        <v>0</v>
      </c>
      <c r="G607" t="b">
        <v>0</v>
      </c>
      <c r="H607" t="b">
        <v>0</v>
      </c>
      <c r="I607" t="b">
        <v>0</v>
      </c>
      <c r="J607" t="b">
        <v>1</v>
      </c>
      <c r="K607" t="b">
        <v>0</v>
      </c>
      <c r="L607" s="15" t="b">
        <v>0</v>
      </c>
    </row>
    <row r="608" spans="1:12" x14ac:dyDescent="0.25">
      <c r="A608" t="s">
        <v>7963</v>
      </c>
      <c r="B608" t="s">
        <v>2941</v>
      </c>
      <c r="C608" t="s">
        <v>7962</v>
      </c>
      <c r="D608" t="b">
        <v>0</v>
      </c>
      <c r="E608" t="b">
        <v>0</v>
      </c>
      <c r="F608" t="b">
        <v>0</v>
      </c>
      <c r="G608" t="b">
        <v>0</v>
      </c>
      <c r="H608" t="b">
        <v>0</v>
      </c>
      <c r="I608" t="b">
        <v>0</v>
      </c>
      <c r="J608" t="b">
        <v>1</v>
      </c>
      <c r="K608" t="b">
        <v>0</v>
      </c>
      <c r="L608" s="15" t="b">
        <v>0</v>
      </c>
    </row>
    <row r="609" spans="1:12" x14ac:dyDescent="0.25">
      <c r="A609" t="s">
        <v>7964</v>
      </c>
      <c r="B609" t="s">
        <v>2942</v>
      </c>
      <c r="C609" t="s">
        <v>7962</v>
      </c>
      <c r="D609" t="b">
        <v>0</v>
      </c>
      <c r="E609" t="b">
        <v>0</v>
      </c>
      <c r="F609" t="b">
        <v>0</v>
      </c>
      <c r="G609" t="b">
        <v>0</v>
      </c>
      <c r="H609" t="b">
        <v>0</v>
      </c>
      <c r="I609" t="b">
        <v>0</v>
      </c>
      <c r="J609" t="b">
        <v>1</v>
      </c>
      <c r="K609" t="b">
        <v>0</v>
      </c>
      <c r="L609" s="15" t="b">
        <v>0</v>
      </c>
    </row>
    <row r="610" spans="1:12" x14ac:dyDescent="0.25">
      <c r="A610" t="s">
        <v>7965</v>
      </c>
      <c r="B610" t="s">
        <v>2943</v>
      </c>
      <c r="C610" t="s">
        <v>7966</v>
      </c>
      <c r="D610" t="b">
        <v>0</v>
      </c>
      <c r="E610" t="b">
        <v>0</v>
      </c>
      <c r="F610" t="b">
        <v>0</v>
      </c>
      <c r="G610" t="b">
        <v>0</v>
      </c>
      <c r="H610" t="b">
        <v>0</v>
      </c>
      <c r="I610" t="b">
        <v>0</v>
      </c>
      <c r="J610" t="b">
        <v>1</v>
      </c>
      <c r="K610" t="b">
        <v>0</v>
      </c>
      <c r="L610" s="15" t="b">
        <v>0</v>
      </c>
    </row>
    <row r="611" spans="1:12" x14ac:dyDescent="0.25">
      <c r="A611" t="s">
        <v>7967</v>
      </c>
      <c r="B611" t="s">
        <v>2944</v>
      </c>
      <c r="C611" t="s">
        <v>7966</v>
      </c>
      <c r="D611" t="b">
        <v>0</v>
      </c>
      <c r="E611" t="b">
        <v>0</v>
      </c>
      <c r="F611" t="b">
        <v>0</v>
      </c>
      <c r="G611" t="b">
        <v>0</v>
      </c>
      <c r="H611" t="b">
        <v>0</v>
      </c>
      <c r="I611" t="b">
        <v>0</v>
      </c>
      <c r="J611" t="b">
        <v>1</v>
      </c>
      <c r="K611" t="b">
        <v>0</v>
      </c>
      <c r="L611" s="15" t="b">
        <v>0</v>
      </c>
    </row>
    <row r="612" spans="1:12" x14ac:dyDescent="0.25">
      <c r="A612" t="s">
        <v>7968</v>
      </c>
      <c r="B612" t="s">
        <v>2945</v>
      </c>
      <c r="C612" s="2" t="s">
        <v>7966</v>
      </c>
      <c r="D612" t="b">
        <v>0</v>
      </c>
      <c r="E612" t="b">
        <v>0</v>
      </c>
      <c r="F612" t="b">
        <v>0</v>
      </c>
      <c r="G612" t="b">
        <v>0</v>
      </c>
      <c r="H612" t="b">
        <v>0</v>
      </c>
      <c r="I612" t="b">
        <v>0</v>
      </c>
      <c r="J612" t="b">
        <v>1</v>
      </c>
      <c r="K612" t="b">
        <v>0</v>
      </c>
      <c r="L612" s="15" t="b">
        <v>0</v>
      </c>
    </row>
    <row r="613" spans="1:12" x14ac:dyDescent="0.25">
      <c r="A613" t="s">
        <v>7969</v>
      </c>
      <c r="B613" t="s">
        <v>2946</v>
      </c>
      <c r="C613" s="2" t="s">
        <v>7970</v>
      </c>
      <c r="D613" t="b">
        <v>0</v>
      </c>
      <c r="E613" t="b">
        <v>0</v>
      </c>
      <c r="F613" t="b">
        <v>0</v>
      </c>
      <c r="G613" t="b">
        <v>0</v>
      </c>
      <c r="H613" t="b">
        <v>0</v>
      </c>
      <c r="I613" t="b">
        <v>0</v>
      </c>
      <c r="J613" t="b">
        <v>1</v>
      </c>
      <c r="K613" t="b">
        <v>0</v>
      </c>
      <c r="L613" s="15" t="b">
        <v>0</v>
      </c>
    </row>
    <row r="614" spans="1:12" x14ac:dyDescent="0.25">
      <c r="A614" t="s">
        <v>7971</v>
      </c>
      <c r="B614" t="s">
        <v>2947</v>
      </c>
      <c r="C614" s="2" t="s">
        <v>4204</v>
      </c>
      <c r="D614" t="b">
        <v>0</v>
      </c>
      <c r="E614" t="b">
        <v>0</v>
      </c>
      <c r="F614" t="b">
        <v>0</v>
      </c>
      <c r="G614" t="b">
        <v>0</v>
      </c>
      <c r="H614" t="b">
        <v>0</v>
      </c>
      <c r="I614" t="b">
        <v>0</v>
      </c>
      <c r="J614" t="b">
        <v>1</v>
      </c>
      <c r="K614" t="b">
        <v>1</v>
      </c>
      <c r="L614" s="15" t="b">
        <v>1</v>
      </c>
    </row>
    <row r="615" spans="1:12" x14ac:dyDescent="0.25">
      <c r="A615" t="s">
        <v>7972</v>
      </c>
      <c r="B615" t="s">
        <v>2948</v>
      </c>
      <c r="C615" s="2" t="s">
        <v>4204</v>
      </c>
      <c r="D615" t="b">
        <v>0</v>
      </c>
      <c r="E615" t="b">
        <v>0</v>
      </c>
      <c r="F615" t="b">
        <v>0</v>
      </c>
      <c r="G615" t="b">
        <v>0</v>
      </c>
      <c r="H615" t="b">
        <v>0</v>
      </c>
      <c r="I615" t="b">
        <v>0</v>
      </c>
      <c r="J615" t="b">
        <v>1</v>
      </c>
      <c r="K615" t="b">
        <v>0</v>
      </c>
      <c r="L615" s="15" t="b">
        <v>0</v>
      </c>
    </row>
    <row r="616" spans="1:12" x14ac:dyDescent="0.25">
      <c r="A616" t="s">
        <v>7973</v>
      </c>
      <c r="B616" t="s">
        <v>2949</v>
      </c>
      <c r="C616" s="2" t="s">
        <v>4204</v>
      </c>
      <c r="D616" t="b">
        <v>0</v>
      </c>
      <c r="E616" t="b">
        <v>0</v>
      </c>
      <c r="F616" t="b">
        <v>0</v>
      </c>
      <c r="G616" t="b">
        <v>0</v>
      </c>
      <c r="H616" t="b">
        <v>0</v>
      </c>
      <c r="I616" t="b">
        <v>0</v>
      </c>
      <c r="J616" t="b">
        <v>1</v>
      </c>
      <c r="K616" t="b">
        <v>0</v>
      </c>
      <c r="L616" s="15" t="b">
        <v>1</v>
      </c>
    </row>
    <row r="617" spans="1:12" x14ac:dyDescent="0.25">
      <c r="A617" t="s">
        <v>7974</v>
      </c>
      <c r="B617" t="s">
        <v>2950</v>
      </c>
      <c r="C617" s="2" t="s">
        <v>3572</v>
      </c>
      <c r="D617" t="b">
        <v>0</v>
      </c>
      <c r="E617" t="b">
        <v>0</v>
      </c>
      <c r="F617" t="b">
        <v>0</v>
      </c>
      <c r="G617" t="b">
        <v>0</v>
      </c>
      <c r="H617" t="b">
        <v>0</v>
      </c>
      <c r="I617" t="b">
        <v>0</v>
      </c>
      <c r="J617" t="b">
        <v>1</v>
      </c>
      <c r="K617" t="b">
        <v>1</v>
      </c>
      <c r="L617" s="15" t="b">
        <v>1</v>
      </c>
    </row>
    <row r="618" spans="1:12" x14ac:dyDescent="0.25">
      <c r="A618" t="s">
        <v>7975</v>
      </c>
      <c r="B618" t="s">
        <v>2951</v>
      </c>
      <c r="C618" s="2" t="s">
        <v>3572</v>
      </c>
      <c r="D618" t="b">
        <v>0</v>
      </c>
      <c r="E618" t="b">
        <v>0</v>
      </c>
      <c r="F618" t="b">
        <v>0</v>
      </c>
      <c r="G618" t="b">
        <v>0</v>
      </c>
      <c r="H618" t="b">
        <v>0</v>
      </c>
      <c r="I618" t="b">
        <v>0</v>
      </c>
      <c r="J618" t="b">
        <v>1</v>
      </c>
      <c r="K618" t="b">
        <v>0</v>
      </c>
      <c r="L618" s="15" t="b">
        <v>0</v>
      </c>
    </row>
    <row r="619" spans="1:12" x14ac:dyDescent="0.25">
      <c r="A619" t="s">
        <v>7976</v>
      </c>
      <c r="B619" t="s">
        <v>2952</v>
      </c>
      <c r="C619" s="2" t="s">
        <v>3572</v>
      </c>
      <c r="D619" t="b">
        <v>0</v>
      </c>
      <c r="E619" t="b">
        <v>0</v>
      </c>
      <c r="F619" t="b">
        <v>0</v>
      </c>
      <c r="G619" t="b">
        <v>0</v>
      </c>
      <c r="H619" t="b">
        <v>0</v>
      </c>
      <c r="I619" t="b">
        <v>0</v>
      </c>
      <c r="J619" t="b">
        <v>1</v>
      </c>
      <c r="K619" t="b">
        <v>1</v>
      </c>
      <c r="L619" s="15" t="b">
        <v>1</v>
      </c>
    </row>
    <row r="620" spans="1:12" x14ac:dyDescent="0.25">
      <c r="A620" t="s">
        <v>7977</v>
      </c>
      <c r="B620" t="s">
        <v>2953</v>
      </c>
      <c r="C620" s="2" t="s">
        <v>3572</v>
      </c>
      <c r="D620" t="b">
        <v>0</v>
      </c>
      <c r="E620" t="b">
        <v>0</v>
      </c>
      <c r="F620" t="b">
        <v>0</v>
      </c>
      <c r="G620" t="b">
        <v>0</v>
      </c>
      <c r="H620" t="b">
        <v>0</v>
      </c>
      <c r="I620" t="b">
        <v>0</v>
      </c>
      <c r="J620" t="b">
        <v>1</v>
      </c>
      <c r="K620" t="b">
        <v>1</v>
      </c>
      <c r="L620" s="15" t="b">
        <v>1</v>
      </c>
    </row>
    <row r="621" spans="1:12" x14ac:dyDescent="0.25">
      <c r="A621" t="s">
        <v>7978</v>
      </c>
      <c r="B621" t="s">
        <v>2954</v>
      </c>
      <c r="C621" s="2" t="s">
        <v>3572</v>
      </c>
      <c r="D621" t="b">
        <v>0</v>
      </c>
      <c r="E621" t="b">
        <v>0</v>
      </c>
      <c r="F621" t="b">
        <v>0</v>
      </c>
      <c r="G621" t="b">
        <v>0</v>
      </c>
      <c r="H621" t="b">
        <v>0</v>
      </c>
      <c r="I621" t="b">
        <v>0</v>
      </c>
      <c r="J621" t="b">
        <v>1</v>
      </c>
      <c r="K621" t="b">
        <v>1</v>
      </c>
      <c r="L621" s="15" t="b">
        <v>1</v>
      </c>
    </row>
    <row r="622" spans="1:12" x14ac:dyDescent="0.25">
      <c r="A622" t="s">
        <v>7979</v>
      </c>
      <c r="B622" t="s">
        <v>2955</v>
      </c>
      <c r="C622" s="2" t="s">
        <v>3572</v>
      </c>
      <c r="D622" t="b">
        <v>0</v>
      </c>
      <c r="E622" t="b">
        <v>0</v>
      </c>
      <c r="F622" t="b">
        <v>0</v>
      </c>
      <c r="G622" t="b">
        <v>0</v>
      </c>
      <c r="H622" t="b">
        <v>0</v>
      </c>
      <c r="I622" t="b">
        <v>0</v>
      </c>
      <c r="J622" t="b">
        <v>1</v>
      </c>
      <c r="K622" t="b">
        <v>1</v>
      </c>
      <c r="L622" s="15" t="b">
        <v>1</v>
      </c>
    </row>
    <row r="623" spans="1:12" x14ac:dyDescent="0.25">
      <c r="A623" t="s">
        <v>4858</v>
      </c>
      <c r="B623" t="s">
        <v>2956</v>
      </c>
      <c r="C623" s="2" t="s">
        <v>3573</v>
      </c>
      <c r="D623" t="b">
        <v>0</v>
      </c>
      <c r="E623" t="b">
        <v>0</v>
      </c>
      <c r="F623" t="b">
        <v>0</v>
      </c>
      <c r="G623" t="b">
        <v>0</v>
      </c>
      <c r="H623" t="b">
        <v>0</v>
      </c>
      <c r="I623" t="b">
        <v>0</v>
      </c>
      <c r="J623" t="b">
        <v>1</v>
      </c>
      <c r="K623" t="b">
        <v>1</v>
      </c>
      <c r="L623" s="15" t="b">
        <v>1</v>
      </c>
    </row>
    <row r="624" spans="1:12" x14ac:dyDescent="0.25">
      <c r="A624" t="s">
        <v>7980</v>
      </c>
      <c r="B624" t="s">
        <v>2957</v>
      </c>
      <c r="C624" s="2" t="s">
        <v>3574</v>
      </c>
      <c r="D624" t="b">
        <v>0</v>
      </c>
      <c r="E624" t="b">
        <v>0</v>
      </c>
      <c r="F624" t="b">
        <v>0</v>
      </c>
      <c r="G624" t="b">
        <v>0</v>
      </c>
      <c r="H624" t="b">
        <v>0</v>
      </c>
      <c r="I624" t="b">
        <v>0</v>
      </c>
      <c r="J624" t="b">
        <v>1</v>
      </c>
      <c r="K624" t="b">
        <v>1</v>
      </c>
      <c r="L624" s="15" t="b">
        <v>1</v>
      </c>
    </row>
    <row r="625" spans="1:12" x14ac:dyDescent="0.25">
      <c r="A625" t="s">
        <v>7981</v>
      </c>
      <c r="B625" t="s">
        <v>2958</v>
      </c>
      <c r="C625" s="2" t="s">
        <v>3574</v>
      </c>
      <c r="D625" t="b">
        <v>0</v>
      </c>
      <c r="E625" t="b">
        <v>0</v>
      </c>
      <c r="F625" t="b">
        <v>0</v>
      </c>
      <c r="G625" t="b">
        <v>0</v>
      </c>
      <c r="H625" t="b">
        <v>0</v>
      </c>
      <c r="I625" t="b">
        <v>0</v>
      </c>
      <c r="J625" t="b">
        <v>1</v>
      </c>
      <c r="K625" t="b">
        <v>1</v>
      </c>
      <c r="L625" s="15" t="b">
        <v>1</v>
      </c>
    </row>
    <row r="626" spans="1:12" x14ac:dyDescent="0.25">
      <c r="A626" t="s">
        <v>7982</v>
      </c>
      <c r="B626" t="s">
        <v>2959</v>
      </c>
      <c r="C626" s="2" t="s">
        <v>3574</v>
      </c>
      <c r="D626" t="b">
        <v>0</v>
      </c>
      <c r="E626" t="b">
        <v>0</v>
      </c>
      <c r="F626" t="b">
        <v>0</v>
      </c>
      <c r="G626" t="b">
        <v>0</v>
      </c>
      <c r="H626" t="b">
        <v>0</v>
      </c>
      <c r="I626" t="b">
        <v>0</v>
      </c>
      <c r="J626" t="b">
        <v>1</v>
      </c>
      <c r="K626" t="b">
        <v>1</v>
      </c>
      <c r="L626" s="15" t="b">
        <v>1</v>
      </c>
    </row>
    <row r="627" spans="1:12" x14ac:dyDescent="0.25">
      <c r="A627" t="s">
        <v>7983</v>
      </c>
      <c r="B627" t="s">
        <v>2960</v>
      </c>
      <c r="C627" t="s">
        <v>3574</v>
      </c>
      <c r="D627" t="b">
        <v>0</v>
      </c>
      <c r="E627" t="b">
        <v>0</v>
      </c>
      <c r="F627" t="b">
        <v>0</v>
      </c>
      <c r="G627" t="b">
        <v>0</v>
      </c>
      <c r="H627" t="b">
        <v>0</v>
      </c>
      <c r="I627" t="b">
        <v>0</v>
      </c>
      <c r="J627" t="b">
        <v>1</v>
      </c>
      <c r="K627" t="b">
        <v>1</v>
      </c>
      <c r="L627" s="15" t="b">
        <v>1</v>
      </c>
    </row>
    <row r="628" spans="1:12" x14ac:dyDescent="0.25">
      <c r="A628" t="s">
        <v>7984</v>
      </c>
      <c r="B628" t="s">
        <v>2961</v>
      </c>
      <c r="C628" t="s">
        <v>3574</v>
      </c>
      <c r="D628" t="b">
        <v>0</v>
      </c>
      <c r="E628" t="b">
        <v>0</v>
      </c>
      <c r="F628" t="b">
        <v>0</v>
      </c>
      <c r="G628" t="b">
        <v>0</v>
      </c>
      <c r="H628" t="b">
        <v>0</v>
      </c>
      <c r="I628" t="b">
        <v>0</v>
      </c>
      <c r="J628" t="b">
        <v>1</v>
      </c>
      <c r="K628" t="b">
        <v>1</v>
      </c>
      <c r="L628" s="15" t="b">
        <v>1</v>
      </c>
    </row>
    <row r="629" spans="1:12" x14ac:dyDescent="0.25">
      <c r="A629" t="s">
        <v>7985</v>
      </c>
      <c r="B629" t="s">
        <v>2962</v>
      </c>
      <c r="C629" t="s">
        <v>3574</v>
      </c>
      <c r="D629" t="b">
        <v>0</v>
      </c>
      <c r="E629" t="b">
        <v>0</v>
      </c>
      <c r="F629" t="b">
        <v>0</v>
      </c>
      <c r="G629" t="b">
        <v>0</v>
      </c>
      <c r="H629" t="b">
        <v>0</v>
      </c>
      <c r="I629" t="b">
        <v>0</v>
      </c>
      <c r="J629" t="b">
        <v>1</v>
      </c>
      <c r="K629" t="b">
        <v>1</v>
      </c>
      <c r="L629" s="15" t="b">
        <v>1</v>
      </c>
    </row>
    <row r="630" spans="1:12" x14ac:dyDescent="0.25">
      <c r="A630" t="s">
        <v>7986</v>
      </c>
      <c r="B630" t="s">
        <v>2963</v>
      </c>
      <c r="C630" t="s">
        <v>3574</v>
      </c>
      <c r="D630" t="b">
        <v>0</v>
      </c>
      <c r="E630" t="b">
        <v>0</v>
      </c>
      <c r="F630" t="b">
        <v>0</v>
      </c>
      <c r="G630" t="b">
        <v>0</v>
      </c>
      <c r="H630" t="b">
        <v>0</v>
      </c>
      <c r="I630" t="b">
        <v>0</v>
      </c>
      <c r="J630" t="b">
        <v>1</v>
      </c>
      <c r="K630" t="b">
        <v>1</v>
      </c>
      <c r="L630" s="15" t="b">
        <v>1</v>
      </c>
    </row>
    <row r="631" spans="1:12" x14ac:dyDescent="0.25">
      <c r="A631" t="s">
        <v>7987</v>
      </c>
      <c r="B631" t="s">
        <v>2964</v>
      </c>
      <c r="C631" t="s">
        <v>3607</v>
      </c>
      <c r="D631" t="b">
        <v>0</v>
      </c>
      <c r="E631" t="b">
        <v>0</v>
      </c>
      <c r="F631" t="b">
        <v>0</v>
      </c>
      <c r="G631" t="b">
        <v>0</v>
      </c>
      <c r="H631" t="b">
        <v>0</v>
      </c>
      <c r="I631" t="b">
        <v>0</v>
      </c>
      <c r="J631" t="b">
        <v>1</v>
      </c>
      <c r="K631" t="b">
        <v>1</v>
      </c>
      <c r="L631" s="15" t="b">
        <v>1</v>
      </c>
    </row>
    <row r="632" spans="1:12" x14ac:dyDescent="0.25">
      <c r="A632" t="s">
        <v>7988</v>
      </c>
      <c r="B632" t="s">
        <v>2965</v>
      </c>
      <c r="C632" t="s">
        <v>3607</v>
      </c>
      <c r="D632" t="b">
        <v>0</v>
      </c>
      <c r="E632" t="b">
        <v>0</v>
      </c>
      <c r="F632" t="b">
        <v>0</v>
      </c>
      <c r="G632" t="b">
        <v>0</v>
      </c>
      <c r="H632" t="b">
        <v>0</v>
      </c>
      <c r="I632" t="b">
        <v>0</v>
      </c>
      <c r="J632" t="b">
        <v>1</v>
      </c>
      <c r="K632" t="b">
        <v>1</v>
      </c>
      <c r="L632" s="15" t="b">
        <v>1</v>
      </c>
    </row>
    <row r="633" spans="1:12" x14ac:dyDescent="0.25">
      <c r="A633" t="s">
        <v>7989</v>
      </c>
      <c r="B633" t="s">
        <v>2966</v>
      </c>
      <c r="C633" t="s">
        <v>3607</v>
      </c>
      <c r="D633" t="b">
        <v>0</v>
      </c>
      <c r="E633" t="b">
        <v>0</v>
      </c>
      <c r="F633" t="b">
        <v>0</v>
      </c>
      <c r="G633" t="b">
        <v>0</v>
      </c>
      <c r="H633" t="b">
        <v>0</v>
      </c>
      <c r="I633" t="b">
        <v>0</v>
      </c>
      <c r="J633" t="b">
        <v>1</v>
      </c>
      <c r="K633" t="b">
        <v>1</v>
      </c>
      <c r="L633" s="15" t="b">
        <v>1</v>
      </c>
    </row>
    <row r="634" spans="1:12" x14ac:dyDescent="0.25">
      <c r="A634" t="s">
        <v>4861</v>
      </c>
      <c r="B634" t="s">
        <v>2967</v>
      </c>
      <c r="C634" t="s">
        <v>3612</v>
      </c>
      <c r="D634" t="b">
        <v>0</v>
      </c>
      <c r="E634" t="b">
        <v>0</v>
      </c>
      <c r="F634" t="b">
        <v>0</v>
      </c>
      <c r="G634" t="b">
        <v>0</v>
      </c>
      <c r="H634" t="b">
        <v>0</v>
      </c>
      <c r="I634" t="b">
        <v>0</v>
      </c>
      <c r="J634" t="b">
        <v>1</v>
      </c>
      <c r="K634" t="b">
        <v>1</v>
      </c>
      <c r="L634" s="15" t="b">
        <v>1</v>
      </c>
    </row>
    <row r="635" spans="1:12" x14ac:dyDescent="0.25">
      <c r="A635" t="s">
        <v>4862</v>
      </c>
      <c r="B635" t="s">
        <v>2968</v>
      </c>
      <c r="C635" t="s">
        <v>3612</v>
      </c>
      <c r="D635" t="b">
        <v>0</v>
      </c>
      <c r="E635" t="b">
        <v>0</v>
      </c>
      <c r="F635" t="b">
        <v>0</v>
      </c>
      <c r="G635" t="b">
        <v>0</v>
      </c>
      <c r="H635" t="b">
        <v>0</v>
      </c>
      <c r="I635" t="b">
        <v>0</v>
      </c>
      <c r="J635" t="b">
        <v>1</v>
      </c>
      <c r="K635" t="b">
        <v>1</v>
      </c>
      <c r="L635" s="15" t="b">
        <v>1</v>
      </c>
    </row>
    <row r="636" spans="1:12" x14ac:dyDescent="0.25">
      <c r="A636" t="s">
        <v>4863</v>
      </c>
      <c r="B636" t="s">
        <v>2969</v>
      </c>
      <c r="C636" t="s">
        <v>3612</v>
      </c>
      <c r="D636" t="b">
        <v>0</v>
      </c>
      <c r="E636" t="b">
        <v>0</v>
      </c>
      <c r="F636" t="b">
        <v>0</v>
      </c>
      <c r="G636" t="b">
        <v>0</v>
      </c>
      <c r="H636" t="b">
        <v>0</v>
      </c>
      <c r="I636" t="b">
        <v>0</v>
      </c>
      <c r="J636" t="b">
        <v>1</v>
      </c>
      <c r="K636" t="b">
        <v>0</v>
      </c>
      <c r="L636" s="15" t="b">
        <v>0</v>
      </c>
    </row>
    <row r="637" spans="1:12" x14ac:dyDescent="0.25">
      <c r="A637" t="s">
        <v>4866</v>
      </c>
      <c r="B637" t="s">
        <v>2970</v>
      </c>
      <c r="C637" t="s">
        <v>3575</v>
      </c>
      <c r="D637" t="b">
        <v>0</v>
      </c>
      <c r="E637" t="b">
        <v>0</v>
      </c>
      <c r="F637" t="b">
        <v>0</v>
      </c>
      <c r="G637" t="b">
        <v>0</v>
      </c>
      <c r="H637" t="b">
        <v>0</v>
      </c>
      <c r="I637" t="b">
        <v>0</v>
      </c>
      <c r="J637" t="b">
        <v>1</v>
      </c>
      <c r="K637" t="b">
        <v>0</v>
      </c>
      <c r="L637" s="15" t="b">
        <v>0</v>
      </c>
    </row>
    <row r="638" spans="1:12" x14ac:dyDescent="0.25">
      <c r="A638" t="s">
        <v>4867</v>
      </c>
      <c r="B638" t="s">
        <v>2971</v>
      </c>
      <c r="C638" t="s">
        <v>3575</v>
      </c>
      <c r="D638" t="b">
        <v>0</v>
      </c>
      <c r="E638" t="b">
        <v>0</v>
      </c>
      <c r="F638" t="b">
        <v>0</v>
      </c>
      <c r="G638" t="b">
        <v>0</v>
      </c>
      <c r="H638" t="b">
        <v>0</v>
      </c>
      <c r="I638" t="b">
        <v>0</v>
      </c>
      <c r="J638" t="b">
        <v>1</v>
      </c>
      <c r="K638" t="b">
        <v>0</v>
      </c>
      <c r="L638" s="15" t="b">
        <v>0</v>
      </c>
    </row>
    <row r="639" spans="1:12" x14ac:dyDescent="0.25">
      <c r="A639" t="s">
        <v>4868</v>
      </c>
      <c r="B639" t="s">
        <v>2972</v>
      </c>
      <c r="C639" t="s">
        <v>3575</v>
      </c>
      <c r="D639" t="b">
        <v>0</v>
      </c>
      <c r="E639" t="b">
        <v>0</v>
      </c>
      <c r="F639" t="b">
        <v>0</v>
      </c>
      <c r="G639" t="b">
        <v>0</v>
      </c>
      <c r="H639" t="b">
        <v>0</v>
      </c>
      <c r="I639" t="b">
        <v>0</v>
      </c>
      <c r="J639" t="b">
        <v>1</v>
      </c>
      <c r="K639" t="b">
        <v>0</v>
      </c>
      <c r="L639" s="15" t="b">
        <v>0</v>
      </c>
    </row>
    <row r="640" spans="1:12" x14ac:dyDescent="0.25">
      <c r="A640" t="s">
        <v>4874</v>
      </c>
      <c r="B640" t="s">
        <v>2973</v>
      </c>
      <c r="C640" t="s">
        <v>3576</v>
      </c>
      <c r="D640" t="b">
        <v>0</v>
      </c>
      <c r="E640" t="b">
        <v>0</v>
      </c>
      <c r="F640" t="b">
        <v>0</v>
      </c>
      <c r="G640" t="b">
        <v>0</v>
      </c>
      <c r="H640" t="b">
        <v>0</v>
      </c>
      <c r="I640" t="b">
        <v>0</v>
      </c>
      <c r="J640" t="b">
        <v>1</v>
      </c>
      <c r="K640" t="b">
        <v>0</v>
      </c>
      <c r="L640" s="15" t="b">
        <v>1</v>
      </c>
    </row>
    <row r="641" spans="1:12" x14ac:dyDescent="0.25">
      <c r="A641" t="s">
        <v>4875</v>
      </c>
      <c r="B641" t="s">
        <v>2974</v>
      </c>
      <c r="C641" t="s">
        <v>3576</v>
      </c>
      <c r="D641" t="b">
        <v>0</v>
      </c>
      <c r="E641" t="b">
        <v>0</v>
      </c>
      <c r="F641" t="b">
        <v>0</v>
      </c>
      <c r="G641" t="b">
        <v>0</v>
      </c>
      <c r="H641" t="b">
        <v>0</v>
      </c>
      <c r="I641" t="b">
        <v>0</v>
      </c>
      <c r="J641" t="b">
        <v>1</v>
      </c>
      <c r="K641" t="b">
        <v>0</v>
      </c>
      <c r="L641" s="15" t="b">
        <v>1</v>
      </c>
    </row>
    <row r="642" spans="1:12" x14ac:dyDescent="0.25">
      <c r="A642" t="s">
        <v>4876</v>
      </c>
      <c r="B642" t="s">
        <v>2975</v>
      </c>
      <c r="C642" t="s">
        <v>3576</v>
      </c>
      <c r="D642" t="b">
        <v>0</v>
      </c>
      <c r="E642" t="b">
        <v>0</v>
      </c>
      <c r="F642" t="b">
        <v>0</v>
      </c>
      <c r="G642" t="b">
        <v>0</v>
      </c>
      <c r="H642" t="b">
        <v>0</v>
      </c>
      <c r="I642" t="b">
        <v>0</v>
      </c>
      <c r="J642" t="b">
        <v>1</v>
      </c>
      <c r="K642" t="b">
        <v>0</v>
      </c>
      <c r="L642" s="15" t="b">
        <v>1</v>
      </c>
    </row>
    <row r="643" spans="1:12" x14ac:dyDescent="0.25">
      <c r="A643" t="s">
        <v>7990</v>
      </c>
      <c r="B643" t="s">
        <v>2976</v>
      </c>
      <c r="C643" t="s">
        <v>3576</v>
      </c>
      <c r="D643" t="b">
        <v>0</v>
      </c>
      <c r="E643" t="b">
        <v>0</v>
      </c>
      <c r="F643" t="b">
        <v>0</v>
      </c>
      <c r="G643" t="b">
        <v>0</v>
      </c>
      <c r="H643" t="b">
        <v>0</v>
      </c>
      <c r="I643" t="b">
        <v>0</v>
      </c>
      <c r="J643" t="b">
        <v>1</v>
      </c>
      <c r="K643" t="b">
        <v>1</v>
      </c>
      <c r="L643" s="15" t="b">
        <v>1</v>
      </c>
    </row>
    <row r="644" spans="1:12" x14ac:dyDescent="0.25">
      <c r="A644" t="s">
        <v>7991</v>
      </c>
      <c r="B644" t="s">
        <v>2977</v>
      </c>
      <c r="C644" t="s">
        <v>3576</v>
      </c>
      <c r="D644" t="b">
        <v>0</v>
      </c>
      <c r="E644" t="b">
        <v>0</v>
      </c>
      <c r="F644" t="b">
        <v>0</v>
      </c>
      <c r="G644" t="b">
        <v>0</v>
      </c>
      <c r="H644" t="b">
        <v>0</v>
      </c>
      <c r="I644" t="b">
        <v>0</v>
      </c>
      <c r="J644" t="b">
        <v>1</v>
      </c>
      <c r="K644" t="b">
        <v>0</v>
      </c>
      <c r="L644" s="15" t="b">
        <v>1</v>
      </c>
    </row>
    <row r="645" spans="1:12" x14ac:dyDescent="0.25">
      <c r="A645" t="s">
        <v>7992</v>
      </c>
      <c r="B645" t="s">
        <v>2978</v>
      </c>
      <c r="C645" t="s">
        <v>3576</v>
      </c>
      <c r="D645" t="b">
        <v>0</v>
      </c>
      <c r="E645" t="b">
        <v>0</v>
      </c>
      <c r="F645" t="b">
        <v>0</v>
      </c>
      <c r="G645" t="b">
        <v>0</v>
      </c>
      <c r="H645" t="b">
        <v>0</v>
      </c>
      <c r="I645" t="b">
        <v>0</v>
      </c>
      <c r="J645" t="b">
        <v>1</v>
      </c>
      <c r="K645" t="b">
        <v>0</v>
      </c>
      <c r="L645" s="15" t="b">
        <v>1</v>
      </c>
    </row>
    <row r="646" spans="1:12" x14ac:dyDescent="0.25">
      <c r="A646" t="s">
        <v>7993</v>
      </c>
      <c r="B646" t="s">
        <v>2979</v>
      </c>
      <c r="C646" t="s">
        <v>3577</v>
      </c>
      <c r="D646" t="b">
        <v>0</v>
      </c>
      <c r="E646" t="b">
        <v>0</v>
      </c>
      <c r="F646" t="b">
        <v>0</v>
      </c>
      <c r="G646" t="b">
        <v>0</v>
      </c>
      <c r="H646" t="b">
        <v>0</v>
      </c>
      <c r="I646" t="b">
        <v>0</v>
      </c>
      <c r="J646" t="b">
        <v>1</v>
      </c>
      <c r="K646" t="b">
        <v>1</v>
      </c>
      <c r="L646" s="15" t="b">
        <v>0</v>
      </c>
    </row>
    <row r="647" spans="1:12" x14ac:dyDescent="0.25">
      <c r="A647" t="s">
        <v>7994</v>
      </c>
      <c r="B647" t="s">
        <v>2980</v>
      </c>
      <c r="C647" t="s">
        <v>3577</v>
      </c>
      <c r="D647" t="b">
        <v>0</v>
      </c>
      <c r="E647" t="b">
        <v>0</v>
      </c>
      <c r="F647" t="b">
        <v>0</v>
      </c>
      <c r="G647" t="b">
        <v>0</v>
      </c>
      <c r="H647" t="b">
        <v>0</v>
      </c>
      <c r="I647" t="b">
        <v>0</v>
      </c>
      <c r="J647" t="b">
        <v>1</v>
      </c>
      <c r="K647" t="b">
        <v>1</v>
      </c>
      <c r="L647" s="15" t="b">
        <v>0</v>
      </c>
    </row>
    <row r="648" spans="1:12" x14ac:dyDescent="0.25">
      <c r="A648" t="s">
        <v>7995</v>
      </c>
      <c r="B648" t="s">
        <v>2981</v>
      </c>
      <c r="C648" t="s">
        <v>3577</v>
      </c>
      <c r="D648" t="b">
        <v>0</v>
      </c>
      <c r="E648" t="b">
        <v>0</v>
      </c>
      <c r="F648" t="b">
        <v>0</v>
      </c>
      <c r="G648" t="b">
        <v>0</v>
      </c>
      <c r="H648" t="b">
        <v>0</v>
      </c>
      <c r="I648" t="b">
        <v>0</v>
      </c>
      <c r="J648" t="b">
        <v>1</v>
      </c>
      <c r="K648" t="b">
        <v>1</v>
      </c>
      <c r="L648" s="15" t="b">
        <v>0</v>
      </c>
    </row>
    <row r="649" spans="1:12" x14ac:dyDescent="0.25">
      <c r="A649" t="s">
        <v>7996</v>
      </c>
      <c r="B649" t="s">
        <v>2982</v>
      </c>
      <c r="C649" t="s">
        <v>3578</v>
      </c>
      <c r="D649" t="b">
        <v>0</v>
      </c>
      <c r="E649" t="b">
        <v>0</v>
      </c>
      <c r="F649" t="b">
        <v>0</v>
      </c>
      <c r="G649" t="b">
        <v>0</v>
      </c>
      <c r="H649" t="b">
        <v>0</v>
      </c>
      <c r="I649" t="b">
        <v>0</v>
      </c>
      <c r="J649" t="b">
        <v>1</v>
      </c>
      <c r="K649" t="b">
        <v>1</v>
      </c>
      <c r="L649" s="15" t="b">
        <v>1</v>
      </c>
    </row>
    <row r="650" spans="1:12" x14ac:dyDescent="0.25">
      <c r="A650" t="s">
        <v>7997</v>
      </c>
      <c r="B650" t="s">
        <v>2983</v>
      </c>
      <c r="C650" t="s">
        <v>3578</v>
      </c>
      <c r="D650" t="b">
        <v>0</v>
      </c>
      <c r="E650" t="b">
        <v>0</v>
      </c>
      <c r="F650" t="b">
        <v>0</v>
      </c>
      <c r="G650" t="b">
        <v>0</v>
      </c>
      <c r="H650" t="b">
        <v>0</v>
      </c>
      <c r="I650" t="b">
        <v>0</v>
      </c>
      <c r="J650" t="b">
        <v>1</v>
      </c>
      <c r="K650" t="b">
        <v>1</v>
      </c>
      <c r="L650" s="15" t="b">
        <v>1</v>
      </c>
    </row>
    <row r="651" spans="1:12" x14ac:dyDescent="0.25">
      <c r="A651" t="s">
        <v>7998</v>
      </c>
      <c r="B651" t="s">
        <v>2984</v>
      </c>
      <c r="C651" t="s">
        <v>3578</v>
      </c>
      <c r="D651" t="b">
        <v>0</v>
      </c>
      <c r="E651" t="b">
        <v>0</v>
      </c>
      <c r="F651" t="b">
        <v>0</v>
      </c>
      <c r="G651" t="b">
        <v>0</v>
      </c>
      <c r="H651" t="b">
        <v>0</v>
      </c>
      <c r="I651" t="b">
        <v>0</v>
      </c>
      <c r="J651" t="b">
        <v>1</v>
      </c>
      <c r="K651" t="b">
        <v>0</v>
      </c>
      <c r="L651" s="15" t="b">
        <v>0</v>
      </c>
    </row>
    <row r="652" spans="1:12" x14ac:dyDescent="0.25">
      <c r="A652" t="s">
        <v>7999</v>
      </c>
      <c r="B652" t="s">
        <v>2985</v>
      </c>
      <c r="C652" t="s">
        <v>3578</v>
      </c>
      <c r="D652" t="b">
        <v>0</v>
      </c>
      <c r="E652" t="b">
        <v>0</v>
      </c>
      <c r="F652" t="b">
        <v>0</v>
      </c>
      <c r="G652" t="b">
        <v>0</v>
      </c>
      <c r="H652" t="b">
        <v>0</v>
      </c>
      <c r="I652" t="b">
        <v>0</v>
      </c>
      <c r="J652" t="b">
        <v>1</v>
      </c>
      <c r="K652" t="b">
        <v>1</v>
      </c>
      <c r="L652" s="15" t="b">
        <v>1</v>
      </c>
    </row>
    <row r="653" spans="1:12" x14ac:dyDescent="0.25">
      <c r="A653" t="s">
        <v>8000</v>
      </c>
      <c r="B653" t="s">
        <v>2986</v>
      </c>
      <c r="C653" t="s">
        <v>3578</v>
      </c>
      <c r="D653" t="b">
        <v>0</v>
      </c>
      <c r="E653" t="b">
        <v>0</v>
      </c>
      <c r="F653" t="b">
        <v>0</v>
      </c>
      <c r="G653" t="b">
        <v>0</v>
      </c>
      <c r="H653" t="b">
        <v>0</v>
      </c>
      <c r="I653" t="b">
        <v>0</v>
      </c>
      <c r="J653" t="b">
        <v>1</v>
      </c>
      <c r="K653" t="b">
        <v>1</v>
      </c>
      <c r="L653" s="15" t="b">
        <v>1</v>
      </c>
    </row>
    <row r="654" spans="1:12" x14ac:dyDescent="0.25">
      <c r="A654" t="s">
        <v>8001</v>
      </c>
      <c r="B654" t="s">
        <v>2987</v>
      </c>
      <c r="C654" t="s">
        <v>3578</v>
      </c>
      <c r="D654" t="b">
        <v>0</v>
      </c>
      <c r="E654" t="b">
        <v>0</v>
      </c>
      <c r="F654" t="b">
        <v>0</v>
      </c>
      <c r="G654" t="b">
        <v>0</v>
      </c>
      <c r="H654" t="b">
        <v>0</v>
      </c>
      <c r="I654" t="b">
        <v>0</v>
      </c>
      <c r="J654" t="b">
        <v>1</v>
      </c>
      <c r="K654" t="b">
        <v>1</v>
      </c>
      <c r="L654" s="15" t="b">
        <v>1</v>
      </c>
    </row>
    <row r="655" spans="1:12" x14ac:dyDescent="0.25">
      <c r="A655" t="s">
        <v>8002</v>
      </c>
      <c r="B655" t="s">
        <v>2988</v>
      </c>
      <c r="C655" t="s">
        <v>3578</v>
      </c>
      <c r="D655" t="b">
        <v>0</v>
      </c>
      <c r="E655" t="b">
        <v>0</v>
      </c>
      <c r="F655" t="b">
        <v>0</v>
      </c>
      <c r="G655" t="b">
        <v>0</v>
      </c>
      <c r="H655" t="b">
        <v>0</v>
      </c>
      <c r="I655" t="b">
        <v>0</v>
      </c>
      <c r="J655" t="b">
        <v>1</v>
      </c>
      <c r="K655" t="b">
        <v>0</v>
      </c>
      <c r="L655" s="15" t="b">
        <v>1</v>
      </c>
    </row>
    <row r="656" spans="1:12" x14ac:dyDescent="0.25">
      <c r="A656" t="s">
        <v>8003</v>
      </c>
      <c r="B656" t="s">
        <v>2989</v>
      </c>
      <c r="C656" t="s">
        <v>3578</v>
      </c>
      <c r="D656" t="b">
        <v>0</v>
      </c>
      <c r="E656" t="b">
        <v>0</v>
      </c>
      <c r="F656" t="b">
        <v>0</v>
      </c>
      <c r="G656" t="b">
        <v>0</v>
      </c>
      <c r="H656" t="b">
        <v>0</v>
      </c>
      <c r="I656" t="b">
        <v>0</v>
      </c>
      <c r="J656" t="b">
        <v>1</v>
      </c>
      <c r="K656" t="b">
        <v>0</v>
      </c>
      <c r="L656" s="15" t="b">
        <v>0</v>
      </c>
    </row>
    <row r="657" spans="1:12" x14ac:dyDescent="0.25">
      <c r="A657" t="s">
        <v>8004</v>
      </c>
      <c r="B657" t="s">
        <v>2990</v>
      </c>
      <c r="C657" t="s">
        <v>3578</v>
      </c>
      <c r="D657" t="b">
        <v>0</v>
      </c>
      <c r="E657" t="b">
        <v>0</v>
      </c>
      <c r="F657" t="b">
        <v>0</v>
      </c>
      <c r="G657" t="b">
        <v>0</v>
      </c>
      <c r="H657" t="b">
        <v>0</v>
      </c>
      <c r="I657" t="b">
        <v>0</v>
      </c>
      <c r="J657" t="b">
        <v>1</v>
      </c>
      <c r="K657" t="b">
        <v>1</v>
      </c>
      <c r="L657" s="15" t="b">
        <v>1</v>
      </c>
    </row>
    <row r="658" spans="1:12" x14ac:dyDescent="0.25">
      <c r="A658" t="s">
        <v>8005</v>
      </c>
      <c r="B658" t="s">
        <v>2991</v>
      </c>
      <c r="C658" t="s">
        <v>3578</v>
      </c>
      <c r="D658" t="b">
        <v>0</v>
      </c>
      <c r="E658" t="b">
        <v>0</v>
      </c>
      <c r="F658" t="b">
        <v>0</v>
      </c>
      <c r="G658" t="b">
        <v>0</v>
      </c>
      <c r="H658" t="b">
        <v>0</v>
      </c>
      <c r="I658" t="b">
        <v>0</v>
      </c>
      <c r="J658" t="b">
        <v>1</v>
      </c>
      <c r="K658" t="b">
        <v>0</v>
      </c>
      <c r="L658" s="15" t="b">
        <v>0</v>
      </c>
    </row>
    <row r="659" spans="1:12" x14ac:dyDescent="0.25">
      <c r="A659" t="s">
        <v>8006</v>
      </c>
      <c r="B659" t="s">
        <v>2992</v>
      </c>
      <c r="C659" t="s">
        <v>3578</v>
      </c>
      <c r="D659" t="b">
        <v>0</v>
      </c>
      <c r="E659" t="b">
        <v>0</v>
      </c>
      <c r="F659" t="b">
        <v>0</v>
      </c>
      <c r="G659" t="b">
        <v>0</v>
      </c>
      <c r="H659" t="b">
        <v>0</v>
      </c>
      <c r="I659" t="b">
        <v>0</v>
      </c>
      <c r="J659" t="b">
        <v>1</v>
      </c>
      <c r="K659" t="b">
        <v>0</v>
      </c>
      <c r="L659" s="15" t="b">
        <v>0</v>
      </c>
    </row>
    <row r="660" spans="1:12" x14ac:dyDescent="0.25">
      <c r="A660" t="s">
        <v>8007</v>
      </c>
      <c r="B660" t="s">
        <v>2993</v>
      </c>
      <c r="C660" t="s">
        <v>3578</v>
      </c>
      <c r="D660" t="b">
        <v>0</v>
      </c>
      <c r="E660" t="b">
        <v>0</v>
      </c>
      <c r="F660" t="b">
        <v>0</v>
      </c>
      <c r="G660" t="b">
        <v>0</v>
      </c>
      <c r="H660" t="b">
        <v>0</v>
      </c>
      <c r="I660" t="b">
        <v>0</v>
      </c>
      <c r="J660" t="b">
        <v>1</v>
      </c>
      <c r="K660" t="b">
        <v>1</v>
      </c>
      <c r="L660" s="15" t="b">
        <v>1</v>
      </c>
    </row>
    <row r="661" spans="1:12" x14ac:dyDescent="0.25">
      <c r="A661" t="s">
        <v>4888</v>
      </c>
      <c r="B661" t="s">
        <v>2994</v>
      </c>
      <c r="C661" t="s">
        <v>8008</v>
      </c>
      <c r="D661" t="b">
        <v>0</v>
      </c>
      <c r="E661" t="b">
        <v>0</v>
      </c>
      <c r="F661" t="b">
        <v>0</v>
      </c>
      <c r="G661" t="b">
        <v>0</v>
      </c>
      <c r="H661" t="b">
        <v>0</v>
      </c>
      <c r="I661" t="b">
        <v>0</v>
      </c>
      <c r="J661" t="b">
        <v>1</v>
      </c>
      <c r="K661" t="b">
        <v>1</v>
      </c>
      <c r="L661" s="15" t="b">
        <v>0</v>
      </c>
    </row>
    <row r="662" spans="1:12" x14ac:dyDescent="0.25">
      <c r="A662" t="s">
        <v>4889</v>
      </c>
      <c r="B662" t="s">
        <v>2995</v>
      </c>
      <c r="C662" t="s">
        <v>3558</v>
      </c>
      <c r="D662" t="b">
        <v>0</v>
      </c>
      <c r="E662" t="b">
        <v>0</v>
      </c>
      <c r="F662" t="b">
        <v>0</v>
      </c>
      <c r="G662" t="b">
        <v>0</v>
      </c>
      <c r="H662" t="b">
        <v>0</v>
      </c>
      <c r="I662" t="b">
        <v>0</v>
      </c>
      <c r="J662" t="b">
        <v>1</v>
      </c>
      <c r="K662" t="b">
        <v>1</v>
      </c>
      <c r="L662" s="15" t="b">
        <v>1</v>
      </c>
    </row>
    <row r="663" spans="1:12" x14ac:dyDescent="0.25">
      <c r="A663" t="s">
        <v>4890</v>
      </c>
      <c r="B663" t="s">
        <v>2996</v>
      </c>
      <c r="C663" t="s">
        <v>8009</v>
      </c>
      <c r="D663" t="b">
        <v>0</v>
      </c>
      <c r="E663" t="b">
        <v>0</v>
      </c>
      <c r="F663" t="b">
        <v>0</v>
      </c>
      <c r="G663" t="b">
        <v>0</v>
      </c>
      <c r="H663" t="b">
        <v>0</v>
      </c>
      <c r="I663" t="b">
        <v>0</v>
      </c>
      <c r="J663" t="b">
        <v>1</v>
      </c>
      <c r="K663" t="b">
        <v>1</v>
      </c>
      <c r="L663" s="15" t="b">
        <v>0</v>
      </c>
    </row>
    <row r="664" spans="1:12" x14ac:dyDescent="0.25">
      <c r="A664" t="s">
        <v>4891</v>
      </c>
      <c r="B664" t="s">
        <v>2997</v>
      </c>
      <c r="C664" t="s">
        <v>3557</v>
      </c>
      <c r="D664" t="b">
        <v>0</v>
      </c>
      <c r="E664" t="b">
        <v>0</v>
      </c>
      <c r="F664" t="b">
        <v>0</v>
      </c>
      <c r="G664" t="b">
        <v>0</v>
      </c>
      <c r="H664" t="b">
        <v>0</v>
      </c>
      <c r="I664" t="b">
        <v>0</v>
      </c>
      <c r="J664" t="b">
        <v>1</v>
      </c>
      <c r="K664" t="b">
        <v>1</v>
      </c>
      <c r="L664" s="15" t="b">
        <v>1</v>
      </c>
    </row>
    <row r="665" spans="1:12" x14ac:dyDescent="0.25">
      <c r="A665" t="s">
        <v>4893</v>
      </c>
      <c r="B665" t="s">
        <v>2998</v>
      </c>
      <c r="C665" t="s">
        <v>3579</v>
      </c>
      <c r="D665" t="b">
        <v>0</v>
      </c>
      <c r="E665" t="b">
        <v>0</v>
      </c>
      <c r="F665" t="b">
        <v>0</v>
      </c>
      <c r="G665" t="b">
        <v>0</v>
      </c>
      <c r="H665" t="b">
        <v>0</v>
      </c>
      <c r="I665" t="b">
        <v>0</v>
      </c>
      <c r="J665" t="b">
        <v>1</v>
      </c>
      <c r="K665" t="b">
        <v>0</v>
      </c>
      <c r="L665" s="15" t="b">
        <v>0</v>
      </c>
    </row>
    <row r="666" spans="1:12" x14ac:dyDescent="0.25">
      <c r="A666" t="s">
        <v>4898</v>
      </c>
      <c r="B666" t="s">
        <v>2999</v>
      </c>
      <c r="C666" t="s">
        <v>3580</v>
      </c>
      <c r="D666" t="b">
        <v>0</v>
      </c>
      <c r="E666" t="b">
        <v>0</v>
      </c>
      <c r="F666" t="b">
        <v>0</v>
      </c>
      <c r="G666" t="b">
        <v>0</v>
      </c>
      <c r="H666" t="b">
        <v>0</v>
      </c>
      <c r="I666" t="b">
        <v>0</v>
      </c>
      <c r="J666" t="b">
        <v>1</v>
      </c>
      <c r="K666" t="b">
        <v>0</v>
      </c>
      <c r="L666" s="15" t="b">
        <v>0</v>
      </c>
    </row>
    <row r="667" spans="1:12" x14ac:dyDescent="0.25">
      <c r="A667" t="s">
        <v>4899</v>
      </c>
      <c r="B667" t="s">
        <v>3000</v>
      </c>
      <c r="C667" t="s">
        <v>3580</v>
      </c>
      <c r="D667" t="b">
        <v>0</v>
      </c>
      <c r="E667" t="b">
        <v>0</v>
      </c>
      <c r="F667" t="b">
        <v>0</v>
      </c>
      <c r="G667" t="b">
        <v>0</v>
      </c>
      <c r="H667" t="b">
        <v>0</v>
      </c>
      <c r="I667" t="b">
        <v>0</v>
      </c>
      <c r="J667" t="b">
        <v>1</v>
      </c>
      <c r="K667" t="b">
        <v>0</v>
      </c>
      <c r="L667" s="15" t="b">
        <v>0</v>
      </c>
    </row>
    <row r="668" spans="1:12" x14ac:dyDescent="0.25">
      <c r="A668" t="s">
        <v>4900</v>
      </c>
      <c r="B668" t="s">
        <v>3001</v>
      </c>
      <c r="C668" t="s">
        <v>3580</v>
      </c>
      <c r="D668" t="b">
        <v>0</v>
      </c>
      <c r="E668" t="b">
        <v>0</v>
      </c>
      <c r="F668" t="b">
        <v>0</v>
      </c>
      <c r="G668" t="b">
        <v>0</v>
      </c>
      <c r="H668" t="b">
        <v>0</v>
      </c>
      <c r="I668" t="b">
        <v>0</v>
      </c>
      <c r="J668" t="b">
        <v>1</v>
      </c>
      <c r="K668" t="b">
        <v>0</v>
      </c>
      <c r="L668" s="15" t="b">
        <v>0</v>
      </c>
    </row>
    <row r="669" spans="1:12" x14ac:dyDescent="0.25">
      <c r="A669" t="s">
        <v>4902</v>
      </c>
      <c r="B669" t="s">
        <v>3002</v>
      </c>
      <c r="C669" t="s">
        <v>3580</v>
      </c>
      <c r="D669" t="b">
        <v>0</v>
      </c>
      <c r="E669" t="b">
        <v>0</v>
      </c>
      <c r="F669" t="b">
        <v>0</v>
      </c>
      <c r="G669" t="b">
        <v>0</v>
      </c>
      <c r="H669" t="b">
        <v>0</v>
      </c>
      <c r="I669" t="b">
        <v>0</v>
      </c>
      <c r="J669" t="b">
        <v>1</v>
      </c>
      <c r="K669" t="b">
        <v>0</v>
      </c>
      <c r="L669" s="15" t="b">
        <v>0</v>
      </c>
    </row>
    <row r="670" spans="1:12" x14ac:dyDescent="0.25">
      <c r="A670" t="s">
        <v>8010</v>
      </c>
      <c r="B670" t="s">
        <v>3003</v>
      </c>
      <c r="C670" t="s">
        <v>3581</v>
      </c>
      <c r="D670" t="b">
        <v>0</v>
      </c>
      <c r="E670" t="b">
        <v>0</v>
      </c>
      <c r="F670" t="b">
        <v>0</v>
      </c>
      <c r="G670" t="b">
        <v>0</v>
      </c>
      <c r="H670" t="b">
        <v>0</v>
      </c>
      <c r="I670" t="b">
        <v>0</v>
      </c>
      <c r="J670" t="b">
        <v>1</v>
      </c>
      <c r="K670" t="b">
        <v>1</v>
      </c>
      <c r="L670" s="15" t="b">
        <v>0</v>
      </c>
    </row>
    <row r="671" spans="1:12" x14ac:dyDescent="0.25">
      <c r="A671" t="s">
        <v>8011</v>
      </c>
      <c r="B671" t="s">
        <v>3004</v>
      </c>
      <c r="C671" t="s">
        <v>3620</v>
      </c>
      <c r="D671" t="b">
        <v>0</v>
      </c>
      <c r="E671" t="b">
        <v>0</v>
      </c>
      <c r="F671" t="b">
        <v>0</v>
      </c>
      <c r="G671" t="b">
        <v>0</v>
      </c>
      <c r="H671" t="b">
        <v>0</v>
      </c>
      <c r="I671" t="b">
        <v>0</v>
      </c>
      <c r="J671" t="b">
        <v>1</v>
      </c>
      <c r="K671" t="b">
        <v>0</v>
      </c>
      <c r="L671" s="15" t="b">
        <v>0</v>
      </c>
    </row>
    <row r="672" spans="1:12" x14ac:dyDescent="0.25">
      <c r="A672" t="s">
        <v>8012</v>
      </c>
      <c r="B672" t="s">
        <v>3005</v>
      </c>
      <c r="C672" t="s">
        <v>3620</v>
      </c>
      <c r="D672" t="b">
        <v>0</v>
      </c>
      <c r="E672" t="b">
        <v>0</v>
      </c>
      <c r="F672" t="b">
        <v>0</v>
      </c>
      <c r="G672" t="b">
        <v>0</v>
      </c>
      <c r="H672" t="b">
        <v>0</v>
      </c>
      <c r="I672" t="b">
        <v>0</v>
      </c>
      <c r="J672" t="b">
        <v>1</v>
      </c>
      <c r="K672" t="b">
        <v>0</v>
      </c>
      <c r="L672" s="15" t="b">
        <v>0</v>
      </c>
    </row>
    <row r="673" spans="1:12" x14ac:dyDescent="0.25">
      <c r="A673" t="s">
        <v>8013</v>
      </c>
      <c r="B673" t="s">
        <v>3006</v>
      </c>
      <c r="C673" t="s">
        <v>3621</v>
      </c>
      <c r="D673" t="b">
        <v>0</v>
      </c>
      <c r="E673" t="b">
        <v>0</v>
      </c>
      <c r="F673" t="b">
        <v>0</v>
      </c>
      <c r="G673" t="b">
        <v>0</v>
      </c>
      <c r="H673" t="b">
        <v>0</v>
      </c>
      <c r="I673" t="b">
        <v>0</v>
      </c>
      <c r="J673" t="b">
        <v>1</v>
      </c>
      <c r="K673" t="b">
        <v>0</v>
      </c>
      <c r="L673" s="15" t="b">
        <v>0</v>
      </c>
    </row>
    <row r="674" spans="1:12" x14ac:dyDescent="0.25">
      <c r="A674" t="s">
        <v>8014</v>
      </c>
      <c r="B674" t="s">
        <v>3007</v>
      </c>
      <c r="C674" t="s">
        <v>3656</v>
      </c>
      <c r="D674" t="b">
        <v>0</v>
      </c>
      <c r="E674" t="b">
        <v>0</v>
      </c>
      <c r="F674" t="b">
        <v>0</v>
      </c>
      <c r="G674" t="b">
        <v>0</v>
      </c>
      <c r="H674" t="b">
        <v>0</v>
      </c>
      <c r="I674" t="b">
        <v>0</v>
      </c>
      <c r="J674" t="b">
        <v>1</v>
      </c>
      <c r="K674" t="b">
        <v>0</v>
      </c>
      <c r="L674" s="15" t="b">
        <v>0</v>
      </c>
    </row>
    <row r="675" spans="1:12" x14ac:dyDescent="0.25">
      <c r="A675" t="s">
        <v>8015</v>
      </c>
      <c r="B675" t="s">
        <v>3008</v>
      </c>
      <c r="C675" t="s">
        <v>3658</v>
      </c>
      <c r="D675" t="b">
        <v>0</v>
      </c>
      <c r="E675" t="b">
        <v>0</v>
      </c>
      <c r="F675" t="b">
        <v>0</v>
      </c>
      <c r="G675" t="b">
        <v>0</v>
      </c>
      <c r="H675" t="b">
        <v>0</v>
      </c>
      <c r="I675" t="b">
        <v>0</v>
      </c>
      <c r="J675" t="b">
        <v>1</v>
      </c>
      <c r="K675" t="b">
        <v>0</v>
      </c>
      <c r="L675" s="15" t="b">
        <v>0</v>
      </c>
    </row>
    <row r="676" spans="1:12" x14ac:dyDescent="0.25">
      <c r="A676" t="s">
        <v>8016</v>
      </c>
      <c r="B676" t="s">
        <v>3009</v>
      </c>
      <c r="C676" t="s">
        <v>3622</v>
      </c>
      <c r="D676" t="b">
        <v>0</v>
      </c>
      <c r="E676" t="b">
        <v>0</v>
      </c>
      <c r="F676" t="b">
        <v>0</v>
      </c>
      <c r="G676" t="b">
        <v>0</v>
      </c>
      <c r="H676" t="b">
        <v>0</v>
      </c>
      <c r="I676" t="b">
        <v>0</v>
      </c>
      <c r="J676" t="b">
        <v>1</v>
      </c>
      <c r="K676" t="b">
        <v>0</v>
      </c>
      <c r="L676" s="15" t="b">
        <v>0</v>
      </c>
    </row>
    <row r="677" spans="1:12" x14ac:dyDescent="0.25">
      <c r="A677" t="s">
        <v>8017</v>
      </c>
      <c r="B677" t="s">
        <v>3010</v>
      </c>
      <c r="C677" t="s">
        <v>3622</v>
      </c>
      <c r="D677" t="b">
        <v>0</v>
      </c>
      <c r="E677" t="b">
        <v>0</v>
      </c>
      <c r="F677" t="b">
        <v>0</v>
      </c>
      <c r="G677" t="b">
        <v>0</v>
      </c>
      <c r="H677" t="b">
        <v>0</v>
      </c>
      <c r="I677" t="b">
        <v>0</v>
      </c>
      <c r="J677" t="b">
        <v>1</v>
      </c>
      <c r="K677" t="b">
        <v>0</v>
      </c>
      <c r="L677" s="15" t="b">
        <v>0</v>
      </c>
    </row>
    <row r="678" spans="1:12" x14ac:dyDescent="0.25">
      <c r="A678" t="s">
        <v>8018</v>
      </c>
      <c r="B678" t="s">
        <v>3011</v>
      </c>
      <c r="C678" t="s">
        <v>3622</v>
      </c>
      <c r="D678" t="b">
        <v>0</v>
      </c>
      <c r="E678" t="b">
        <v>0</v>
      </c>
      <c r="F678" t="b">
        <v>0</v>
      </c>
      <c r="G678" t="b">
        <v>0</v>
      </c>
      <c r="H678" t="b">
        <v>0</v>
      </c>
      <c r="I678" t="b">
        <v>0</v>
      </c>
      <c r="J678" t="b">
        <v>1</v>
      </c>
      <c r="K678" t="b">
        <v>0</v>
      </c>
      <c r="L678" s="15" t="b">
        <v>0</v>
      </c>
    </row>
    <row r="679" spans="1:12" x14ac:dyDescent="0.25">
      <c r="A679" t="s">
        <v>8019</v>
      </c>
      <c r="B679" t="s">
        <v>3012</v>
      </c>
      <c r="C679" t="s">
        <v>3622</v>
      </c>
      <c r="D679" t="b">
        <v>0</v>
      </c>
      <c r="E679" t="b">
        <v>0</v>
      </c>
      <c r="F679" t="b">
        <v>0</v>
      </c>
      <c r="G679" t="b">
        <v>0</v>
      </c>
      <c r="H679" t="b">
        <v>0</v>
      </c>
      <c r="I679" t="b">
        <v>0</v>
      </c>
      <c r="J679" t="b">
        <v>1</v>
      </c>
      <c r="K679" t="b">
        <v>0</v>
      </c>
      <c r="L679" s="15" t="b">
        <v>0</v>
      </c>
    </row>
    <row r="680" spans="1:12" x14ac:dyDescent="0.25">
      <c r="A680" t="s">
        <v>8020</v>
      </c>
      <c r="B680" t="s">
        <v>3013</v>
      </c>
      <c r="C680" t="s">
        <v>3622</v>
      </c>
      <c r="D680" t="b">
        <v>0</v>
      </c>
      <c r="E680" t="b">
        <v>0</v>
      </c>
      <c r="F680" t="b">
        <v>0</v>
      </c>
      <c r="G680" t="b">
        <v>0</v>
      </c>
      <c r="H680" t="b">
        <v>0</v>
      </c>
      <c r="I680" t="b">
        <v>0</v>
      </c>
      <c r="J680" t="b">
        <v>1</v>
      </c>
      <c r="K680" t="b">
        <v>0</v>
      </c>
      <c r="L680" s="15" t="b">
        <v>0</v>
      </c>
    </row>
    <row r="681" spans="1:12" x14ac:dyDescent="0.25">
      <c r="A681" t="s">
        <v>8021</v>
      </c>
      <c r="B681" t="s">
        <v>3014</v>
      </c>
      <c r="C681" t="s">
        <v>3622</v>
      </c>
      <c r="D681" t="b">
        <v>0</v>
      </c>
      <c r="E681" t="b">
        <v>0</v>
      </c>
      <c r="F681" t="b">
        <v>0</v>
      </c>
      <c r="G681" t="b">
        <v>0</v>
      </c>
      <c r="H681" t="b">
        <v>0</v>
      </c>
      <c r="I681" t="b">
        <v>0</v>
      </c>
      <c r="J681" t="b">
        <v>1</v>
      </c>
      <c r="K681" t="b">
        <v>0</v>
      </c>
      <c r="L681" s="15" t="b">
        <v>0</v>
      </c>
    </row>
    <row r="682" spans="1:12" x14ac:dyDescent="0.25">
      <c r="A682" t="s">
        <v>8022</v>
      </c>
      <c r="B682" t="s">
        <v>3015</v>
      </c>
      <c r="C682" t="s">
        <v>3622</v>
      </c>
      <c r="D682" t="b">
        <v>0</v>
      </c>
      <c r="E682" t="b">
        <v>0</v>
      </c>
      <c r="F682" t="b">
        <v>0</v>
      </c>
      <c r="G682" t="b">
        <v>0</v>
      </c>
      <c r="H682" t="b">
        <v>0</v>
      </c>
      <c r="I682" t="b">
        <v>0</v>
      </c>
      <c r="J682" t="b">
        <v>1</v>
      </c>
      <c r="K682" t="b">
        <v>0</v>
      </c>
      <c r="L682" s="15" t="b">
        <v>0</v>
      </c>
    </row>
    <row r="683" spans="1:12" x14ac:dyDescent="0.25">
      <c r="A683" t="s">
        <v>8023</v>
      </c>
      <c r="B683" t="s">
        <v>3016</v>
      </c>
      <c r="C683" t="s">
        <v>3622</v>
      </c>
      <c r="D683" t="b">
        <v>0</v>
      </c>
      <c r="E683" t="b">
        <v>0</v>
      </c>
      <c r="F683" t="b">
        <v>0</v>
      </c>
      <c r="G683" t="b">
        <v>0</v>
      </c>
      <c r="H683" t="b">
        <v>0</v>
      </c>
      <c r="I683" t="b">
        <v>0</v>
      </c>
      <c r="J683" t="b">
        <v>1</v>
      </c>
      <c r="K683" t="b">
        <v>0</v>
      </c>
      <c r="L683" s="15" t="b">
        <v>0</v>
      </c>
    </row>
    <row r="684" spans="1:12" x14ac:dyDescent="0.25">
      <c r="A684" t="s">
        <v>8024</v>
      </c>
      <c r="B684" t="s">
        <v>3017</v>
      </c>
      <c r="C684" t="s">
        <v>3622</v>
      </c>
      <c r="D684" t="b">
        <v>0</v>
      </c>
      <c r="E684" t="b">
        <v>0</v>
      </c>
      <c r="F684" t="b">
        <v>0</v>
      </c>
      <c r="G684" t="b">
        <v>0</v>
      </c>
      <c r="H684" t="b">
        <v>0</v>
      </c>
      <c r="I684" t="b">
        <v>0</v>
      </c>
      <c r="J684" t="b">
        <v>1</v>
      </c>
      <c r="K684" t="b">
        <v>0</v>
      </c>
      <c r="L684" s="15" t="b">
        <v>0</v>
      </c>
    </row>
    <row r="685" spans="1:12" x14ac:dyDescent="0.25">
      <c r="A685" t="s">
        <v>8025</v>
      </c>
      <c r="B685" t="s">
        <v>3018</v>
      </c>
      <c r="C685" t="s">
        <v>3622</v>
      </c>
      <c r="D685" t="b">
        <v>0</v>
      </c>
      <c r="E685" t="b">
        <v>0</v>
      </c>
      <c r="F685" t="b">
        <v>0</v>
      </c>
      <c r="G685" t="b">
        <v>0</v>
      </c>
      <c r="H685" t="b">
        <v>0</v>
      </c>
      <c r="I685" t="b">
        <v>0</v>
      </c>
      <c r="J685" t="b">
        <v>1</v>
      </c>
      <c r="K685" t="b">
        <v>0</v>
      </c>
      <c r="L685" s="15" t="b">
        <v>0</v>
      </c>
    </row>
    <row r="686" spans="1:12" x14ac:dyDescent="0.25">
      <c r="A686" t="s">
        <v>8026</v>
      </c>
      <c r="B686" t="s">
        <v>3019</v>
      </c>
      <c r="C686" t="s">
        <v>3622</v>
      </c>
      <c r="D686" t="b">
        <v>0</v>
      </c>
      <c r="E686" t="b">
        <v>0</v>
      </c>
      <c r="F686" t="b">
        <v>0</v>
      </c>
      <c r="G686" t="b">
        <v>0</v>
      </c>
      <c r="H686" t="b">
        <v>0</v>
      </c>
      <c r="I686" t="b">
        <v>0</v>
      </c>
      <c r="J686" t="b">
        <v>1</v>
      </c>
      <c r="K686" t="b">
        <v>0</v>
      </c>
      <c r="L686" s="15" t="b">
        <v>0</v>
      </c>
    </row>
    <row r="687" spans="1:12" x14ac:dyDescent="0.25">
      <c r="A687" t="s">
        <v>5042</v>
      </c>
      <c r="B687" t="s">
        <v>3020</v>
      </c>
      <c r="C687" t="s">
        <v>3585</v>
      </c>
      <c r="D687" t="b">
        <v>0</v>
      </c>
      <c r="E687" t="b">
        <v>0</v>
      </c>
      <c r="F687" t="b">
        <v>0</v>
      </c>
      <c r="G687" t="b">
        <v>0</v>
      </c>
      <c r="H687" t="b">
        <v>0</v>
      </c>
      <c r="I687" t="b">
        <v>0</v>
      </c>
      <c r="J687" t="b">
        <v>1</v>
      </c>
      <c r="K687" t="b">
        <v>1</v>
      </c>
      <c r="L687" s="15" t="b">
        <v>0</v>
      </c>
    </row>
    <row r="688" spans="1:12" x14ac:dyDescent="0.25">
      <c r="A688" t="s">
        <v>5043</v>
      </c>
      <c r="B688" t="s">
        <v>3021</v>
      </c>
      <c r="C688" t="s">
        <v>3586</v>
      </c>
      <c r="D688" t="b">
        <v>0</v>
      </c>
      <c r="E688" t="b">
        <v>0</v>
      </c>
      <c r="F688" t="b">
        <v>0</v>
      </c>
      <c r="G688" t="b">
        <v>0</v>
      </c>
      <c r="H688" t="b">
        <v>0</v>
      </c>
      <c r="I688" t="b">
        <v>0</v>
      </c>
      <c r="J688" t="b">
        <v>1</v>
      </c>
      <c r="K688" t="b">
        <v>0</v>
      </c>
      <c r="L688" s="15" t="b">
        <v>0</v>
      </c>
    </row>
    <row r="689" spans="1:12" x14ac:dyDescent="0.25">
      <c r="A689" t="s">
        <v>5044</v>
      </c>
      <c r="B689" t="s">
        <v>3022</v>
      </c>
      <c r="C689" t="s">
        <v>3585</v>
      </c>
      <c r="D689" t="b">
        <v>0</v>
      </c>
      <c r="E689" t="b">
        <v>0</v>
      </c>
      <c r="F689" t="b">
        <v>0</v>
      </c>
      <c r="G689" t="b">
        <v>0</v>
      </c>
      <c r="H689" t="b">
        <v>0</v>
      </c>
      <c r="I689" t="b">
        <v>0</v>
      </c>
      <c r="J689" t="b">
        <v>1</v>
      </c>
      <c r="K689" t="b">
        <v>0</v>
      </c>
      <c r="L689" s="15" t="b">
        <v>1</v>
      </c>
    </row>
    <row r="690" spans="1:12" x14ac:dyDescent="0.25">
      <c r="A690" t="s">
        <v>5263</v>
      </c>
      <c r="B690" t="s">
        <v>3023</v>
      </c>
      <c r="C690" t="s">
        <v>3586</v>
      </c>
      <c r="D690" t="b">
        <v>0</v>
      </c>
      <c r="E690" t="b">
        <v>0</v>
      </c>
      <c r="F690" t="b">
        <v>0</v>
      </c>
      <c r="G690" t="b">
        <v>0</v>
      </c>
      <c r="H690" t="b">
        <v>0</v>
      </c>
      <c r="I690" t="b">
        <v>0</v>
      </c>
      <c r="J690" t="b">
        <v>1</v>
      </c>
      <c r="K690" t="b">
        <v>0</v>
      </c>
      <c r="L690" s="15" t="b">
        <v>0</v>
      </c>
    </row>
    <row r="691" spans="1:12" x14ac:dyDescent="0.25">
      <c r="A691" t="s">
        <v>8027</v>
      </c>
      <c r="B691" t="s">
        <v>3024</v>
      </c>
      <c r="C691" t="s">
        <v>3585</v>
      </c>
      <c r="D691" t="b">
        <v>0</v>
      </c>
      <c r="E691" t="b">
        <v>0</v>
      </c>
      <c r="F691" t="b">
        <v>0</v>
      </c>
      <c r="G691" t="b">
        <v>0</v>
      </c>
      <c r="H691" t="b">
        <v>0</v>
      </c>
      <c r="I691" t="b">
        <v>0</v>
      </c>
      <c r="J691" t="b">
        <v>1</v>
      </c>
      <c r="K691" t="b">
        <v>0</v>
      </c>
      <c r="L691" s="15" t="b">
        <v>1</v>
      </c>
    </row>
    <row r="692" spans="1:12" x14ac:dyDescent="0.25">
      <c r="A692" t="s">
        <v>8028</v>
      </c>
      <c r="B692" t="s">
        <v>3025</v>
      </c>
      <c r="C692" t="s">
        <v>3586</v>
      </c>
      <c r="D692" t="b">
        <v>0</v>
      </c>
      <c r="E692" t="b">
        <v>0</v>
      </c>
      <c r="F692" t="b">
        <v>0</v>
      </c>
      <c r="G692" t="b">
        <v>0</v>
      </c>
      <c r="H692" t="b">
        <v>0</v>
      </c>
      <c r="I692" t="b">
        <v>0</v>
      </c>
      <c r="J692" t="b">
        <v>1</v>
      </c>
      <c r="K692" t="b">
        <v>0</v>
      </c>
      <c r="L692" s="15" t="b">
        <v>0</v>
      </c>
    </row>
    <row r="693" spans="1:12" x14ac:dyDescent="0.25">
      <c r="A693" t="s">
        <v>5045</v>
      </c>
      <c r="B693" t="s">
        <v>3026</v>
      </c>
      <c r="C693" t="s">
        <v>3583</v>
      </c>
      <c r="D693" t="b">
        <v>0</v>
      </c>
      <c r="E693" t="b">
        <v>0</v>
      </c>
      <c r="F693" t="b">
        <v>0</v>
      </c>
      <c r="G693" t="b">
        <v>0</v>
      </c>
      <c r="H693" t="b">
        <v>0</v>
      </c>
      <c r="I693" t="b">
        <v>0</v>
      </c>
      <c r="J693" t="b">
        <v>1</v>
      </c>
      <c r="K693" t="b">
        <v>1</v>
      </c>
      <c r="L693" s="15" t="b">
        <v>0</v>
      </c>
    </row>
    <row r="694" spans="1:12" x14ac:dyDescent="0.25">
      <c r="A694" t="s">
        <v>5046</v>
      </c>
      <c r="B694" t="s">
        <v>3027</v>
      </c>
      <c r="C694" t="s">
        <v>3582</v>
      </c>
      <c r="D694" t="b">
        <v>0</v>
      </c>
      <c r="E694" t="b">
        <v>0</v>
      </c>
      <c r="F694" t="b">
        <v>0</v>
      </c>
      <c r="G694" t="b">
        <v>0</v>
      </c>
      <c r="H694" t="b">
        <v>0</v>
      </c>
      <c r="I694" t="b">
        <v>0</v>
      </c>
      <c r="J694" t="b">
        <v>1</v>
      </c>
      <c r="K694" t="b">
        <v>1</v>
      </c>
      <c r="L694" s="15" t="b">
        <v>0</v>
      </c>
    </row>
    <row r="695" spans="1:12" x14ac:dyDescent="0.25">
      <c r="A695" t="s">
        <v>8029</v>
      </c>
      <c r="B695" t="s">
        <v>3028</v>
      </c>
      <c r="C695" t="s">
        <v>3584</v>
      </c>
      <c r="D695" t="b">
        <v>0</v>
      </c>
      <c r="E695" t="b">
        <v>0</v>
      </c>
      <c r="F695" t="b">
        <v>0</v>
      </c>
      <c r="G695" t="b">
        <v>0</v>
      </c>
      <c r="H695" t="b">
        <v>0</v>
      </c>
      <c r="I695" t="b">
        <v>0</v>
      </c>
      <c r="J695" t="b">
        <v>1</v>
      </c>
      <c r="K695" t="b">
        <v>0</v>
      </c>
      <c r="L695" s="15" t="b">
        <v>0</v>
      </c>
    </row>
    <row r="696" spans="1:12" x14ac:dyDescent="0.25">
      <c r="A696" t="s">
        <v>5047</v>
      </c>
      <c r="B696" t="s">
        <v>3029</v>
      </c>
      <c r="C696" t="s">
        <v>3587</v>
      </c>
      <c r="D696" t="b">
        <v>0</v>
      </c>
      <c r="E696" t="b">
        <v>0</v>
      </c>
      <c r="F696" t="b">
        <v>0</v>
      </c>
      <c r="G696" t="b">
        <v>0</v>
      </c>
      <c r="H696" t="b">
        <v>0</v>
      </c>
      <c r="I696" t="b">
        <v>0</v>
      </c>
      <c r="J696" t="b">
        <v>1</v>
      </c>
      <c r="K696" t="b">
        <v>0</v>
      </c>
      <c r="L696" s="15" t="b">
        <v>0</v>
      </c>
    </row>
    <row r="697" spans="1:12" x14ac:dyDescent="0.25">
      <c r="A697" t="s">
        <v>5048</v>
      </c>
      <c r="B697" t="s">
        <v>3030</v>
      </c>
      <c r="C697" t="s">
        <v>3587</v>
      </c>
      <c r="D697" t="b">
        <v>0</v>
      </c>
      <c r="E697" t="b">
        <v>0</v>
      </c>
      <c r="F697" t="b">
        <v>0</v>
      </c>
      <c r="G697" t="b">
        <v>0</v>
      </c>
      <c r="H697" t="b">
        <v>0</v>
      </c>
      <c r="I697" t="b">
        <v>0</v>
      </c>
      <c r="J697" t="b">
        <v>1</v>
      </c>
      <c r="K697" t="b">
        <v>0</v>
      </c>
      <c r="L697" s="15" t="b">
        <v>0</v>
      </c>
    </row>
    <row r="698" spans="1:12" x14ac:dyDescent="0.25">
      <c r="A698" t="s">
        <v>5049</v>
      </c>
      <c r="B698" t="s">
        <v>3031</v>
      </c>
      <c r="C698" t="s">
        <v>3587</v>
      </c>
      <c r="D698" t="b">
        <v>0</v>
      </c>
      <c r="E698" t="b">
        <v>0</v>
      </c>
      <c r="F698" t="b">
        <v>0</v>
      </c>
      <c r="G698" t="b">
        <v>0</v>
      </c>
      <c r="H698" t="b">
        <v>0</v>
      </c>
      <c r="I698" t="b">
        <v>0</v>
      </c>
      <c r="J698" t="b">
        <v>1</v>
      </c>
      <c r="K698" t="b">
        <v>0</v>
      </c>
      <c r="L698" s="15" t="b">
        <v>0</v>
      </c>
    </row>
    <row r="699" spans="1:12" x14ac:dyDescent="0.25">
      <c r="A699" t="s">
        <v>8030</v>
      </c>
      <c r="B699" t="s">
        <v>3032</v>
      </c>
      <c r="C699" t="s">
        <v>3588</v>
      </c>
      <c r="D699" t="b">
        <v>0</v>
      </c>
      <c r="E699" t="b">
        <v>0</v>
      </c>
      <c r="F699" t="b">
        <v>0</v>
      </c>
      <c r="G699" t="b">
        <v>0</v>
      </c>
      <c r="H699" t="b">
        <v>0</v>
      </c>
      <c r="I699" t="b">
        <v>0</v>
      </c>
      <c r="J699" t="b">
        <v>1</v>
      </c>
      <c r="K699" t="b">
        <v>1</v>
      </c>
      <c r="L699" s="15" t="b">
        <v>1</v>
      </c>
    </row>
    <row r="700" spans="1:12" x14ac:dyDescent="0.25">
      <c r="A700" t="s">
        <v>8031</v>
      </c>
      <c r="B700" t="s">
        <v>3033</v>
      </c>
      <c r="C700" t="s">
        <v>3588</v>
      </c>
      <c r="D700" t="b">
        <v>0</v>
      </c>
      <c r="E700" t="b">
        <v>0</v>
      </c>
      <c r="F700" t="b">
        <v>0</v>
      </c>
      <c r="G700" t="b">
        <v>0</v>
      </c>
      <c r="H700" t="b">
        <v>0</v>
      </c>
      <c r="I700" t="b">
        <v>0</v>
      </c>
      <c r="J700" t="b">
        <v>1</v>
      </c>
      <c r="K700" t="b">
        <v>1</v>
      </c>
      <c r="L700" s="15" t="b">
        <v>1</v>
      </c>
    </row>
    <row r="701" spans="1:12" x14ac:dyDescent="0.25">
      <c r="A701" t="s">
        <v>8032</v>
      </c>
      <c r="B701" t="s">
        <v>3034</v>
      </c>
      <c r="C701" t="s">
        <v>3589</v>
      </c>
      <c r="D701" t="b">
        <v>0</v>
      </c>
      <c r="E701" t="b">
        <v>0</v>
      </c>
      <c r="F701" t="b">
        <v>0</v>
      </c>
      <c r="G701" t="b">
        <v>0</v>
      </c>
      <c r="H701" t="b">
        <v>0</v>
      </c>
      <c r="I701" t="b">
        <v>0</v>
      </c>
      <c r="J701" t="b">
        <v>1</v>
      </c>
      <c r="K701" t="b">
        <v>1</v>
      </c>
      <c r="L701" s="15" t="b">
        <v>1</v>
      </c>
    </row>
    <row r="702" spans="1:12" x14ac:dyDescent="0.25">
      <c r="A702" t="s">
        <v>8033</v>
      </c>
      <c r="B702" t="s">
        <v>3035</v>
      </c>
      <c r="C702" t="s">
        <v>3591</v>
      </c>
      <c r="D702" t="b">
        <v>0</v>
      </c>
      <c r="E702" t="b">
        <v>0</v>
      </c>
      <c r="F702" t="b">
        <v>0</v>
      </c>
      <c r="G702" t="b">
        <v>0</v>
      </c>
      <c r="H702" t="b">
        <v>0</v>
      </c>
      <c r="I702" t="b">
        <v>0</v>
      </c>
      <c r="J702" t="b">
        <v>1</v>
      </c>
      <c r="K702" t="b">
        <v>0</v>
      </c>
      <c r="L702" s="15" t="b">
        <v>0</v>
      </c>
    </row>
    <row r="703" spans="1:12" x14ac:dyDescent="0.25">
      <c r="A703" t="s">
        <v>5956</v>
      </c>
      <c r="B703" t="s">
        <v>3036</v>
      </c>
      <c r="C703" t="s">
        <v>3592</v>
      </c>
      <c r="D703" t="b">
        <v>0</v>
      </c>
      <c r="E703" t="b">
        <v>0</v>
      </c>
      <c r="F703" t="b">
        <v>0</v>
      </c>
      <c r="G703" t="b">
        <v>0</v>
      </c>
      <c r="H703" t="b">
        <v>0</v>
      </c>
      <c r="I703" t="b">
        <v>0</v>
      </c>
      <c r="J703" t="b">
        <v>1</v>
      </c>
      <c r="K703" t="b">
        <v>0</v>
      </c>
      <c r="L703" s="15" t="b">
        <v>0</v>
      </c>
    </row>
    <row r="704" spans="1:12" x14ac:dyDescent="0.25">
      <c r="A704" t="s">
        <v>5957</v>
      </c>
      <c r="B704" t="s">
        <v>3037</v>
      </c>
      <c r="C704" t="s">
        <v>3593</v>
      </c>
      <c r="D704" t="b">
        <v>0</v>
      </c>
      <c r="E704" t="b">
        <v>0</v>
      </c>
      <c r="F704" t="b">
        <v>0</v>
      </c>
      <c r="G704" t="b">
        <v>0</v>
      </c>
      <c r="H704" t="b">
        <v>0</v>
      </c>
      <c r="I704" t="b">
        <v>0</v>
      </c>
      <c r="J704" t="b">
        <v>1</v>
      </c>
      <c r="K704" t="b">
        <v>0</v>
      </c>
      <c r="L704" s="15" t="b">
        <v>0</v>
      </c>
    </row>
    <row r="705" spans="1:12" x14ac:dyDescent="0.25">
      <c r="A705" t="s">
        <v>5958</v>
      </c>
      <c r="B705" t="s">
        <v>3038</v>
      </c>
      <c r="C705" t="s">
        <v>3594</v>
      </c>
      <c r="D705" t="b">
        <v>0</v>
      </c>
      <c r="E705" t="b">
        <v>0</v>
      </c>
      <c r="F705" t="b">
        <v>0</v>
      </c>
      <c r="G705" t="b">
        <v>0</v>
      </c>
      <c r="H705" t="b">
        <v>0</v>
      </c>
      <c r="I705" t="b">
        <v>0</v>
      </c>
      <c r="J705" t="b">
        <v>1</v>
      </c>
      <c r="K705" t="b">
        <v>0</v>
      </c>
      <c r="L705" s="15" t="b">
        <v>0</v>
      </c>
    </row>
    <row r="706" spans="1:12" x14ac:dyDescent="0.25">
      <c r="A706" t="s">
        <v>8034</v>
      </c>
      <c r="B706" t="s">
        <v>3039</v>
      </c>
      <c r="C706" t="s">
        <v>3595</v>
      </c>
      <c r="D706" t="b">
        <v>0</v>
      </c>
      <c r="E706" t="b">
        <v>0</v>
      </c>
      <c r="F706" t="b">
        <v>0</v>
      </c>
      <c r="G706" t="b">
        <v>0</v>
      </c>
      <c r="H706" t="b">
        <v>0</v>
      </c>
      <c r="I706" t="b">
        <v>0</v>
      </c>
      <c r="J706" t="b">
        <v>1</v>
      </c>
      <c r="K706" t="b">
        <v>0</v>
      </c>
      <c r="L706" s="15" t="b">
        <v>0</v>
      </c>
    </row>
    <row r="707" spans="1:12" x14ac:dyDescent="0.25">
      <c r="A707" t="s">
        <v>8035</v>
      </c>
      <c r="B707" t="s">
        <v>3040</v>
      </c>
      <c r="C707" s="2" t="s">
        <v>3595</v>
      </c>
      <c r="D707" t="b">
        <v>0</v>
      </c>
      <c r="E707" t="b">
        <v>0</v>
      </c>
      <c r="F707" t="b">
        <v>0</v>
      </c>
      <c r="G707" t="b">
        <v>0</v>
      </c>
      <c r="H707" t="b">
        <v>0</v>
      </c>
      <c r="I707" t="b">
        <v>0</v>
      </c>
      <c r="J707" t="b">
        <v>1</v>
      </c>
      <c r="K707" t="b">
        <v>0</v>
      </c>
      <c r="L707" s="15" t="b">
        <v>0</v>
      </c>
    </row>
    <row r="708" spans="1:12" x14ac:dyDescent="0.25">
      <c r="A708" t="s">
        <v>8036</v>
      </c>
      <c r="B708" t="s">
        <v>3041</v>
      </c>
      <c r="C708" s="2" t="s">
        <v>3595</v>
      </c>
      <c r="D708" t="b">
        <v>0</v>
      </c>
      <c r="E708" t="b">
        <v>0</v>
      </c>
      <c r="F708" t="b">
        <v>0</v>
      </c>
      <c r="G708" t="b">
        <v>0</v>
      </c>
      <c r="H708" t="b">
        <v>0</v>
      </c>
      <c r="I708" t="b">
        <v>0</v>
      </c>
      <c r="J708" t="b">
        <v>1</v>
      </c>
      <c r="K708" t="b">
        <v>0</v>
      </c>
      <c r="L708" s="15" t="b">
        <v>0</v>
      </c>
    </row>
    <row r="709" spans="1:12" x14ac:dyDescent="0.25">
      <c r="A709" t="s">
        <v>8037</v>
      </c>
      <c r="B709" t="s">
        <v>3042</v>
      </c>
      <c r="C709" t="s">
        <v>3595</v>
      </c>
      <c r="D709" t="b">
        <v>0</v>
      </c>
      <c r="E709" t="b">
        <v>0</v>
      </c>
      <c r="F709" t="b">
        <v>0</v>
      </c>
      <c r="G709" t="b">
        <v>0</v>
      </c>
      <c r="H709" t="b">
        <v>0</v>
      </c>
      <c r="I709" t="b">
        <v>0</v>
      </c>
      <c r="J709" t="b">
        <v>1</v>
      </c>
      <c r="K709" t="b">
        <v>0</v>
      </c>
      <c r="L709" s="15" t="b">
        <v>0</v>
      </c>
    </row>
    <row r="710" spans="1:12" x14ac:dyDescent="0.25">
      <c r="A710" t="s">
        <v>8038</v>
      </c>
      <c r="B710" t="s">
        <v>3043</v>
      </c>
      <c r="C710" t="s">
        <v>3596</v>
      </c>
      <c r="D710" t="b">
        <v>0</v>
      </c>
      <c r="E710" t="b">
        <v>0</v>
      </c>
      <c r="F710" t="b">
        <v>0</v>
      </c>
      <c r="G710" t="b">
        <v>0</v>
      </c>
      <c r="H710" t="b">
        <v>0</v>
      </c>
      <c r="I710" t="b">
        <v>0</v>
      </c>
      <c r="J710" t="b">
        <v>1</v>
      </c>
      <c r="K710" t="b">
        <v>0</v>
      </c>
      <c r="L710" s="15" t="b">
        <v>0</v>
      </c>
    </row>
    <row r="711" spans="1:12" x14ac:dyDescent="0.25">
      <c r="A711" t="s">
        <v>8039</v>
      </c>
      <c r="B711" t="s">
        <v>3044</v>
      </c>
      <c r="C711" t="s">
        <v>3596</v>
      </c>
      <c r="D711" t="b">
        <v>0</v>
      </c>
      <c r="E711" t="b">
        <v>0</v>
      </c>
      <c r="F711" t="b">
        <v>0</v>
      </c>
      <c r="G711" t="b">
        <v>0</v>
      </c>
      <c r="H711" t="b">
        <v>0</v>
      </c>
      <c r="I711" t="b">
        <v>0</v>
      </c>
      <c r="J711" t="b">
        <v>1</v>
      </c>
      <c r="K711" t="b">
        <v>0</v>
      </c>
      <c r="L711" s="15" t="b">
        <v>0</v>
      </c>
    </row>
    <row r="712" spans="1:12" x14ac:dyDescent="0.25">
      <c r="A712" t="s">
        <v>8040</v>
      </c>
      <c r="B712" t="s">
        <v>3045</v>
      </c>
      <c r="C712" t="s">
        <v>3596</v>
      </c>
      <c r="D712" t="b">
        <v>0</v>
      </c>
      <c r="E712" t="b">
        <v>0</v>
      </c>
      <c r="F712" t="b">
        <v>0</v>
      </c>
      <c r="G712" t="b">
        <v>0</v>
      </c>
      <c r="H712" t="b">
        <v>0</v>
      </c>
      <c r="I712" t="b">
        <v>0</v>
      </c>
      <c r="J712" t="b">
        <v>1</v>
      </c>
      <c r="K712" t="b">
        <v>0</v>
      </c>
      <c r="L712" s="15" t="b">
        <v>0</v>
      </c>
    </row>
    <row r="713" spans="1:12" x14ac:dyDescent="0.25">
      <c r="A713" t="s">
        <v>8041</v>
      </c>
      <c r="B713" t="s">
        <v>3046</v>
      </c>
      <c r="C713" t="s">
        <v>3596</v>
      </c>
      <c r="D713" t="b">
        <v>0</v>
      </c>
      <c r="E713" t="b">
        <v>0</v>
      </c>
      <c r="F713" t="b">
        <v>0</v>
      </c>
      <c r="G713" t="b">
        <v>0</v>
      </c>
      <c r="H713" t="b">
        <v>0</v>
      </c>
      <c r="I713" t="b">
        <v>0</v>
      </c>
      <c r="J713" t="b">
        <v>1</v>
      </c>
      <c r="K713" t="b">
        <v>0</v>
      </c>
      <c r="L713" s="15" t="b">
        <v>0</v>
      </c>
    </row>
    <row r="714" spans="1:12" x14ac:dyDescent="0.25">
      <c r="A714" t="s">
        <v>5052</v>
      </c>
      <c r="B714" t="s">
        <v>3047</v>
      </c>
      <c r="C714" t="s">
        <v>3597</v>
      </c>
      <c r="D714" t="b">
        <v>0</v>
      </c>
      <c r="E714" t="b">
        <v>0</v>
      </c>
      <c r="F714" t="b">
        <v>0</v>
      </c>
      <c r="G714" t="b">
        <v>0</v>
      </c>
      <c r="H714" t="b">
        <v>0</v>
      </c>
      <c r="I714" t="b">
        <v>0</v>
      </c>
      <c r="J714" t="b">
        <v>1</v>
      </c>
      <c r="K714" t="b">
        <v>0</v>
      </c>
      <c r="L714" s="15" t="b">
        <v>0</v>
      </c>
    </row>
    <row r="715" spans="1:12" x14ac:dyDescent="0.25">
      <c r="A715" t="s">
        <v>5053</v>
      </c>
      <c r="B715" t="s">
        <v>3048</v>
      </c>
      <c r="C715" t="s">
        <v>3597</v>
      </c>
      <c r="D715" t="b">
        <v>0</v>
      </c>
      <c r="E715" t="b">
        <v>0</v>
      </c>
      <c r="F715" t="b">
        <v>0</v>
      </c>
      <c r="G715" t="b">
        <v>0</v>
      </c>
      <c r="H715" t="b">
        <v>0</v>
      </c>
      <c r="I715" t="b">
        <v>0</v>
      </c>
      <c r="J715" t="b">
        <v>1</v>
      </c>
      <c r="K715" t="b">
        <v>0</v>
      </c>
      <c r="L715" s="15" t="b">
        <v>0</v>
      </c>
    </row>
    <row r="716" spans="1:12" x14ac:dyDescent="0.25">
      <c r="A716" t="s">
        <v>5054</v>
      </c>
      <c r="B716" t="s">
        <v>3049</v>
      </c>
      <c r="C716" t="s">
        <v>3597</v>
      </c>
      <c r="D716" t="b">
        <v>0</v>
      </c>
      <c r="E716" t="b">
        <v>0</v>
      </c>
      <c r="F716" t="b">
        <v>0</v>
      </c>
      <c r="G716" t="b">
        <v>0</v>
      </c>
      <c r="H716" t="b">
        <v>0</v>
      </c>
      <c r="I716" t="b">
        <v>0</v>
      </c>
      <c r="J716" t="b">
        <v>1</v>
      </c>
      <c r="K716" t="b">
        <v>0</v>
      </c>
      <c r="L716" s="15" t="b">
        <v>0</v>
      </c>
    </row>
    <row r="717" spans="1:12" x14ac:dyDescent="0.25">
      <c r="A717" t="s">
        <v>5056</v>
      </c>
      <c r="B717" t="s">
        <v>3050</v>
      </c>
      <c r="C717" t="s">
        <v>3598</v>
      </c>
      <c r="D717" t="b">
        <v>0</v>
      </c>
      <c r="E717" t="b">
        <v>0</v>
      </c>
      <c r="F717" t="b">
        <v>0</v>
      </c>
      <c r="G717" t="b">
        <v>0</v>
      </c>
      <c r="H717" t="b">
        <v>0</v>
      </c>
      <c r="I717" t="b">
        <v>0</v>
      </c>
      <c r="J717" t="b">
        <v>1</v>
      </c>
      <c r="K717" t="b">
        <v>0</v>
      </c>
      <c r="L717" s="15" t="b">
        <v>0</v>
      </c>
    </row>
    <row r="718" spans="1:12" x14ac:dyDescent="0.25">
      <c r="A718" t="s">
        <v>5057</v>
      </c>
      <c r="B718" t="s">
        <v>3051</v>
      </c>
      <c r="C718" t="s">
        <v>3598</v>
      </c>
      <c r="D718" t="b">
        <v>0</v>
      </c>
      <c r="E718" t="b">
        <v>0</v>
      </c>
      <c r="F718" t="b">
        <v>0</v>
      </c>
      <c r="G718" t="b">
        <v>0</v>
      </c>
      <c r="H718" t="b">
        <v>0</v>
      </c>
      <c r="I718" t="b">
        <v>0</v>
      </c>
      <c r="J718" t="b">
        <v>1</v>
      </c>
      <c r="K718" t="b">
        <v>0</v>
      </c>
      <c r="L718" s="15" t="b">
        <v>0</v>
      </c>
    </row>
    <row r="719" spans="1:12" x14ac:dyDescent="0.25">
      <c r="A719" t="s">
        <v>5058</v>
      </c>
      <c r="B719" t="s">
        <v>3052</v>
      </c>
      <c r="C719" t="s">
        <v>3598</v>
      </c>
      <c r="D719" t="b">
        <v>0</v>
      </c>
      <c r="E719" t="b">
        <v>0</v>
      </c>
      <c r="F719" t="b">
        <v>0</v>
      </c>
      <c r="G719" t="b">
        <v>0</v>
      </c>
      <c r="H719" t="b">
        <v>0</v>
      </c>
      <c r="I719" t="b">
        <v>0</v>
      </c>
      <c r="J719" t="b">
        <v>1</v>
      </c>
      <c r="K719" t="b">
        <v>0</v>
      </c>
      <c r="L719" s="15" t="b">
        <v>0</v>
      </c>
    </row>
    <row r="720" spans="1:12" x14ac:dyDescent="0.25">
      <c r="A720" t="s">
        <v>5516</v>
      </c>
      <c r="B720" t="s">
        <v>3053</v>
      </c>
      <c r="C720" t="s">
        <v>3598</v>
      </c>
      <c r="D720" t="b">
        <v>0</v>
      </c>
      <c r="E720" t="b">
        <v>0</v>
      </c>
      <c r="F720" t="b">
        <v>0</v>
      </c>
      <c r="G720" t="b">
        <v>0</v>
      </c>
      <c r="H720" t="b">
        <v>0</v>
      </c>
      <c r="I720" t="b">
        <v>0</v>
      </c>
      <c r="J720" t="b">
        <v>1</v>
      </c>
      <c r="K720" t="b">
        <v>0</v>
      </c>
      <c r="L720" s="15" t="b">
        <v>0</v>
      </c>
    </row>
    <row r="721" spans="1:12" x14ac:dyDescent="0.25">
      <c r="A721" t="s">
        <v>8042</v>
      </c>
      <c r="B721" t="s">
        <v>3054</v>
      </c>
      <c r="C721" t="s">
        <v>3599</v>
      </c>
      <c r="D721" t="b">
        <v>0</v>
      </c>
      <c r="E721" t="b">
        <v>0</v>
      </c>
      <c r="F721" t="b">
        <v>0</v>
      </c>
      <c r="G721" t="b">
        <v>0</v>
      </c>
      <c r="H721" t="b">
        <v>0</v>
      </c>
      <c r="I721" t="b">
        <v>0</v>
      </c>
      <c r="J721" t="b">
        <v>1</v>
      </c>
      <c r="K721" t="b">
        <v>1</v>
      </c>
      <c r="L721" s="15" t="b">
        <v>1</v>
      </c>
    </row>
    <row r="722" spans="1:12" x14ac:dyDescent="0.25">
      <c r="A722" t="s">
        <v>5059</v>
      </c>
      <c r="B722" t="s">
        <v>3055</v>
      </c>
      <c r="C722" t="s">
        <v>3600</v>
      </c>
      <c r="D722" t="b">
        <v>0</v>
      </c>
      <c r="E722" t="b">
        <v>0</v>
      </c>
      <c r="F722" t="b">
        <v>0</v>
      </c>
      <c r="G722" t="b">
        <v>0</v>
      </c>
      <c r="H722" t="b">
        <v>0</v>
      </c>
      <c r="I722" t="b">
        <v>0</v>
      </c>
      <c r="J722" t="b">
        <v>1</v>
      </c>
      <c r="K722" t="b">
        <v>1</v>
      </c>
      <c r="L722" s="15" t="b">
        <v>1</v>
      </c>
    </row>
    <row r="723" spans="1:12" x14ac:dyDescent="0.25">
      <c r="A723" t="s">
        <v>5776</v>
      </c>
      <c r="B723" t="s">
        <v>3056</v>
      </c>
      <c r="C723" t="s">
        <v>3601</v>
      </c>
      <c r="D723" t="b">
        <v>0</v>
      </c>
      <c r="E723" t="b">
        <v>0</v>
      </c>
      <c r="F723" t="b">
        <v>0</v>
      </c>
      <c r="G723" t="b">
        <v>0</v>
      </c>
      <c r="H723" t="b">
        <v>0</v>
      </c>
      <c r="I723" t="b">
        <v>0</v>
      </c>
      <c r="J723" t="b">
        <v>1</v>
      </c>
      <c r="K723" t="b">
        <v>0</v>
      </c>
      <c r="L723" s="15" t="b">
        <v>0</v>
      </c>
    </row>
    <row r="724" spans="1:12" x14ac:dyDescent="0.25">
      <c r="A724" t="s">
        <v>5239</v>
      </c>
      <c r="B724" t="s">
        <v>8043</v>
      </c>
      <c r="C724" t="s">
        <v>3453</v>
      </c>
      <c r="D724" t="b">
        <v>0</v>
      </c>
      <c r="E724" t="b">
        <v>0</v>
      </c>
      <c r="F724" t="b">
        <v>0</v>
      </c>
      <c r="G724" t="b">
        <v>0</v>
      </c>
      <c r="H724" t="b">
        <v>0</v>
      </c>
      <c r="I724" t="b">
        <v>0</v>
      </c>
      <c r="J724" t="b">
        <v>0</v>
      </c>
      <c r="K724" t="b">
        <v>1</v>
      </c>
      <c r="L724" s="15" t="b">
        <v>1</v>
      </c>
    </row>
    <row r="725" spans="1:12" x14ac:dyDescent="0.25">
      <c r="A725" t="s">
        <v>7630</v>
      </c>
      <c r="B725" t="s">
        <v>8044</v>
      </c>
      <c r="C725" t="s">
        <v>3456</v>
      </c>
      <c r="D725" t="b">
        <v>0</v>
      </c>
      <c r="E725" t="b">
        <v>0</v>
      </c>
      <c r="F725" t="b">
        <v>0</v>
      </c>
      <c r="G725" t="b">
        <v>0</v>
      </c>
      <c r="H725" t="b">
        <v>0</v>
      </c>
      <c r="I725" t="b">
        <v>0</v>
      </c>
      <c r="J725" t="b">
        <v>0</v>
      </c>
      <c r="K725" t="b">
        <v>1</v>
      </c>
      <c r="L725" s="15" t="b">
        <v>0</v>
      </c>
    </row>
    <row r="726" spans="1:12" x14ac:dyDescent="0.25">
      <c r="A726" t="s">
        <v>7961</v>
      </c>
      <c r="B726" t="s">
        <v>8045</v>
      </c>
      <c r="C726" t="s">
        <v>7962</v>
      </c>
      <c r="D726" t="b">
        <v>0</v>
      </c>
      <c r="E726" t="b">
        <v>0</v>
      </c>
      <c r="F726" t="b">
        <v>0</v>
      </c>
      <c r="G726" t="b">
        <v>0</v>
      </c>
      <c r="H726" t="b">
        <v>0</v>
      </c>
      <c r="I726" t="b">
        <v>0</v>
      </c>
      <c r="J726" t="b">
        <v>0</v>
      </c>
      <c r="K726" t="b">
        <v>1</v>
      </c>
      <c r="L726" s="15" t="b">
        <v>0</v>
      </c>
    </row>
    <row r="727" spans="1:12" x14ac:dyDescent="0.25">
      <c r="A727" t="s">
        <v>7963</v>
      </c>
      <c r="B727" t="s">
        <v>8046</v>
      </c>
      <c r="C727" t="s">
        <v>7962</v>
      </c>
      <c r="D727" t="b">
        <v>0</v>
      </c>
      <c r="E727" t="b">
        <v>0</v>
      </c>
      <c r="F727" t="b">
        <v>0</v>
      </c>
      <c r="G727" t="b">
        <v>0</v>
      </c>
      <c r="H727" t="b">
        <v>0</v>
      </c>
      <c r="I727" t="b">
        <v>0</v>
      </c>
      <c r="J727" t="b">
        <v>0</v>
      </c>
      <c r="K727" t="b">
        <v>1</v>
      </c>
      <c r="L727" s="15" t="b">
        <v>0</v>
      </c>
    </row>
    <row r="728" spans="1:12" x14ac:dyDescent="0.25">
      <c r="A728" t="s">
        <v>7964</v>
      </c>
      <c r="B728" t="s">
        <v>8047</v>
      </c>
      <c r="C728" t="s">
        <v>7962</v>
      </c>
      <c r="D728" t="b">
        <v>0</v>
      </c>
      <c r="E728" t="b">
        <v>0</v>
      </c>
      <c r="F728" t="b">
        <v>0</v>
      </c>
      <c r="G728" t="b">
        <v>0</v>
      </c>
      <c r="H728" t="b">
        <v>0</v>
      </c>
      <c r="I728" t="b">
        <v>0</v>
      </c>
      <c r="J728" t="b">
        <v>0</v>
      </c>
      <c r="K728" t="b">
        <v>1</v>
      </c>
      <c r="L728" s="15" t="b">
        <v>0</v>
      </c>
    </row>
    <row r="729" spans="1:12" x14ac:dyDescent="0.25">
      <c r="A729" t="s">
        <v>7967</v>
      </c>
      <c r="B729" t="s">
        <v>8048</v>
      </c>
      <c r="C729" t="s">
        <v>7966</v>
      </c>
      <c r="D729" t="b">
        <v>0</v>
      </c>
      <c r="E729" t="b">
        <v>0</v>
      </c>
      <c r="F729" t="b">
        <v>0</v>
      </c>
      <c r="G729" t="b">
        <v>0</v>
      </c>
      <c r="H729" t="b">
        <v>0</v>
      </c>
      <c r="I729" t="b">
        <v>0</v>
      </c>
      <c r="J729" t="b">
        <v>0</v>
      </c>
      <c r="K729" t="b">
        <v>1</v>
      </c>
      <c r="L729" s="15" t="b">
        <v>0</v>
      </c>
    </row>
    <row r="730" spans="1:12" x14ac:dyDescent="0.25">
      <c r="A730" t="s">
        <v>7968</v>
      </c>
      <c r="B730" t="s">
        <v>8049</v>
      </c>
      <c r="C730" t="s">
        <v>7966</v>
      </c>
      <c r="D730" t="b">
        <v>0</v>
      </c>
      <c r="E730" t="b">
        <v>0</v>
      </c>
      <c r="F730" t="b">
        <v>0</v>
      </c>
      <c r="G730" t="b">
        <v>0</v>
      </c>
      <c r="H730" t="b">
        <v>0</v>
      </c>
      <c r="I730" t="b">
        <v>0</v>
      </c>
      <c r="J730" t="b">
        <v>0</v>
      </c>
      <c r="K730" t="b">
        <v>1</v>
      </c>
      <c r="L730" s="15" t="b">
        <v>0</v>
      </c>
    </row>
    <row r="731" spans="1:12" x14ac:dyDescent="0.25">
      <c r="A731" t="s">
        <v>7972</v>
      </c>
      <c r="B731" t="s">
        <v>8050</v>
      </c>
      <c r="C731" s="2" t="s">
        <v>4204</v>
      </c>
      <c r="D731" t="b">
        <v>0</v>
      </c>
      <c r="E731" t="b">
        <v>0</v>
      </c>
      <c r="F731" t="b">
        <v>0</v>
      </c>
      <c r="G731" t="b">
        <v>0</v>
      </c>
      <c r="H731" t="b">
        <v>0</v>
      </c>
      <c r="I731" t="b">
        <v>0</v>
      </c>
      <c r="J731" t="b">
        <v>0</v>
      </c>
      <c r="K731" t="b">
        <v>1</v>
      </c>
      <c r="L731" s="15" t="b">
        <v>1</v>
      </c>
    </row>
    <row r="732" spans="1:12" x14ac:dyDescent="0.25">
      <c r="A732" t="s">
        <v>7973</v>
      </c>
      <c r="B732" t="s">
        <v>8051</v>
      </c>
      <c r="C732" t="s">
        <v>4204</v>
      </c>
      <c r="D732" t="b">
        <v>0</v>
      </c>
      <c r="E732" t="b">
        <v>0</v>
      </c>
      <c r="F732" t="b">
        <v>0</v>
      </c>
      <c r="G732" t="b">
        <v>0</v>
      </c>
      <c r="H732" t="b">
        <v>0</v>
      </c>
      <c r="I732" t="b">
        <v>0</v>
      </c>
      <c r="J732" t="b">
        <v>0</v>
      </c>
      <c r="K732" t="b">
        <v>1</v>
      </c>
      <c r="L732" s="15" t="b">
        <v>0</v>
      </c>
    </row>
    <row r="733" spans="1:12" x14ac:dyDescent="0.25">
      <c r="A733" t="s">
        <v>7975</v>
      </c>
      <c r="B733" t="s">
        <v>8052</v>
      </c>
      <c r="C733" t="s">
        <v>3572</v>
      </c>
      <c r="D733" t="b">
        <v>0</v>
      </c>
      <c r="E733" t="b">
        <v>0</v>
      </c>
      <c r="F733" t="b">
        <v>0</v>
      </c>
      <c r="G733" t="b">
        <v>0</v>
      </c>
      <c r="H733" t="b">
        <v>0</v>
      </c>
      <c r="I733" t="b">
        <v>0</v>
      </c>
      <c r="J733" t="b">
        <v>0</v>
      </c>
      <c r="K733" t="b">
        <v>1</v>
      </c>
      <c r="L733" s="15" t="b">
        <v>0</v>
      </c>
    </row>
    <row r="734" spans="1:12" x14ac:dyDescent="0.25">
      <c r="A734" t="s">
        <v>4863</v>
      </c>
      <c r="B734" t="s">
        <v>8053</v>
      </c>
      <c r="C734" t="s">
        <v>3612</v>
      </c>
      <c r="D734" t="b">
        <v>0</v>
      </c>
      <c r="E734" t="b">
        <v>0</v>
      </c>
      <c r="F734" t="b">
        <v>0</v>
      </c>
      <c r="G734" t="b">
        <v>0</v>
      </c>
      <c r="H734" t="b">
        <v>0</v>
      </c>
      <c r="I734" t="b">
        <v>0</v>
      </c>
      <c r="J734" t="b">
        <v>0</v>
      </c>
      <c r="K734" t="b">
        <v>1</v>
      </c>
      <c r="L734" s="15" t="b">
        <v>0</v>
      </c>
    </row>
    <row r="735" spans="1:12" x14ac:dyDescent="0.25">
      <c r="A735" t="s">
        <v>8054</v>
      </c>
      <c r="B735" t="s">
        <v>3057</v>
      </c>
      <c r="C735" t="s">
        <v>3612</v>
      </c>
      <c r="D735" t="b">
        <v>0</v>
      </c>
      <c r="E735" t="b">
        <v>0</v>
      </c>
      <c r="F735" t="b">
        <v>0</v>
      </c>
      <c r="G735" t="b">
        <v>0</v>
      </c>
      <c r="H735" t="b">
        <v>0</v>
      </c>
      <c r="I735" t="b">
        <v>0</v>
      </c>
      <c r="J735" t="b">
        <v>0</v>
      </c>
      <c r="K735" t="b">
        <v>1</v>
      </c>
      <c r="L735" s="15" t="b">
        <v>1</v>
      </c>
    </row>
    <row r="736" spans="1:12" x14ac:dyDescent="0.25">
      <c r="A736" t="s">
        <v>8055</v>
      </c>
      <c r="B736" t="s">
        <v>3058</v>
      </c>
      <c r="C736" t="s">
        <v>3612</v>
      </c>
      <c r="D736" t="b">
        <v>0</v>
      </c>
      <c r="E736" t="b">
        <v>0</v>
      </c>
      <c r="F736" t="b">
        <v>0</v>
      </c>
      <c r="G736" t="b">
        <v>0</v>
      </c>
      <c r="H736" t="b">
        <v>0</v>
      </c>
      <c r="I736" t="b">
        <v>0</v>
      </c>
      <c r="J736" t="b">
        <v>0</v>
      </c>
      <c r="K736" t="b">
        <v>1</v>
      </c>
      <c r="L736" s="15" t="b">
        <v>0</v>
      </c>
    </row>
    <row r="737" spans="1:12" x14ac:dyDescent="0.25">
      <c r="A737" t="s">
        <v>4874</v>
      </c>
      <c r="B737" t="s">
        <v>8056</v>
      </c>
      <c r="C737" t="s">
        <v>3576</v>
      </c>
      <c r="D737" t="b">
        <v>0</v>
      </c>
      <c r="E737" t="b">
        <v>0</v>
      </c>
      <c r="F737" t="b">
        <v>0</v>
      </c>
      <c r="G737" t="b">
        <v>0</v>
      </c>
      <c r="H737" t="b">
        <v>0</v>
      </c>
      <c r="I737" t="b">
        <v>0</v>
      </c>
      <c r="J737" t="b">
        <v>0</v>
      </c>
      <c r="K737" t="b">
        <v>1</v>
      </c>
      <c r="L737" s="15" t="b">
        <v>0</v>
      </c>
    </row>
    <row r="738" spans="1:12" x14ac:dyDescent="0.25">
      <c r="A738" t="s">
        <v>4875</v>
      </c>
      <c r="B738" t="s">
        <v>8057</v>
      </c>
      <c r="C738" t="s">
        <v>3576</v>
      </c>
      <c r="D738" t="b">
        <v>0</v>
      </c>
      <c r="E738" t="b">
        <v>0</v>
      </c>
      <c r="F738" t="b">
        <v>0</v>
      </c>
      <c r="G738" t="b">
        <v>0</v>
      </c>
      <c r="H738" t="b">
        <v>0</v>
      </c>
      <c r="I738" t="b">
        <v>0</v>
      </c>
      <c r="J738" t="b">
        <v>0</v>
      </c>
      <c r="K738" t="b">
        <v>1</v>
      </c>
      <c r="L738" s="15" t="b">
        <v>0</v>
      </c>
    </row>
    <row r="739" spans="1:12" x14ac:dyDescent="0.25">
      <c r="A739" t="s">
        <v>4876</v>
      </c>
      <c r="B739" t="s">
        <v>8058</v>
      </c>
      <c r="C739" t="s">
        <v>3576</v>
      </c>
      <c r="D739" t="b">
        <v>0</v>
      </c>
      <c r="E739" t="b">
        <v>0</v>
      </c>
      <c r="F739" t="b">
        <v>0</v>
      </c>
      <c r="G739" t="b">
        <v>0</v>
      </c>
      <c r="H739" t="b">
        <v>0</v>
      </c>
      <c r="I739" t="b">
        <v>0</v>
      </c>
      <c r="J739" t="b">
        <v>0</v>
      </c>
      <c r="K739" t="b">
        <v>1</v>
      </c>
      <c r="L739" s="15" t="b">
        <v>0</v>
      </c>
    </row>
    <row r="740" spans="1:12" x14ac:dyDescent="0.25">
      <c r="A740" t="s">
        <v>7991</v>
      </c>
      <c r="B740" t="s">
        <v>8059</v>
      </c>
      <c r="C740" t="s">
        <v>3576</v>
      </c>
      <c r="D740" t="b">
        <v>0</v>
      </c>
      <c r="E740" t="b">
        <v>0</v>
      </c>
      <c r="F740" t="b">
        <v>0</v>
      </c>
      <c r="G740" t="b">
        <v>0</v>
      </c>
      <c r="H740" t="b">
        <v>0</v>
      </c>
      <c r="I740" t="b">
        <v>0</v>
      </c>
      <c r="J740" t="b">
        <v>0</v>
      </c>
      <c r="K740" t="b">
        <v>1</v>
      </c>
      <c r="L740" s="15" t="b">
        <v>0</v>
      </c>
    </row>
    <row r="741" spans="1:12" x14ac:dyDescent="0.25">
      <c r="A741" t="s">
        <v>7992</v>
      </c>
      <c r="B741" t="s">
        <v>8060</v>
      </c>
      <c r="C741" t="s">
        <v>3576</v>
      </c>
      <c r="D741" t="b">
        <v>0</v>
      </c>
      <c r="E741" t="b">
        <v>0</v>
      </c>
      <c r="F741" t="b">
        <v>0</v>
      </c>
      <c r="G741" t="b">
        <v>0</v>
      </c>
      <c r="H741" t="b">
        <v>0</v>
      </c>
      <c r="I741" t="b">
        <v>0</v>
      </c>
      <c r="J741" t="b">
        <v>0</v>
      </c>
      <c r="K741" t="b">
        <v>1</v>
      </c>
      <c r="L741" s="15" t="b">
        <v>0</v>
      </c>
    </row>
    <row r="742" spans="1:12" x14ac:dyDescent="0.25">
      <c r="A742" t="s">
        <v>8002</v>
      </c>
      <c r="B742" t="s">
        <v>8061</v>
      </c>
      <c r="C742" t="s">
        <v>3578</v>
      </c>
      <c r="D742" t="b">
        <v>0</v>
      </c>
      <c r="E742" t="b">
        <v>0</v>
      </c>
      <c r="F742" t="b">
        <v>0</v>
      </c>
      <c r="G742" t="b">
        <v>0</v>
      </c>
      <c r="H742" t="b">
        <v>0</v>
      </c>
      <c r="I742" t="b">
        <v>0</v>
      </c>
      <c r="J742" t="b">
        <v>0</v>
      </c>
      <c r="K742" t="b">
        <v>1</v>
      </c>
      <c r="L742" s="15" t="b">
        <v>0</v>
      </c>
    </row>
    <row r="743" spans="1:12" x14ac:dyDescent="0.25">
      <c r="A743" t="s">
        <v>4893</v>
      </c>
      <c r="B743" t="s">
        <v>8062</v>
      </c>
      <c r="C743" t="s">
        <v>3579</v>
      </c>
      <c r="D743" t="b">
        <v>0</v>
      </c>
      <c r="E743" t="b">
        <v>0</v>
      </c>
      <c r="F743" t="b">
        <v>0</v>
      </c>
      <c r="G743" t="b">
        <v>0</v>
      </c>
      <c r="H743" t="b">
        <v>0</v>
      </c>
      <c r="I743" t="b">
        <v>0</v>
      </c>
      <c r="J743" t="b">
        <v>0</v>
      </c>
      <c r="K743" t="b">
        <v>1</v>
      </c>
      <c r="L743" s="15" t="b">
        <v>1</v>
      </c>
    </row>
    <row r="744" spans="1:12" x14ac:dyDescent="0.25">
      <c r="A744" t="s">
        <v>5043</v>
      </c>
      <c r="B744" t="s">
        <v>8063</v>
      </c>
      <c r="C744" t="s">
        <v>3586</v>
      </c>
      <c r="D744" t="b">
        <v>0</v>
      </c>
      <c r="E744" t="b">
        <v>0</v>
      </c>
      <c r="F744" t="b">
        <v>0</v>
      </c>
      <c r="G744" t="b">
        <v>0</v>
      </c>
      <c r="H744" t="b">
        <v>0</v>
      </c>
      <c r="I744" t="b">
        <v>0</v>
      </c>
      <c r="J744" t="b">
        <v>0</v>
      </c>
      <c r="K744" t="b">
        <v>1</v>
      </c>
      <c r="L744" s="15" t="b">
        <v>0</v>
      </c>
    </row>
    <row r="745" spans="1:12" x14ac:dyDescent="0.25">
      <c r="A745" t="s">
        <v>5044</v>
      </c>
      <c r="B745" t="s">
        <v>8064</v>
      </c>
      <c r="C745" t="s">
        <v>3585</v>
      </c>
      <c r="D745" t="b">
        <v>0</v>
      </c>
      <c r="E745" t="b">
        <v>0</v>
      </c>
      <c r="F745" t="b">
        <v>0</v>
      </c>
      <c r="G745" t="b">
        <v>0</v>
      </c>
      <c r="H745" t="b">
        <v>0</v>
      </c>
      <c r="I745" t="b">
        <v>0</v>
      </c>
      <c r="J745" t="b">
        <v>0</v>
      </c>
      <c r="K745" t="b">
        <v>1</v>
      </c>
      <c r="L745" s="15" t="b">
        <v>0</v>
      </c>
    </row>
    <row r="746" spans="1:12" x14ac:dyDescent="0.25">
      <c r="A746" t="s">
        <v>5263</v>
      </c>
      <c r="B746" t="s">
        <v>8065</v>
      </c>
      <c r="C746" t="s">
        <v>3586</v>
      </c>
      <c r="D746" t="b">
        <v>0</v>
      </c>
      <c r="E746" t="b">
        <v>0</v>
      </c>
      <c r="F746" t="b">
        <v>0</v>
      </c>
      <c r="G746" t="b">
        <v>0</v>
      </c>
      <c r="H746" t="b">
        <v>0</v>
      </c>
      <c r="I746" t="b">
        <v>0</v>
      </c>
      <c r="J746" t="b">
        <v>0</v>
      </c>
      <c r="K746" t="b">
        <v>1</v>
      </c>
      <c r="L746" s="15" t="b">
        <v>0</v>
      </c>
    </row>
    <row r="747" spans="1:12" x14ac:dyDescent="0.25">
      <c r="A747" t="s">
        <v>8027</v>
      </c>
      <c r="B747" t="s">
        <v>8066</v>
      </c>
      <c r="C747" t="s">
        <v>3585</v>
      </c>
      <c r="D747" t="b">
        <v>0</v>
      </c>
      <c r="E747" t="b">
        <v>0</v>
      </c>
      <c r="F747" t="b">
        <v>0</v>
      </c>
      <c r="G747" t="b">
        <v>0</v>
      </c>
      <c r="H747" t="b">
        <v>0</v>
      </c>
      <c r="I747" t="b">
        <v>0</v>
      </c>
      <c r="J747" t="b">
        <v>0</v>
      </c>
      <c r="K747" t="b">
        <v>1</v>
      </c>
      <c r="L747" s="15" t="b">
        <v>0</v>
      </c>
    </row>
    <row r="748" spans="1:12" x14ac:dyDescent="0.25">
      <c r="A748" t="s">
        <v>8028</v>
      </c>
      <c r="B748" t="s">
        <v>8067</v>
      </c>
      <c r="C748" t="s">
        <v>3586</v>
      </c>
      <c r="D748" t="b">
        <v>0</v>
      </c>
      <c r="E748" t="b">
        <v>0</v>
      </c>
      <c r="F748" t="b">
        <v>0</v>
      </c>
      <c r="G748" t="b">
        <v>0</v>
      </c>
      <c r="H748" t="b">
        <v>0</v>
      </c>
      <c r="I748" t="b">
        <v>0</v>
      </c>
      <c r="J748" t="b">
        <v>0</v>
      </c>
      <c r="K748" t="b">
        <v>1</v>
      </c>
      <c r="L748" s="15" t="b">
        <v>0</v>
      </c>
    </row>
    <row r="749" spans="1:12" x14ac:dyDescent="0.25">
      <c r="A749" t="s">
        <v>8029</v>
      </c>
      <c r="B749" t="s">
        <v>8068</v>
      </c>
      <c r="C749" t="s">
        <v>3584</v>
      </c>
      <c r="D749" t="b">
        <v>0</v>
      </c>
      <c r="E749" t="b">
        <v>0</v>
      </c>
      <c r="F749" t="b">
        <v>0</v>
      </c>
      <c r="G749" t="b">
        <v>0</v>
      </c>
      <c r="H749" t="b">
        <v>0</v>
      </c>
      <c r="I749" t="b">
        <v>0</v>
      </c>
      <c r="J749" t="b">
        <v>0</v>
      </c>
      <c r="K749" t="b">
        <v>1</v>
      </c>
      <c r="L749" s="15" t="b">
        <v>0</v>
      </c>
    </row>
    <row r="750" spans="1:12" x14ac:dyDescent="0.25">
      <c r="A750" t="s">
        <v>5956</v>
      </c>
      <c r="B750" t="s">
        <v>8069</v>
      </c>
      <c r="C750" t="s">
        <v>3592</v>
      </c>
      <c r="D750" t="b">
        <v>0</v>
      </c>
      <c r="E750" t="b">
        <v>0</v>
      </c>
      <c r="F750" t="b">
        <v>0</v>
      </c>
      <c r="G750" t="b">
        <v>0</v>
      </c>
      <c r="H750" t="b">
        <v>0</v>
      </c>
      <c r="I750" t="b">
        <v>0</v>
      </c>
      <c r="J750" t="b">
        <v>0</v>
      </c>
      <c r="K750" t="b">
        <v>1</v>
      </c>
      <c r="L750" s="15" t="b">
        <v>0</v>
      </c>
    </row>
    <row r="751" spans="1:12" x14ac:dyDescent="0.25">
      <c r="A751" t="s">
        <v>5957</v>
      </c>
      <c r="B751" t="s">
        <v>8070</v>
      </c>
      <c r="C751" t="s">
        <v>3593</v>
      </c>
      <c r="D751" t="b">
        <v>0</v>
      </c>
      <c r="E751" t="b">
        <v>0</v>
      </c>
      <c r="F751" t="b">
        <v>0</v>
      </c>
      <c r="G751" t="b">
        <v>0</v>
      </c>
      <c r="H751" t="b">
        <v>0</v>
      </c>
      <c r="I751" t="b">
        <v>0</v>
      </c>
      <c r="J751" t="b">
        <v>0</v>
      </c>
      <c r="K751" t="b">
        <v>1</v>
      </c>
      <c r="L751" s="15" t="b">
        <v>0</v>
      </c>
    </row>
    <row r="752" spans="1:12" x14ac:dyDescent="0.25">
      <c r="A752" t="s">
        <v>5958</v>
      </c>
      <c r="B752" t="s">
        <v>8071</v>
      </c>
      <c r="C752" t="s">
        <v>3594</v>
      </c>
      <c r="D752" t="b">
        <v>0</v>
      </c>
      <c r="E752" t="b">
        <v>0</v>
      </c>
      <c r="F752" t="b">
        <v>0</v>
      </c>
      <c r="G752" t="b">
        <v>0</v>
      </c>
      <c r="H752" t="b">
        <v>0</v>
      </c>
      <c r="I752" t="b">
        <v>0</v>
      </c>
      <c r="J752" t="b">
        <v>0</v>
      </c>
      <c r="K752" t="b">
        <v>1</v>
      </c>
      <c r="L752" s="15" t="b">
        <v>0</v>
      </c>
    </row>
    <row r="753" spans="1:12" x14ac:dyDescent="0.25">
      <c r="A753" t="s">
        <v>8072</v>
      </c>
      <c r="B753" t="s">
        <v>3059</v>
      </c>
      <c r="C753" t="s">
        <v>3602</v>
      </c>
      <c r="D753" t="b">
        <v>0</v>
      </c>
      <c r="E753" t="b">
        <v>0</v>
      </c>
      <c r="F753" t="b">
        <v>0</v>
      </c>
      <c r="G753" t="b">
        <v>0</v>
      </c>
      <c r="H753" t="b">
        <v>0</v>
      </c>
      <c r="I753" t="b">
        <v>0</v>
      </c>
      <c r="J753" t="b">
        <v>0</v>
      </c>
      <c r="K753" t="b">
        <v>1</v>
      </c>
      <c r="L753" s="15" t="b">
        <v>0</v>
      </c>
    </row>
    <row r="754" spans="1:12" x14ac:dyDescent="0.25">
      <c r="A754" t="s">
        <v>8073</v>
      </c>
      <c r="B754" t="s">
        <v>3060</v>
      </c>
      <c r="C754" t="s">
        <v>3602</v>
      </c>
      <c r="D754" t="b">
        <v>0</v>
      </c>
      <c r="E754" t="b">
        <v>0</v>
      </c>
      <c r="F754" t="b">
        <v>0</v>
      </c>
      <c r="G754" t="b">
        <v>0</v>
      </c>
      <c r="H754" t="b">
        <v>0</v>
      </c>
      <c r="I754" t="b">
        <v>0</v>
      </c>
      <c r="J754" t="b">
        <v>0</v>
      </c>
      <c r="K754" t="b">
        <v>1</v>
      </c>
      <c r="L754" s="15" t="b">
        <v>1</v>
      </c>
    </row>
    <row r="755" spans="1:12" x14ac:dyDescent="0.25">
      <c r="A755" t="s">
        <v>8074</v>
      </c>
      <c r="B755" t="s">
        <v>3061</v>
      </c>
      <c r="C755" t="s">
        <v>3602</v>
      </c>
      <c r="D755" t="b">
        <v>0</v>
      </c>
      <c r="E755" t="b">
        <v>0</v>
      </c>
      <c r="F755" t="b">
        <v>0</v>
      </c>
      <c r="G755" t="b">
        <v>0</v>
      </c>
      <c r="H755" t="b">
        <v>0</v>
      </c>
      <c r="I755" t="b">
        <v>0</v>
      </c>
      <c r="J755" t="b">
        <v>0</v>
      </c>
      <c r="K755" t="b">
        <v>1</v>
      </c>
      <c r="L755" s="15" t="b">
        <v>1</v>
      </c>
    </row>
    <row r="756" spans="1:12" x14ac:dyDescent="0.25">
      <c r="A756" t="s">
        <v>8075</v>
      </c>
      <c r="B756" t="s">
        <v>3062</v>
      </c>
      <c r="C756" t="s">
        <v>3602</v>
      </c>
      <c r="D756" t="b">
        <v>0</v>
      </c>
      <c r="E756" t="b">
        <v>0</v>
      </c>
      <c r="F756" t="b">
        <v>0</v>
      </c>
      <c r="G756" t="b">
        <v>0</v>
      </c>
      <c r="H756" t="b">
        <v>0</v>
      </c>
      <c r="I756" t="b">
        <v>0</v>
      </c>
      <c r="J756" t="b">
        <v>0</v>
      </c>
      <c r="K756" t="b">
        <v>1</v>
      </c>
      <c r="L756" s="15" t="b">
        <v>1</v>
      </c>
    </row>
    <row r="757" spans="1:12" x14ac:dyDescent="0.25">
      <c r="A757" t="s">
        <v>8076</v>
      </c>
      <c r="B757" t="s">
        <v>3063</v>
      </c>
      <c r="C757" t="s">
        <v>3603</v>
      </c>
      <c r="D757" t="b">
        <v>0</v>
      </c>
      <c r="E757" t="b">
        <v>0</v>
      </c>
      <c r="F757" t="b">
        <v>0</v>
      </c>
      <c r="G757" t="b">
        <v>0</v>
      </c>
      <c r="H757" t="b">
        <v>0</v>
      </c>
      <c r="I757" t="b">
        <v>0</v>
      </c>
      <c r="J757" t="b">
        <v>0</v>
      </c>
      <c r="K757" t="b">
        <v>1</v>
      </c>
      <c r="L757" s="15" t="b">
        <v>1</v>
      </c>
    </row>
    <row r="758" spans="1:12" x14ac:dyDescent="0.25">
      <c r="A758" t="s">
        <v>8077</v>
      </c>
      <c r="B758" t="s">
        <v>3064</v>
      </c>
      <c r="C758" t="s">
        <v>3604</v>
      </c>
      <c r="D758" t="b">
        <v>0</v>
      </c>
      <c r="E758" t="b">
        <v>0</v>
      </c>
      <c r="F758" t="b">
        <v>0</v>
      </c>
      <c r="G758" t="b">
        <v>0</v>
      </c>
      <c r="H758" t="b">
        <v>0</v>
      </c>
      <c r="I758" t="b">
        <v>0</v>
      </c>
      <c r="J758" t="b">
        <v>0</v>
      </c>
      <c r="K758" t="b">
        <v>1</v>
      </c>
      <c r="L758" s="15" t="b">
        <v>1</v>
      </c>
    </row>
    <row r="759" spans="1:12" x14ac:dyDescent="0.25">
      <c r="A759" t="s">
        <v>8078</v>
      </c>
      <c r="B759" t="s">
        <v>3065</v>
      </c>
      <c r="C759" t="s">
        <v>3605</v>
      </c>
      <c r="D759" t="b">
        <v>0</v>
      </c>
      <c r="E759" t="b">
        <v>0</v>
      </c>
      <c r="F759" t="b">
        <v>0</v>
      </c>
      <c r="G759" t="b">
        <v>0</v>
      </c>
      <c r="H759" t="b">
        <v>0</v>
      </c>
      <c r="I759" t="b">
        <v>0</v>
      </c>
      <c r="J759" t="b">
        <v>0</v>
      </c>
      <c r="K759" t="b">
        <v>1</v>
      </c>
      <c r="L759" s="15" t="b">
        <v>1</v>
      </c>
    </row>
    <row r="760" spans="1:12" x14ac:dyDescent="0.25">
      <c r="A760" t="s">
        <v>8079</v>
      </c>
      <c r="B760" t="s">
        <v>3066</v>
      </c>
      <c r="C760" t="s">
        <v>3606</v>
      </c>
      <c r="D760" t="b">
        <v>0</v>
      </c>
      <c r="E760" t="b">
        <v>0</v>
      </c>
      <c r="F760" t="b">
        <v>0</v>
      </c>
      <c r="G760" t="b">
        <v>0</v>
      </c>
      <c r="H760" t="b">
        <v>0</v>
      </c>
      <c r="I760" t="b">
        <v>0</v>
      </c>
      <c r="J760" t="b">
        <v>0</v>
      </c>
      <c r="K760" t="b">
        <v>1</v>
      </c>
      <c r="L760" s="15" t="b">
        <v>0</v>
      </c>
    </row>
    <row r="761" spans="1:12" x14ac:dyDescent="0.25">
      <c r="A761" t="s">
        <v>8080</v>
      </c>
      <c r="B761" t="s">
        <v>3067</v>
      </c>
      <c r="C761" t="s">
        <v>3606</v>
      </c>
      <c r="D761" t="b">
        <v>0</v>
      </c>
      <c r="E761" t="b">
        <v>0</v>
      </c>
      <c r="F761" t="b">
        <v>0</v>
      </c>
      <c r="G761" t="b">
        <v>0</v>
      </c>
      <c r="H761" t="b">
        <v>0</v>
      </c>
      <c r="I761" t="b">
        <v>0</v>
      </c>
      <c r="J761" t="b">
        <v>0</v>
      </c>
      <c r="K761" t="b">
        <v>1</v>
      </c>
      <c r="L761" s="15" t="b">
        <v>1</v>
      </c>
    </row>
    <row r="762" spans="1:12" x14ac:dyDescent="0.25">
      <c r="A762" t="s">
        <v>8081</v>
      </c>
      <c r="B762" t="s">
        <v>3068</v>
      </c>
      <c r="C762" t="s">
        <v>3456</v>
      </c>
      <c r="D762" t="b">
        <v>0</v>
      </c>
      <c r="E762" t="b">
        <v>0</v>
      </c>
      <c r="F762" t="b">
        <v>0</v>
      </c>
      <c r="G762" t="b">
        <v>0</v>
      </c>
      <c r="H762" t="b">
        <v>0</v>
      </c>
      <c r="I762" t="b">
        <v>0</v>
      </c>
      <c r="J762" t="b">
        <v>0</v>
      </c>
      <c r="K762" t="b">
        <v>1</v>
      </c>
      <c r="L762" s="15" t="b">
        <v>1</v>
      </c>
    </row>
    <row r="763" spans="1:12" x14ac:dyDescent="0.25">
      <c r="A763" t="s">
        <v>8082</v>
      </c>
      <c r="B763" t="s">
        <v>3069</v>
      </c>
      <c r="C763" t="s">
        <v>3456</v>
      </c>
      <c r="D763" t="b">
        <v>0</v>
      </c>
      <c r="E763" t="b">
        <v>0</v>
      </c>
      <c r="F763" t="b">
        <v>0</v>
      </c>
      <c r="G763" t="b">
        <v>0</v>
      </c>
      <c r="H763" t="b">
        <v>0</v>
      </c>
      <c r="I763" t="b">
        <v>0</v>
      </c>
      <c r="J763" t="b">
        <v>0</v>
      </c>
      <c r="K763" t="b">
        <v>1</v>
      </c>
      <c r="L763" s="15" t="b">
        <v>1</v>
      </c>
    </row>
    <row r="764" spans="1:12" x14ac:dyDescent="0.25">
      <c r="A764" t="s">
        <v>8083</v>
      </c>
      <c r="B764" t="s">
        <v>3070</v>
      </c>
      <c r="C764" t="s">
        <v>3456</v>
      </c>
      <c r="D764" t="b">
        <v>0</v>
      </c>
      <c r="E764" t="b">
        <v>0</v>
      </c>
      <c r="F764" t="b">
        <v>0</v>
      </c>
      <c r="G764" t="b">
        <v>0</v>
      </c>
      <c r="H764" t="b">
        <v>0</v>
      </c>
      <c r="I764" t="b">
        <v>0</v>
      </c>
      <c r="J764" t="b">
        <v>0</v>
      </c>
      <c r="K764" t="b">
        <v>1</v>
      </c>
      <c r="L764" s="15" t="b">
        <v>1</v>
      </c>
    </row>
    <row r="765" spans="1:12" x14ac:dyDescent="0.25">
      <c r="A765" t="s">
        <v>8084</v>
      </c>
      <c r="B765" t="s">
        <v>3071</v>
      </c>
      <c r="C765" t="s">
        <v>3456</v>
      </c>
      <c r="D765" t="b">
        <v>0</v>
      </c>
      <c r="E765" t="b">
        <v>0</v>
      </c>
      <c r="F765" t="b">
        <v>0</v>
      </c>
      <c r="G765" t="b">
        <v>0</v>
      </c>
      <c r="H765" t="b">
        <v>0</v>
      </c>
      <c r="I765" t="b">
        <v>0</v>
      </c>
      <c r="J765" t="b">
        <v>0</v>
      </c>
      <c r="K765" t="b">
        <v>1</v>
      </c>
      <c r="L765" s="15" t="b">
        <v>1</v>
      </c>
    </row>
    <row r="766" spans="1:12" x14ac:dyDescent="0.25">
      <c r="A766" t="s">
        <v>8085</v>
      </c>
      <c r="B766" t="s">
        <v>3072</v>
      </c>
      <c r="C766" t="s">
        <v>3456</v>
      </c>
      <c r="D766" t="b">
        <v>0</v>
      </c>
      <c r="E766" t="b">
        <v>0</v>
      </c>
      <c r="F766" t="b">
        <v>0</v>
      </c>
      <c r="G766" t="b">
        <v>0</v>
      </c>
      <c r="H766" t="b">
        <v>0</v>
      </c>
      <c r="I766" t="b">
        <v>0</v>
      </c>
      <c r="J766" t="b">
        <v>0</v>
      </c>
      <c r="K766" t="b">
        <v>1</v>
      </c>
      <c r="L766" s="15" t="b">
        <v>1</v>
      </c>
    </row>
    <row r="767" spans="1:12" x14ac:dyDescent="0.25">
      <c r="A767" t="s">
        <v>8086</v>
      </c>
      <c r="B767" t="s">
        <v>3073</v>
      </c>
      <c r="C767" t="s">
        <v>3456</v>
      </c>
      <c r="D767" t="b">
        <v>0</v>
      </c>
      <c r="E767" t="b">
        <v>0</v>
      </c>
      <c r="F767" t="b">
        <v>0</v>
      </c>
      <c r="G767" t="b">
        <v>0</v>
      </c>
      <c r="H767" t="b">
        <v>0</v>
      </c>
      <c r="I767" t="b">
        <v>0</v>
      </c>
      <c r="J767" t="b">
        <v>0</v>
      </c>
      <c r="K767" t="b">
        <v>1</v>
      </c>
      <c r="L767" s="15" t="b">
        <v>1</v>
      </c>
    </row>
    <row r="768" spans="1:12" x14ac:dyDescent="0.25">
      <c r="A768" t="s">
        <v>8087</v>
      </c>
      <c r="B768" t="s">
        <v>3074</v>
      </c>
      <c r="C768" s="2" t="s">
        <v>3456</v>
      </c>
      <c r="D768" t="b">
        <v>0</v>
      </c>
      <c r="E768" t="b">
        <v>0</v>
      </c>
      <c r="F768" t="b">
        <v>0</v>
      </c>
      <c r="G768" t="b">
        <v>0</v>
      </c>
      <c r="H768" t="b">
        <v>0</v>
      </c>
      <c r="I768" t="b">
        <v>0</v>
      </c>
      <c r="J768" t="b">
        <v>0</v>
      </c>
      <c r="K768" t="b">
        <v>1</v>
      </c>
      <c r="L768" s="15" t="b">
        <v>1</v>
      </c>
    </row>
    <row r="769" spans="1:12" x14ac:dyDescent="0.25">
      <c r="A769" t="s">
        <v>8088</v>
      </c>
      <c r="B769" t="s">
        <v>3075</v>
      </c>
      <c r="C769" s="2" t="s">
        <v>3456</v>
      </c>
      <c r="D769" t="b">
        <v>0</v>
      </c>
      <c r="E769" t="b">
        <v>0</v>
      </c>
      <c r="F769" t="b">
        <v>0</v>
      </c>
      <c r="G769" t="b">
        <v>0</v>
      </c>
      <c r="H769" t="b">
        <v>0</v>
      </c>
      <c r="I769" t="b">
        <v>0</v>
      </c>
      <c r="J769" t="b">
        <v>0</v>
      </c>
      <c r="K769" t="b">
        <v>1</v>
      </c>
      <c r="L769" s="15" t="b">
        <v>1</v>
      </c>
    </row>
    <row r="770" spans="1:12" x14ac:dyDescent="0.25">
      <c r="A770" t="s">
        <v>8089</v>
      </c>
      <c r="B770" t="s">
        <v>3076</v>
      </c>
      <c r="C770" s="2" t="s">
        <v>3456</v>
      </c>
      <c r="D770" t="b">
        <v>0</v>
      </c>
      <c r="E770" t="b">
        <v>0</v>
      </c>
      <c r="F770" t="b">
        <v>0</v>
      </c>
      <c r="G770" t="b">
        <v>0</v>
      </c>
      <c r="H770" t="b">
        <v>0</v>
      </c>
      <c r="I770" t="b">
        <v>0</v>
      </c>
      <c r="J770" t="b">
        <v>0</v>
      </c>
      <c r="K770" t="b">
        <v>1</v>
      </c>
      <c r="L770" s="15" t="b">
        <v>1</v>
      </c>
    </row>
    <row r="771" spans="1:12" x14ac:dyDescent="0.25">
      <c r="A771" t="s">
        <v>8090</v>
      </c>
      <c r="B771" t="s">
        <v>3077</v>
      </c>
      <c r="C771" s="2" t="s">
        <v>3456</v>
      </c>
      <c r="D771" t="b">
        <v>0</v>
      </c>
      <c r="E771" t="b">
        <v>0</v>
      </c>
      <c r="F771" t="b">
        <v>0</v>
      </c>
      <c r="G771" t="b">
        <v>0</v>
      </c>
      <c r="H771" t="b">
        <v>0</v>
      </c>
      <c r="I771" t="b">
        <v>0</v>
      </c>
      <c r="J771" t="b">
        <v>0</v>
      </c>
      <c r="K771" t="b">
        <v>1</v>
      </c>
      <c r="L771" s="15" t="b">
        <v>1</v>
      </c>
    </row>
    <row r="772" spans="1:12" x14ac:dyDescent="0.25">
      <c r="A772" t="s">
        <v>8091</v>
      </c>
      <c r="B772" t="s">
        <v>3078</v>
      </c>
      <c r="C772" s="2" t="s">
        <v>3456</v>
      </c>
      <c r="D772" t="b">
        <v>0</v>
      </c>
      <c r="E772" t="b">
        <v>0</v>
      </c>
      <c r="F772" t="b">
        <v>0</v>
      </c>
      <c r="G772" t="b">
        <v>0</v>
      </c>
      <c r="H772" t="b">
        <v>0</v>
      </c>
      <c r="I772" t="b">
        <v>0</v>
      </c>
      <c r="J772" t="b">
        <v>0</v>
      </c>
      <c r="K772" t="b">
        <v>1</v>
      </c>
      <c r="L772" s="15" t="b">
        <v>1</v>
      </c>
    </row>
    <row r="773" spans="1:12" x14ac:dyDescent="0.25">
      <c r="A773" t="s">
        <v>8092</v>
      </c>
      <c r="B773" t="s">
        <v>3079</v>
      </c>
      <c r="C773" s="2" t="s">
        <v>3456</v>
      </c>
      <c r="D773" t="b">
        <v>0</v>
      </c>
      <c r="E773" t="b">
        <v>0</v>
      </c>
      <c r="F773" t="b">
        <v>0</v>
      </c>
      <c r="G773" t="b">
        <v>0</v>
      </c>
      <c r="H773" t="b">
        <v>0</v>
      </c>
      <c r="I773" t="b">
        <v>0</v>
      </c>
      <c r="J773" t="b">
        <v>0</v>
      </c>
      <c r="K773" t="b">
        <v>1</v>
      </c>
      <c r="L773" s="15" t="b">
        <v>1</v>
      </c>
    </row>
    <row r="774" spans="1:12" x14ac:dyDescent="0.25">
      <c r="A774" t="s">
        <v>8093</v>
      </c>
      <c r="B774" t="s">
        <v>3080</v>
      </c>
      <c r="C774" s="2" t="s">
        <v>3456</v>
      </c>
      <c r="D774" t="b">
        <v>0</v>
      </c>
      <c r="E774" t="b">
        <v>0</v>
      </c>
      <c r="F774" t="b">
        <v>0</v>
      </c>
      <c r="G774" t="b">
        <v>0</v>
      </c>
      <c r="H774" t="b">
        <v>0</v>
      </c>
      <c r="I774" t="b">
        <v>0</v>
      </c>
      <c r="J774" t="b">
        <v>0</v>
      </c>
      <c r="K774" t="b">
        <v>1</v>
      </c>
      <c r="L774" s="15" t="b">
        <v>0</v>
      </c>
    </row>
    <row r="775" spans="1:12" x14ac:dyDescent="0.25">
      <c r="A775" t="s">
        <v>8094</v>
      </c>
      <c r="B775" t="s">
        <v>3081</v>
      </c>
      <c r="C775" s="2" t="s">
        <v>3456</v>
      </c>
      <c r="D775" t="b">
        <v>0</v>
      </c>
      <c r="E775" t="b">
        <v>0</v>
      </c>
      <c r="F775" t="b">
        <v>0</v>
      </c>
      <c r="G775" t="b">
        <v>0</v>
      </c>
      <c r="H775" t="b">
        <v>0</v>
      </c>
      <c r="I775" t="b">
        <v>0</v>
      </c>
      <c r="J775" t="b">
        <v>0</v>
      </c>
      <c r="K775" t="b">
        <v>1</v>
      </c>
      <c r="L775" s="15" t="b">
        <v>1</v>
      </c>
    </row>
    <row r="776" spans="1:12" x14ac:dyDescent="0.25">
      <c r="A776" t="s">
        <v>8095</v>
      </c>
      <c r="B776" t="s">
        <v>3082</v>
      </c>
      <c r="C776" s="2" t="s">
        <v>3456</v>
      </c>
      <c r="D776" t="b">
        <v>0</v>
      </c>
      <c r="E776" t="b">
        <v>0</v>
      </c>
      <c r="F776" t="b">
        <v>0</v>
      </c>
      <c r="G776" t="b">
        <v>0</v>
      </c>
      <c r="H776" t="b">
        <v>0</v>
      </c>
      <c r="I776" t="b">
        <v>0</v>
      </c>
      <c r="J776" t="b">
        <v>0</v>
      </c>
      <c r="K776" t="b">
        <v>1</v>
      </c>
      <c r="L776" s="15" t="b">
        <v>0</v>
      </c>
    </row>
    <row r="777" spans="1:12" x14ac:dyDescent="0.25">
      <c r="A777" t="s">
        <v>8096</v>
      </c>
      <c r="B777" t="s">
        <v>3083</v>
      </c>
      <c r="C777" s="2" t="s">
        <v>3456</v>
      </c>
      <c r="D777" t="b">
        <v>0</v>
      </c>
      <c r="E777" t="b">
        <v>0</v>
      </c>
      <c r="F777" t="b">
        <v>0</v>
      </c>
      <c r="G777" t="b">
        <v>0</v>
      </c>
      <c r="H777" t="b">
        <v>0</v>
      </c>
      <c r="I777" t="b">
        <v>0</v>
      </c>
      <c r="J777" t="b">
        <v>0</v>
      </c>
      <c r="K777" t="b">
        <v>1</v>
      </c>
      <c r="L777" s="15" t="b">
        <v>1</v>
      </c>
    </row>
    <row r="778" spans="1:12" x14ac:dyDescent="0.25">
      <c r="A778" t="s">
        <v>8097</v>
      </c>
      <c r="B778" t="s">
        <v>3084</v>
      </c>
      <c r="C778" s="2" t="s">
        <v>3456</v>
      </c>
      <c r="D778" t="b">
        <v>0</v>
      </c>
      <c r="E778" t="b">
        <v>0</v>
      </c>
      <c r="F778" t="b">
        <v>0</v>
      </c>
      <c r="G778" t="b">
        <v>0</v>
      </c>
      <c r="H778" t="b">
        <v>0</v>
      </c>
      <c r="I778" t="b">
        <v>0</v>
      </c>
      <c r="J778" t="b">
        <v>0</v>
      </c>
      <c r="K778" t="b">
        <v>1</v>
      </c>
      <c r="L778" s="15" t="b">
        <v>1</v>
      </c>
    </row>
    <row r="779" spans="1:12" x14ac:dyDescent="0.25">
      <c r="A779" t="s">
        <v>8098</v>
      </c>
      <c r="B779" t="s">
        <v>3085</v>
      </c>
      <c r="C779" s="2" t="s">
        <v>3456</v>
      </c>
      <c r="D779" t="b">
        <v>0</v>
      </c>
      <c r="E779" t="b">
        <v>0</v>
      </c>
      <c r="F779" t="b">
        <v>0</v>
      </c>
      <c r="G779" t="b">
        <v>0</v>
      </c>
      <c r="H779" t="b">
        <v>0</v>
      </c>
      <c r="I779" t="b">
        <v>0</v>
      </c>
      <c r="J779" t="b">
        <v>0</v>
      </c>
      <c r="K779" t="b">
        <v>1</v>
      </c>
      <c r="L779" s="15" t="b">
        <v>1</v>
      </c>
    </row>
    <row r="780" spans="1:12" x14ac:dyDescent="0.25">
      <c r="A780" t="s">
        <v>8099</v>
      </c>
      <c r="B780" t="s">
        <v>3086</v>
      </c>
      <c r="C780" s="2" t="s">
        <v>3456</v>
      </c>
      <c r="D780" t="b">
        <v>0</v>
      </c>
      <c r="E780" t="b">
        <v>0</v>
      </c>
      <c r="F780" t="b">
        <v>0</v>
      </c>
      <c r="G780" t="b">
        <v>0</v>
      </c>
      <c r="H780" t="b">
        <v>0</v>
      </c>
      <c r="I780" t="b">
        <v>0</v>
      </c>
      <c r="J780" t="b">
        <v>0</v>
      </c>
      <c r="K780" t="b">
        <v>1</v>
      </c>
      <c r="L780" s="15" t="b">
        <v>1</v>
      </c>
    </row>
    <row r="781" spans="1:12" x14ac:dyDescent="0.25">
      <c r="A781" t="s">
        <v>8100</v>
      </c>
      <c r="B781" t="s">
        <v>3087</v>
      </c>
      <c r="C781" s="2" t="s">
        <v>3456</v>
      </c>
      <c r="D781" t="b">
        <v>0</v>
      </c>
      <c r="E781" t="b">
        <v>0</v>
      </c>
      <c r="F781" t="b">
        <v>0</v>
      </c>
      <c r="G781" t="b">
        <v>0</v>
      </c>
      <c r="H781" t="b">
        <v>0</v>
      </c>
      <c r="I781" t="b">
        <v>0</v>
      </c>
      <c r="J781" t="b">
        <v>0</v>
      </c>
      <c r="K781" t="b">
        <v>1</v>
      </c>
      <c r="L781" s="15" t="b">
        <v>1</v>
      </c>
    </row>
    <row r="782" spans="1:12" x14ac:dyDescent="0.25">
      <c r="A782" t="s">
        <v>8101</v>
      </c>
      <c r="B782" t="s">
        <v>3088</v>
      </c>
      <c r="C782" s="2" t="s">
        <v>3456</v>
      </c>
      <c r="D782" t="b">
        <v>0</v>
      </c>
      <c r="E782" t="b">
        <v>0</v>
      </c>
      <c r="F782" t="b">
        <v>0</v>
      </c>
      <c r="G782" t="b">
        <v>0</v>
      </c>
      <c r="H782" t="b">
        <v>0</v>
      </c>
      <c r="I782" t="b">
        <v>0</v>
      </c>
      <c r="J782" t="b">
        <v>0</v>
      </c>
      <c r="K782" t="b">
        <v>1</v>
      </c>
      <c r="L782" s="15" t="b">
        <v>1</v>
      </c>
    </row>
    <row r="783" spans="1:12" x14ac:dyDescent="0.25">
      <c r="A783" t="s">
        <v>8102</v>
      </c>
      <c r="B783" t="s">
        <v>3089</v>
      </c>
      <c r="C783" s="2" t="s">
        <v>3456</v>
      </c>
      <c r="D783" t="b">
        <v>0</v>
      </c>
      <c r="E783" t="b">
        <v>0</v>
      </c>
      <c r="F783" t="b">
        <v>0</v>
      </c>
      <c r="G783" t="b">
        <v>0</v>
      </c>
      <c r="H783" t="b">
        <v>0</v>
      </c>
      <c r="I783" t="b">
        <v>0</v>
      </c>
      <c r="J783" t="b">
        <v>0</v>
      </c>
      <c r="K783" t="b">
        <v>1</v>
      </c>
      <c r="L783" s="15" t="b">
        <v>1</v>
      </c>
    </row>
    <row r="784" spans="1:12" x14ac:dyDescent="0.25">
      <c r="A784" t="s">
        <v>8103</v>
      </c>
      <c r="B784" t="s">
        <v>3090</v>
      </c>
      <c r="C784" s="2" t="s">
        <v>3456</v>
      </c>
      <c r="D784" t="b">
        <v>0</v>
      </c>
      <c r="E784" t="b">
        <v>0</v>
      </c>
      <c r="F784" t="b">
        <v>0</v>
      </c>
      <c r="G784" t="b">
        <v>0</v>
      </c>
      <c r="H784" t="b">
        <v>0</v>
      </c>
      <c r="I784" t="b">
        <v>0</v>
      </c>
      <c r="J784" t="b">
        <v>0</v>
      </c>
      <c r="K784" t="b">
        <v>1</v>
      </c>
      <c r="L784" s="15" t="b">
        <v>1</v>
      </c>
    </row>
    <row r="785" spans="1:12" x14ac:dyDescent="0.25">
      <c r="A785" t="s">
        <v>8104</v>
      </c>
      <c r="B785" t="s">
        <v>3091</v>
      </c>
      <c r="C785" t="s">
        <v>3456</v>
      </c>
      <c r="D785" t="b">
        <v>0</v>
      </c>
      <c r="E785" t="b">
        <v>0</v>
      </c>
      <c r="F785" t="b">
        <v>0</v>
      </c>
      <c r="G785" t="b">
        <v>0</v>
      </c>
      <c r="H785" t="b">
        <v>0</v>
      </c>
      <c r="I785" t="b">
        <v>0</v>
      </c>
      <c r="J785" t="b">
        <v>0</v>
      </c>
      <c r="K785" t="b">
        <v>1</v>
      </c>
      <c r="L785" s="15" t="b">
        <v>1</v>
      </c>
    </row>
    <row r="786" spans="1:12" x14ac:dyDescent="0.25">
      <c r="A786" t="s">
        <v>8105</v>
      </c>
      <c r="B786" t="s">
        <v>3092</v>
      </c>
      <c r="C786" t="s">
        <v>3456</v>
      </c>
      <c r="D786" t="b">
        <v>0</v>
      </c>
      <c r="E786" t="b">
        <v>0</v>
      </c>
      <c r="F786" t="b">
        <v>0</v>
      </c>
      <c r="G786" t="b">
        <v>0</v>
      </c>
      <c r="H786" t="b">
        <v>0</v>
      </c>
      <c r="I786" t="b">
        <v>0</v>
      </c>
      <c r="J786" t="b">
        <v>0</v>
      </c>
      <c r="K786" t="b">
        <v>1</v>
      </c>
      <c r="L786" s="15" t="b">
        <v>1</v>
      </c>
    </row>
    <row r="787" spans="1:12" x14ac:dyDescent="0.25">
      <c r="A787" t="s">
        <v>8106</v>
      </c>
      <c r="B787" t="s">
        <v>3093</v>
      </c>
      <c r="C787" t="s">
        <v>3456</v>
      </c>
      <c r="D787" t="b">
        <v>0</v>
      </c>
      <c r="E787" t="b">
        <v>0</v>
      </c>
      <c r="F787" t="b">
        <v>0</v>
      </c>
      <c r="G787" t="b">
        <v>0</v>
      </c>
      <c r="H787" t="b">
        <v>0</v>
      </c>
      <c r="I787" t="b">
        <v>0</v>
      </c>
      <c r="J787" t="b">
        <v>0</v>
      </c>
      <c r="K787" t="b">
        <v>1</v>
      </c>
      <c r="L787" s="15" t="b">
        <v>1</v>
      </c>
    </row>
    <row r="788" spans="1:12" x14ac:dyDescent="0.25">
      <c r="A788" t="s">
        <v>8107</v>
      </c>
      <c r="B788" t="s">
        <v>3094</v>
      </c>
      <c r="C788" t="s">
        <v>3456</v>
      </c>
      <c r="D788" t="b">
        <v>0</v>
      </c>
      <c r="E788" t="b">
        <v>0</v>
      </c>
      <c r="F788" t="b">
        <v>0</v>
      </c>
      <c r="G788" t="b">
        <v>0</v>
      </c>
      <c r="H788" t="b">
        <v>0</v>
      </c>
      <c r="I788" t="b">
        <v>0</v>
      </c>
      <c r="J788" t="b">
        <v>0</v>
      </c>
      <c r="K788" t="b">
        <v>1</v>
      </c>
      <c r="L788" s="15" t="b">
        <v>0</v>
      </c>
    </row>
    <row r="789" spans="1:12" x14ac:dyDescent="0.25">
      <c r="A789" t="s">
        <v>8108</v>
      </c>
      <c r="B789" t="s">
        <v>3095</v>
      </c>
      <c r="C789" t="s">
        <v>3456</v>
      </c>
      <c r="D789" t="b">
        <v>0</v>
      </c>
      <c r="E789" t="b">
        <v>0</v>
      </c>
      <c r="F789" t="b">
        <v>0</v>
      </c>
      <c r="G789" t="b">
        <v>0</v>
      </c>
      <c r="H789" t="b">
        <v>0</v>
      </c>
      <c r="I789" t="b">
        <v>0</v>
      </c>
      <c r="J789" t="b">
        <v>0</v>
      </c>
      <c r="K789" t="b">
        <v>1</v>
      </c>
      <c r="L789" s="15" t="b">
        <v>1</v>
      </c>
    </row>
    <row r="790" spans="1:12" x14ac:dyDescent="0.25">
      <c r="A790" t="s">
        <v>8109</v>
      </c>
      <c r="B790" t="s">
        <v>3096</v>
      </c>
      <c r="C790" t="s">
        <v>3456</v>
      </c>
      <c r="D790" t="b">
        <v>0</v>
      </c>
      <c r="E790" t="b">
        <v>0</v>
      </c>
      <c r="F790" t="b">
        <v>0</v>
      </c>
      <c r="G790" t="b">
        <v>0</v>
      </c>
      <c r="H790" t="b">
        <v>0</v>
      </c>
      <c r="I790" t="b">
        <v>0</v>
      </c>
      <c r="J790" t="b">
        <v>0</v>
      </c>
      <c r="K790" t="b">
        <v>1</v>
      </c>
      <c r="L790" s="15" t="b">
        <v>1</v>
      </c>
    </row>
    <row r="791" spans="1:12" x14ac:dyDescent="0.25">
      <c r="A791" t="s">
        <v>8110</v>
      </c>
      <c r="B791" t="s">
        <v>3097</v>
      </c>
      <c r="C791" t="s">
        <v>3456</v>
      </c>
      <c r="D791" t="b">
        <v>0</v>
      </c>
      <c r="E791" t="b">
        <v>0</v>
      </c>
      <c r="F791" t="b">
        <v>0</v>
      </c>
      <c r="G791" t="b">
        <v>0</v>
      </c>
      <c r="H791" t="b">
        <v>0</v>
      </c>
      <c r="I791" t="b">
        <v>0</v>
      </c>
      <c r="J791" t="b">
        <v>0</v>
      </c>
      <c r="K791" t="b">
        <v>1</v>
      </c>
      <c r="L791" s="15" t="b">
        <v>1</v>
      </c>
    </row>
    <row r="792" spans="1:12" x14ac:dyDescent="0.25">
      <c r="A792" t="s">
        <v>8111</v>
      </c>
      <c r="B792" t="s">
        <v>3098</v>
      </c>
      <c r="C792" t="s">
        <v>3456</v>
      </c>
      <c r="D792" t="b">
        <v>0</v>
      </c>
      <c r="E792" t="b">
        <v>0</v>
      </c>
      <c r="F792" t="b">
        <v>0</v>
      </c>
      <c r="G792" t="b">
        <v>0</v>
      </c>
      <c r="H792" t="b">
        <v>0</v>
      </c>
      <c r="I792" t="b">
        <v>0</v>
      </c>
      <c r="J792" t="b">
        <v>0</v>
      </c>
      <c r="K792" t="b">
        <v>1</v>
      </c>
      <c r="L792" s="15" t="b">
        <v>1</v>
      </c>
    </row>
    <row r="793" spans="1:12" x14ac:dyDescent="0.25">
      <c r="A793" t="s">
        <v>8112</v>
      </c>
      <c r="B793" t="s">
        <v>3099</v>
      </c>
      <c r="C793" t="s">
        <v>3456</v>
      </c>
      <c r="D793" t="b">
        <v>0</v>
      </c>
      <c r="E793" t="b">
        <v>0</v>
      </c>
      <c r="F793" t="b">
        <v>0</v>
      </c>
      <c r="G793" t="b">
        <v>0</v>
      </c>
      <c r="H793" t="b">
        <v>0</v>
      </c>
      <c r="I793" t="b">
        <v>0</v>
      </c>
      <c r="J793" t="b">
        <v>0</v>
      </c>
      <c r="K793" t="b">
        <v>1</v>
      </c>
      <c r="L793" s="15" t="b">
        <v>1</v>
      </c>
    </row>
    <row r="794" spans="1:12" x14ac:dyDescent="0.25">
      <c r="A794" t="s">
        <v>8113</v>
      </c>
      <c r="B794" t="s">
        <v>3100</v>
      </c>
      <c r="C794" t="s">
        <v>3456</v>
      </c>
      <c r="D794" t="b">
        <v>0</v>
      </c>
      <c r="E794" t="b">
        <v>0</v>
      </c>
      <c r="F794" t="b">
        <v>0</v>
      </c>
      <c r="G794" t="b">
        <v>0</v>
      </c>
      <c r="H794" t="b">
        <v>0</v>
      </c>
      <c r="I794" t="b">
        <v>0</v>
      </c>
      <c r="J794" t="b">
        <v>0</v>
      </c>
      <c r="K794" t="b">
        <v>1</v>
      </c>
      <c r="L794" s="15" t="b">
        <v>1</v>
      </c>
    </row>
    <row r="795" spans="1:12" x14ac:dyDescent="0.25">
      <c r="A795" t="s">
        <v>8114</v>
      </c>
      <c r="B795" t="s">
        <v>3101</v>
      </c>
      <c r="C795" t="s">
        <v>3456</v>
      </c>
      <c r="D795" t="b">
        <v>0</v>
      </c>
      <c r="E795" t="b">
        <v>0</v>
      </c>
      <c r="F795" t="b">
        <v>0</v>
      </c>
      <c r="G795" t="b">
        <v>0</v>
      </c>
      <c r="H795" t="b">
        <v>0</v>
      </c>
      <c r="I795" t="b">
        <v>0</v>
      </c>
      <c r="J795" t="b">
        <v>0</v>
      </c>
      <c r="K795" t="b">
        <v>1</v>
      </c>
      <c r="L795" s="15" t="b">
        <v>1</v>
      </c>
    </row>
    <row r="796" spans="1:12" x14ac:dyDescent="0.25">
      <c r="A796" t="s">
        <v>8115</v>
      </c>
      <c r="B796" t="s">
        <v>3102</v>
      </c>
      <c r="C796" t="s">
        <v>3456</v>
      </c>
      <c r="D796" t="b">
        <v>0</v>
      </c>
      <c r="E796" t="b">
        <v>0</v>
      </c>
      <c r="F796" t="b">
        <v>0</v>
      </c>
      <c r="G796" t="b">
        <v>0</v>
      </c>
      <c r="H796" t="b">
        <v>0</v>
      </c>
      <c r="I796" t="b">
        <v>0</v>
      </c>
      <c r="J796" t="b">
        <v>0</v>
      </c>
      <c r="K796" t="b">
        <v>1</v>
      </c>
      <c r="L796" s="15" t="b">
        <v>1</v>
      </c>
    </row>
    <row r="797" spans="1:12" x14ac:dyDescent="0.25">
      <c r="A797" t="s">
        <v>8116</v>
      </c>
      <c r="B797" t="s">
        <v>3103</v>
      </c>
      <c r="C797" t="s">
        <v>3456</v>
      </c>
      <c r="D797" t="b">
        <v>0</v>
      </c>
      <c r="E797" t="b">
        <v>0</v>
      </c>
      <c r="F797" t="b">
        <v>0</v>
      </c>
      <c r="G797" t="b">
        <v>0</v>
      </c>
      <c r="H797" t="b">
        <v>0</v>
      </c>
      <c r="I797" t="b">
        <v>0</v>
      </c>
      <c r="J797" t="b">
        <v>0</v>
      </c>
      <c r="K797" t="b">
        <v>1</v>
      </c>
      <c r="L797" s="15" t="b">
        <v>1</v>
      </c>
    </row>
    <row r="798" spans="1:12" x14ac:dyDescent="0.25">
      <c r="A798" t="s">
        <v>8117</v>
      </c>
      <c r="B798" t="s">
        <v>3104</v>
      </c>
      <c r="C798" t="s">
        <v>3456</v>
      </c>
      <c r="D798" t="b">
        <v>0</v>
      </c>
      <c r="E798" t="b">
        <v>0</v>
      </c>
      <c r="F798" t="b">
        <v>0</v>
      </c>
      <c r="G798" t="b">
        <v>0</v>
      </c>
      <c r="H798" t="b">
        <v>0</v>
      </c>
      <c r="I798" t="b">
        <v>0</v>
      </c>
      <c r="J798" t="b">
        <v>0</v>
      </c>
      <c r="K798" t="b">
        <v>1</v>
      </c>
      <c r="L798" s="15" t="b">
        <v>1</v>
      </c>
    </row>
    <row r="799" spans="1:12" x14ac:dyDescent="0.25">
      <c r="A799" t="s">
        <v>8118</v>
      </c>
      <c r="B799" t="s">
        <v>3105</v>
      </c>
      <c r="C799" t="s">
        <v>3456</v>
      </c>
      <c r="D799" t="b">
        <v>0</v>
      </c>
      <c r="E799" t="b">
        <v>0</v>
      </c>
      <c r="F799" t="b">
        <v>0</v>
      </c>
      <c r="G799" t="b">
        <v>0</v>
      </c>
      <c r="H799" t="b">
        <v>0</v>
      </c>
      <c r="I799" t="b">
        <v>0</v>
      </c>
      <c r="J799" t="b">
        <v>0</v>
      </c>
      <c r="K799" t="b">
        <v>1</v>
      </c>
      <c r="L799" s="15" t="b">
        <v>1</v>
      </c>
    </row>
    <row r="800" spans="1:12" x14ac:dyDescent="0.25">
      <c r="A800" t="s">
        <v>8119</v>
      </c>
      <c r="B800" t="s">
        <v>3106</v>
      </c>
      <c r="C800" t="s">
        <v>3456</v>
      </c>
      <c r="D800" t="b">
        <v>0</v>
      </c>
      <c r="E800" t="b">
        <v>0</v>
      </c>
      <c r="F800" t="b">
        <v>0</v>
      </c>
      <c r="G800" t="b">
        <v>0</v>
      </c>
      <c r="H800" t="b">
        <v>0</v>
      </c>
      <c r="I800" t="b">
        <v>0</v>
      </c>
      <c r="J800" t="b">
        <v>0</v>
      </c>
      <c r="K800" t="b">
        <v>1</v>
      </c>
      <c r="L800" s="15" t="b">
        <v>1</v>
      </c>
    </row>
    <row r="801" spans="1:12" x14ac:dyDescent="0.25">
      <c r="A801" t="s">
        <v>8120</v>
      </c>
      <c r="B801" t="s">
        <v>3107</v>
      </c>
      <c r="C801" t="s">
        <v>3456</v>
      </c>
      <c r="D801" t="b">
        <v>0</v>
      </c>
      <c r="E801" t="b">
        <v>0</v>
      </c>
      <c r="F801" t="b">
        <v>0</v>
      </c>
      <c r="G801" t="b">
        <v>0</v>
      </c>
      <c r="H801" t="b">
        <v>0</v>
      </c>
      <c r="I801" t="b">
        <v>0</v>
      </c>
      <c r="J801" t="b">
        <v>0</v>
      </c>
      <c r="K801" t="b">
        <v>1</v>
      </c>
      <c r="L801" s="15" t="b">
        <v>1</v>
      </c>
    </row>
    <row r="802" spans="1:12" x14ac:dyDescent="0.25">
      <c r="A802" t="s">
        <v>8121</v>
      </c>
      <c r="B802" t="s">
        <v>3108</v>
      </c>
      <c r="C802" t="s">
        <v>3456</v>
      </c>
      <c r="D802" t="b">
        <v>0</v>
      </c>
      <c r="E802" t="b">
        <v>0</v>
      </c>
      <c r="F802" t="b">
        <v>0</v>
      </c>
      <c r="G802" t="b">
        <v>0</v>
      </c>
      <c r="H802" t="b">
        <v>0</v>
      </c>
      <c r="I802" t="b">
        <v>0</v>
      </c>
      <c r="J802" t="b">
        <v>0</v>
      </c>
      <c r="K802" t="b">
        <v>1</v>
      </c>
      <c r="L802" s="15" t="b">
        <v>1</v>
      </c>
    </row>
    <row r="803" spans="1:12" x14ac:dyDescent="0.25">
      <c r="A803" t="s">
        <v>8122</v>
      </c>
      <c r="B803" t="s">
        <v>3109</v>
      </c>
      <c r="C803" t="s">
        <v>3456</v>
      </c>
      <c r="D803" t="b">
        <v>0</v>
      </c>
      <c r="E803" t="b">
        <v>0</v>
      </c>
      <c r="F803" t="b">
        <v>0</v>
      </c>
      <c r="G803" t="b">
        <v>0</v>
      </c>
      <c r="H803" t="b">
        <v>0</v>
      </c>
      <c r="I803" t="b">
        <v>0</v>
      </c>
      <c r="J803" t="b">
        <v>0</v>
      </c>
      <c r="K803" t="b">
        <v>1</v>
      </c>
      <c r="L803" s="15" t="b">
        <v>1</v>
      </c>
    </row>
    <row r="804" spans="1:12" x14ac:dyDescent="0.25">
      <c r="A804" t="s">
        <v>8123</v>
      </c>
      <c r="B804" t="s">
        <v>3110</v>
      </c>
      <c r="C804" t="s">
        <v>3456</v>
      </c>
      <c r="D804" t="b">
        <v>0</v>
      </c>
      <c r="E804" t="b">
        <v>0</v>
      </c>
      <c r="F804" t="b">
        <v>0</v>
      </c>
      <c r="G804" t="b">
        <v>0</v>
      </c>
      <c r="H804" t="b">
        <v>0</v>
      </c>
      <c r="I804" t="b">
        <v>0</v>
      </c>
      <c r="J804" t="b">
        <v>0</v>
      </c>
      <c r="K804" t="b">
        <v>1</v>
      </c>
      <c r="L804" s="15" t="b">
        <v>1</v>
      </c>
    </row>
    <row r="805" spans="1:12" x14ac:dyDescent="0.25">
      <c r="A805" t="s">
        <v>8124</v>
      </c>
      <c r="B805" t="s">
        <v>3111</v>
      </c>
      <c r="C805" t="s">
        <v>3456</v>
      </c>
      <c r="D805" t="b">
        <v>0</v>
      </c>
      <c r="E805" t="b">
        <v>0</v>
      </c>
      <c r="F805" t="b">
        <v>0</v>
      </c>
      <c r="G805" t="b">
        <v>0</v>
      </c>
      <c r="H805" t="b">
        <v>0</v>
      </c>
      <c r="I805" t="b">
        <v>0</v>
      </c>
      <c r="J805" t="b">
        <v>0</v>
      </c>
      <c r="K805" t="b">
        <v>1</v>
      </c>
      <c r="L805" s="15" t="b">
        <v>1</v>
      </c>
    </row>
    <row r="806" spans="1:12" x14ac:dyDescent="0.25">
      <c r="A806" t="s">
        <v>8125</v>
      </c>
      <c r="B806" t="s">
        <v>3112</v>
      </c>
      <c r="C806" t="s">
        <v>3456</v>
      </c>
      <c r="D806" t="b">
        <v>0</v>
      </c>
      <c r="E806" t="b">
        <v>0</v>
      </c>
      <c r="F806" t="b">
        <v>0</v>
      </c>
      <c r="G806" t="b">
        <v>0</v>
      </c>
      <c r="H806" t="b">
        <v>0</v>
      </c>
      <c r="I806" t="b">
        <v>0</v>
      </c>
      <c r="J806" t="b">
        <v>0</v>
      </c>
      <c r="K806" t="b">
        <v>1</v>
      </c>
      <c r="L806" s="15" t="b">
        <v>1</v>
      </c>
    </row>
    <row r="807" spans="1:12" x14ac:dyDescent="0.25">
      <c r="A807" t="s">
        <v>8126</v>
      </c>
      <c r="B807" t="s">
        <v>3113</v>
      </c>
      <c r="C807" t="s">
        <v>3456</v>
      </c>
      <c r="D807" t="b">
        <v>0</v>
      </c>
      <c r="E807" t="b">
        <v>0</v>
      </c>
      <c r="F807" t="b">
        <v>0</v>
      </c>
      <c r="G807" t="b">
        <v>0</v>
      </c>
      <c r="H807" t="b">
        <v>0</v>
      </c>
      <c r="I807" t="b">
        <v>0</v>
      </c>
      <c r="J807" t="b">
        <v>0</v>
      </c>
      <c r="K807" t="b">
        <v>1</v>
      </c>
      <c r="L807" s="15" t="b">
        <v>1</v>
      </c>
    </row>
    <row r="808" spans="1:12" x14ac:dyDescent="0.25">
      <c r="A808" t="s">
        <v>8127</v>
      </c>
      <c r="B808" t="s">
        <v>3114</v>
      </c>
      <c r="C808" t="s">
        <v>3456</v>
      </c>
      <c r="D808" t="b">
        <v>0</v>
      </c>
      <c r="E808" t="b">
        <v>0</v>
      </c>
      <c r="F808" t="b">
        <v>0</v>
      </c>
      <c r="G808" t="b">
        <v>0</v>
      </c>
      <c r="H808" t="b">
        <v>0</v>
      </c>
      <c r="I808" t="b">
        <v>0</v>
      </c>
      <c r="J808" t="b">
        <v>0</v>
      </c>
      <c r="K808" t="b">
        <v>1</v>
      </c>
      <c r="L808" s="15" t="b">
        <v>1</v>
      </c>
    </row>
    <row r="809" spans="1:12" x14ac:dyDescent="0.25">
      <c r="A809" t="s">
        <v>8128</v>
      </c>
      <c r="B809" t="s">
        <v>3115</v>
      </c>
      <c r="C809" t="s">
        <v>3456</v>
      </c>
      <c r="D809" t="b">
        <v>0</v>
      </c>
      <c r="E809" t="b">
        <v>0</v>
      </c>
      <c r="F809" t="b">
        <v>0</v>
      </c>
      <c r="G809" t="b">
        <v>0</v>
      </c>
      <c r="H809" t="b">
        <v>0</v>
      </c>
      <c r="I809" t="b">
        <v>0</v>
      </c>
      <c r="J809" t="b">
        <v>0</v>
      </c>
      <c r="K809" t="b">
        <v>1</v>
      </c>
      <c r="L809" s="15" t="b">
        <v>1</v>
      </c>
    </row>
    <row r="810" spans="1:12" x14ac:dyDescent="0.25">
      <c r="A810" t="s">
        <v>8129</v>
      </c>
      <c r="B810" t="s">
        <v>3116</v>
      </c>
      <c r="C810" t="s">
        <v>3456</v>
      </c>
      <c r="D810" t="b">
        <v>0</v>
      </c>
      <c r="E810" t="b">
        <v>0</v>
      </c>
      <c r="F810" t="b">
        <v>0</v>
      </c>
      <c r="G810" t="b">
        <v>0</v>
      </c>
      <c r="H810" t="b">
        <v>0</v>
      </c>
      <c r="I810" t="b">
        <v>0</v>
      </c>
      <c r="J810" t="b">
        <v>0</v>
      </c>
      <c r="K810" t="b">
        <v>1</v>
      </c>
      <c r="L810" s="15" t="b">
        <v>0</v>
      </c>
    </row>
    <row r="811" spans="1:12" x14ac:dyDescent="0.25">
      <c r="A811" t="s">
        <v>8130</v>
      </c>
      <c r="B811" t="s">
        <v>3117</v>
      </c>
      <c r="C811" t="s">
        <v>3456</v>
      </c>
      <c r="D811" t="b">
        <v>0</v>
      </c>
      <c r="E811" t="b">
        <v>0</v>
      </c>
      <c r="F811" t="b">
        <v>0</v>
      </c>
      <c r="G811" t="b">
        <v>0</v>
      </c>
      <c r="H811" t="b">
        <v>0</v>
      </c>
      <c r="I811" t="b">
        <v>0</v>
      </c>
      <c r="J811" t="b">
        <v>0</v>
      </c>
      <c r="K811" t="b">
        <v>1</v>
      </c>
      <c r="L811" s="15" t="b">
        <v>1</v>
      </c>
    </row>
    <row r="812" spans="1:12" x14ac:dyDescent="0.25">
      <c r="A812" t="s">
        <v>8131</v>
      </c>
      <c r="B812" t="s">
        <v>3118</v>
      </c>
      <c r="C812" t="s">
        <v>3456</v>
      </c>
      <c r="D812" t="b">
        <v>0</v>
      </c>
      <c r="E812" t="b">
        <v>0</v>
      </c>
      <c r="F812" t="b">
        <v>0</v>
      </c>
      <c r="G812" t="b">
        <v>0</v>
      </c>
      <c r="H812" t="b">
        <v>0</v>
      </c>
      <c r="I812" t="b">
        <v>0</v>
      </c>
      <c r="J812" t="b">
        <v>0</v>
      </c>
      <c r="K812" t="b">
        <v>1</v>
      </c>
      <c r="L812" s="15" t="b">
        <v>1</v>
      </c>
    </row>
    <row r="813" spans="1:12" x14ac:dyDescent="0.25">
      <c r="A813" t="s">
        <v>8132</v>
      </c>
      <c r="B813" t="s">
        <v>3119</v>
      </c>
      <c r="C813" t="s">
        <v>3456</v>
      </c>
      <c r="D813" t="b">
        <v>0</v>
      </c>
      <c r="E813" t="b">
        <v>0</v>
      </c>
      <c r="F813" t="b">
        <v>0</v>
      </c>
      <c r="G813" t="b">
        <v>0</v>
      </c>
      <c r="H813" t="b">
        <v>0</v>
      </c>
      <c r="I813" t="b">
        <v>0</v>
      </c>
      <c r="J813" t="b">
        <v>0</v>
      </c>
      <c r="K813" t="b">
        <v>1</v>
      </c>
      <c r="L813" s="15" t="b">
        <v>1</v>
      </c>
    </row>
    <row r="814" spans="1:12" x14ac:dyDescent="0.25">
      <c r="A814" t="s">
        <v>8133</v>
      </c>
      <c r="B814" t="s">
        <v>3120</v>
      </c>
      <c r="C814" t="s">
        <v>3456</v>
      </c>
      <c r="D814" t="b">
        <v>0</v>
      </c>
      <c r="E814" t="b">
        <v>0</v>
      </c>
      <c r="F814" t="b">
        <v>0</v>
      </c>
      <c r="G814" t="b">
        <v>0</v>
      </c>
      <c r="H814" t="b">
        <v>0</v>
      </c>
      <c r="I814" t="b">
        <v>0</v>
      </c>
      <c r="J814" t="b">
        <v>0</v>
      </c>
      <c r="K814" t="b">
        <v>1</v>
      </c>
      <c r="L814" s="15" t="b">
        <v>1</v>
      </c>
    </row>
    <row r="815" spans="1:12" x14ac:dyDescent="0.25">
      <c r="A815" t="s">
        <v>8134</v>
      </c>
      <c r="B815" t="s">
        <v>3121</v>
      </c>
      <c r="C815" t="s">
        <v>3456</v>
      </c>
      <c r="D815" t="b">
        <v>0</v>
      </c>
      <c r="E815" t="b">
        <v>0</v>
      </c>
      <c r="F815" t="b">
        <v>0</v>
      </c>
      <c r="G815" t="b">
        <v>0</v>
      </c>
      <c r="H815" t="b">
        <v>0</v>
      </c>
      <c r="I815" t="b">
        <v>0</v>
      </c>
      <c r="J815" t="b">
        <v>0</v>
      </c>
      <c r="K815" t="b">
        <v>1</v>
      </c>
      <c r="L815" s="15" t="b">
        <v>1</v>
      </c>
    </row>
    <row r="816" spans="1:12" x14ac:dyDescent="0.25">
      <c r="A816" t="s">
        <v>8135</v>
      </c>
      <c r="B816" t="s">
        <v>3122</v>
      </c>
      <c r="C816" t="s">
        <v>3456</v>
      </c>
      <c r="D816" t="b">
        <v>0</v>
      </c>
      <c r="E816" t="b">
        <v>0</v>
      </c>
      <c r="F816" t="b">
        <v>0</v>
      </c>
      <c r="G816" t="b">
        <v>0</v>
      </c>
      <c r="H816" t="b">
        <v>0</v>
      </c>
      <c r="I816" t="b">
        <v>0</v>
      </c>
      <c r="J816" t="b">
        <v>0</v>
      </c>
      <c r="K816" t="b">
        <v>1</v>
      </c>
      <c r="L816" s="15" t="b">
        <v>1</v>
      </c>
    </row>
    <row r="817" spans="1:12" x14ac:dyDescent="0.25">
      <c r="A817" t="s">
        <v>8136</v>
      </c>
      <c r="B817" t="s">
        <v>3123</v>
      </c>
      <c r="C817" t="s">
        <v>3456</v>
      </c>
      <c r="D817" t="b">
        <v>0</v>
      </c>
      <c r="E817" t="b">
        <v>0</v>
      </c>
      <c r="F817" t="b">
        <v>0</v>
      </c>
      <c r="G817" t="b">
        <v>0</v>
      </c>
      <c r="H817" t="b">
        <v>0</v>
      </c>
      <c r="I817" t="b">
        <v>0</v>
      </c>
      <c r="J817" t="b">
        <v>0</v>
      </c>
      <c r="K817" t="b">
        <v>1</v>
      </c>
      <c r="L817" s="15" t="b">
        <v>1</v>
      </c>
    </row>
    <row r="818" spans="1:12" x14ac:dyDescent="0.25">
      <c r="A818" t="s">
        <v>8137</v>
      </c>
      <c r="B818" t="s">
        <v>3124</v>
      </c>
      <c r="C818" t="s">
        <v>3456</v>
      </c>
      <c r="D818" t="b">
        <v>0</v>
      </c>
      <c r="E818" t="b">
        <v>0</v>
      </c>
      <c r="F818" t="b">
        <v>0</v>
      </c>
      <c r="G818" t="b">
        <v>0</v>
      </c>
      <c r="H818" t="b">
        <v>0</v>
      </c>
      <c r="I818" t="b">
        <v>0</v>
      </c>
      <c r="J818" t="b">
        <v>0</v>
      </c>
      <c r="K818" t="b">
        <v>1</v>
      </c>
      <c r="L818" s="15" t="b">
        <v>1</v>
      </c>
    </row>
    <row r="819" spans="1:12" x14ac:dyDescent="0.25">
      <c r="A819" t="s">
        <v>8138</v>
      </c>
      <c r="B819" t="s">
        <v>3125</v>
      </c>
      <c r="C819" t="s">
        <v>3456</v>
      </c>
      <c r="D819" t="b">
        <v>0</v>
      </c>
      <c r="E819" t="b">
        <v>0</v>
      </c>
      <c r="F819" t="b">
        <v>0</v>
      </c>
      <c r="G819" t="b">
        <v>0</v>
      </c>
      <c r="H819" t="b">
        <v>0</v>
      </c>
      <c r="I819" t="b">
        <v>0</v>
      </c>
      <c r="J819" t="b">
        <v>0</v>
      </c>
      <c r="K819" t="b">
        <v>1</v>
      </c>
      <c r="L819" s="15" t="b">
        <v>1</v>
      </c>
    </row>
    <row r="820" spans="1:12" x14ac:dyDescent="0.25">
      <c r="A820" t="s">
        <v>8139</v>
      </c>
      <c r="B820" t="s">
        <v>3126</v>
      </c>
      <c r="C820" t="s">
        <v>3456</v>
      </c>
      <c r="D820" t="b">
        <v>0</v>
      </c>
      <c r="E820" t="b">
        <v>0</v>
      </c>
      <c r="F820" t="b">
        <v>0</v>
      </c>
      <c r="G820" t="b">
        <v>0</v>
      </c>
      <c r="H820" t="b">
        <v>0</v>
      </c>
      <c r="I820" t="b">
        <v>0</v>
      </c>
      <c r="J820" t="b">
        <v>0</v>
      </c>
      <c r="K820" t="b">
        <v>1</v>
      </c>
      <c r="L820" s="15" t="b">
        <v>1</v>
      </c>
    </row>
    <row r="821" spans="1:12" x14ac:dyDescent="0.25">
      <c r="A821" t="s">
        <v>8140</v>
      </c>
      <c r="B821" t="s">
        <v>3127</v>
      </c>
      <c r="C821" t="s">
        <v>3456</v>
      </c>
      <c r="D821" t="b">
        <v>0</v>
      </c>
      <c r="E821" t="b">
        <v>0</v>
      </c>
      <c r="F821" t="b">
        <v>0</v>
      </c>
      <c r="G821" t="b">
        <v>0</v>
      </c>
      <c r="H821" t="b">
        <v>0</v>
      </c>
      <c r="I821" t="b">
        <v>0</v>
      </c>
      <c r="J821" t="b">
        <v>0</v>
      </c>
      <c r="K821" t="b">
        <v>1</v>
      </c>
      <c r="L821" s="15" t="b">
        <v>1</v>
      </c>
    </row>
    <row r="822" spans="1:12" x14ac:dyDescent="0.25">
      <c r="A822" t="s">
        <v>8141</v>
      </c>
      <c r="B822" t="s">
        <v>3128</v>
      </c>
      <c r="C822" t="s">
        <v>3608</v>
      </c>
      <c r="D822" t="b">
        <v>0</v>
      </c>
      <c r="E822" t="b">
        <v>0</v>
      </c>
      <c r="F822" t="b">
        <v>0</v>
      </c>
      <c r="G822" t="b">
        <v>0</v>
      </c>
      <c r="H822" t="b">
        <v>0</v>
      </c>
      <c r="I822" t="b">
        <v>0</v>
      </c>
      <c r="J822" t="b">
        <v>0</v>
      </c>
      <c r="K822" t="b">
        <v>1</v>
      </c>
      <c r="L822" s="15" t="b">
        <v>1</v>
      </c>
    </row>
    <row r="823" spans="1:12" x14ac:dyDescent="0.25">
      <c r="A823" t="s">
        <v>8142</v>
      </c>
      <c r="B823" t="s">
        <v>3129</v>
      </c>
      <c r="C823" t="s">
        <v>3608</v>
      </c>
      <c r="D823" t="b">
        <v>0</v>
      </c>
      <c r="E823" t="b">
        <v>0</v>
      </c>
      <c r="F823" t="b">
        <v>0</v>
      </c>
      <c r="G823" t="b">
        <v>0</v>
      </c>
      <c r="H823" t="b">
        <v>0</v>
      </c>
      <c r="I823" t="b">
        <v>0</v>
      </c>
      <c r="J823" t="b">
        <v>0</v>
      </c>
      <c r="K823" t="b">
        <v>1</v>
      </c>
      <c r="L823" s="15" t="b">
        <v>1</v>
      </c>
    </row>
    <row r="824" spans="1:12" x14ac:dyDescent="0.25">
      <c r="A824" t="s">
        <v>8143</v>
      </c>
      <c r="B824" t="s">
        <v>3130</v>
      </c>
      <c r="C824" t="s">
        <v>3608</v>
      </c>
      <c r="D824" t="b">
        <v>0</v>
      </c>
      <c r="E824" t="b">
        <v>0</v>
      </c>
      <c r="F824" t="b">
        <v>0</v>
      </c>
      <c r="G824" t="b">
        <v>0</v>
      </c>
      <c r="H824" t="b">
        <v>0</v>
      </c>
      <c r="I824" t="b">
        <v>0</v>
      </c>
      <c r="J824" t="b">
        <v>0</v>
      </c>
      <c r="K824" t="b">
        <v>1</v>
      </c>
      <c r="L824" s="15" t="b">
        <v>1</v>
      </c>
    </row>
    <row r="825" spans="1:12" x14ac:dyDescent="0.25">
      <c r="A825" t="s">
        <v>8144</v>
      </c>
      <c r="B825" t="s">
        <v>3131</v>
      </c>
      <c r="C825" t="s">
        <v>3609</v>
      </c>
      <c r="D825" t="b">
        <v>0</v>
      </c>
      <c r="E825" t="b">
        <v>0</v>
      </c>
      <c r="F825" t="b">
        <v>0</v>
      </c>
      <c r="G825" t="b">
        <v>0</v>
      </c>
      <c r="H825" t="b">
        <v>0</v>
      </c>
      <c r="I825" t="b">
        <v>0</v>
      </c>
      <c r="J825" t="b">
        <v>0</v>
      </c>
      <c r="K825" t="b">
        <v>1</v>
      </c>
      <c r="L825" s="15" t="b">
        <v>1</v>
      </c>
    </row>
    <row r="826" spans="1:12" x14ac:dyDescent="0.25">
      <c r="A826" t="s">
        <v>8145</v>
      </c>
      <c r="B826" t="s">
        <v>3132</v>
      </c>
      <c r="C826" t="s">
        <v>3609</v>
      </c>
      <c r="D826" t="b">
        <v>0</v>
      </c>
      <c r="E826" t="b">
        <v>0</v>
      </c>
      <c r="F826" t="b">
        <v>0</v>
      </c>
      <c r="G826" t="b">
        <v>0</v>
      </c>
      <c r="H826" t="b">
        <v>0</v>
      </c>
      <c r="I826" t="b">
        <v>0</v>
      </c>
      <c r="J826" t="b">
        <v>0</v>
      </c>
      <c r="K826" t="b">
        <v>1</v>
      </c>
      <c r="L826" s="15" t="b">
        <v>1</v>
      </c>
    </row>
    <row r="827" spans="1:12" x14ac:dyDescent="0.25">
      <c r="A827" t="s">
        <v>8146</v>
      </c>
      <c r="B827" t="s">
        <v>3133</v>
      </c>
      <c r="C827" t="s">
        <v>3609</v>
      </c>
      <c r="D827" t="b">
        <v>0</v>
      </c>
      <c r="E827" t="b">
        <v>0</v>
      </c>
      <c r="F827" t="b">
        <v>0</v>
      </c>
      <c r="G827" t="b">
        <v>0</v>
      </c>
      <c r="H827" t="b">
        <v>0</v>
      </c>
      <c r="I827" t="b">
        <v>0</v>
      </c>
      <c r="J827" t="b">
        <v>0</v>
      </c>
      <c r="K827" t="b">
        <v>1</v>
      </c>
      <c r="L827" s="15" t="b">
        <v>1</v>
      </c>
    </row>
    <row r="828" spans="1:12" x14ac:dyDescent="0.25">
      <c r="A828" t="s">
        <v>8147</v>
      </c>
      <c r="B828" t="s">
        <v>3134</v>
      </c>
      <c r="C828" t="s">
        <v>3610</v>
      </c>
      <c r="D828" t="b">
        <v>0</v>
      </c>
      <c r="E828" t="b">
        <v>0</v>
      </c>
      <c r="F828" t="b">
        <v>0</v>
      </c>
      <c r="G828" t="b">
        <v>0</v>
      </c>
      <c r="H828" t="b">
        <v>0</v>
      </c>
      <c r="I828" t="b">
        <v>0</v>
      </c>
      <c r="J828" t="b">
        <v>0</v>
      </c>
      <c r="K828" t="b">
        <v>1</v>
      </c>
      <c r="L828" s="15" t="b">
        <v>1</v>
      </c>
    </row>
    <row r="829" spans="1:12" x14ac:dyDescent="0.25">
      <c r="A829" t="s">
        <v>8148</v>
      </c>
      <c r="B829" t="s">
        <v>3135</v>
      </c>
      <c r="C829" t="s">
        <v>3610</v>
      </c>
      <c r="D829" t="b">
        <v>0</v>
      </c>
      <c r="E829" t="b">
        <v>0</v>
      </c>
      <c r="F829" t="b">
        <v>0</v>
      </c>
      <c r="G829" t="b">
        <v>0</v>
      </c>
      <c r="H829" t="b">
        <v>0</v>
      </c>
      <c r="I829" t="b">
        <v>0</v>
      </c>
      <c r="J829" t="b">
        <v>0</v>
      </c>
      <c r="K829" t="b">
        <v>1</v>
      </c>
      <c r="L829" s="15" t="b">
        <v>1</v>
      </c>
    </row>
    <row r="830" spans="1:12" x14ac:dyDescent="0.25">
      <c r="A830" t="s">
        <v>8149</v>
      </c>
      <c r="B830" t="s">
        <v>3136</v>
      </c>
      <c r="C830" t="s">
        <v>3613</v>
      </c>
      <c r="D830" t="b">
        <v>0</v>
      </c>
      <c r="E830" t="b">
        <v>0</v>
      </c>
      <c r="F830" t="b">
        <v>0</v>
      </c>
      <c r="G830" t="b">
        <v>0</v>
      </c>
      <c r="H830" t="b">
        <v>0</v>
      </c>
      <c r="I830" t="b">
        <v>0</v>
      </c>
      <c r="J830" t="b">
        <v>0</v>
      </c>
      <c r="K830" t="b">
        <v>1</v>
      </c>
      <c r="L830" s="15" t="b">
        <v>1</v>
      </c>
    </row>
    <row r="831" spans="1:12" x14ac:dyDescent="0.25">
      <c r="A831" t="s">
        <v>8150</v>
      </c>
      <c r="B831" t="s">
        <v>3137</v>
      </c>
      <c r="C831" t="s">
        <v>3466</v>
      </c>
      <c r="D831" t="b">
        <v>0</v>
      </c>
      <c r="E831" t="b">
        <v>0</v>
      </c>
      <c r="F831" t="b">
        <v>0</v>
      </c>
      <c r="G831" t="b">
        <v>0</v>
      </c>
      <c r="H831" t="b">
        <v>0</v>
      </c>
      <c r="I831" t="b">
        <v>0</v>
      </c>
      <c r="J831" t="b">
        <v>0</v>
      </c>
      <c r="K831" t="b">
        <v>1</v>
      </c>
      <c r="L831" s="15" t="b">
        <v>1</v>
      </c>
    </row>
    <row r="832" spans="1:12" x14ac:dyDescent="0.25">
      <c r="A832" t="s">
        <v>8151</v>
      </c>
      <c r="B832" t="s">
        <v>3138</v>
      </c>
      <c r="C832" t="s">
        <v>3614</v>
      </c>
      <c r="D832" t="b">
        <v>0</v>
      </c>
      <c r="E832" t="b">
        <v>0</v>
      </c>
      <c r="F832" t="b">
        <v>0</v>
      </c>
      <c r="G832" t="b">
        <v>0</v>
      </c>
      <c r="H832" t="b">
        <v>0</v>
      </c>
      <c r="I832" t="b">
        <v>0</v>
      </c>
      <c r="J832" t="b">
        <v>0</v>
      </c>
      <c r="K832" t="b">
        <v>1</v>
      </c>
      <c r="L832" s="15" t="b">
        <v>1</v>
      </c>
    </row>
    <row r="833" spans="1:12" x14ac:dyDescent="0.25">
      <c r="A833" t="s">
        <v>8152</v>
      </c>
      <c r="B833" t="s">
        <v>3139</v>
      </c>
      <c r="C833" t="s">
        <v>3614</v>
      </c>
      <c r="D833" t="b">
        <v>0</v>
      </c>
      <c r="E833" t="b">
        <v>0</v>
      </c>
      <c r="F833" t="b">
        <v>0</v>
      </c>
      <c r="G833" t="b">
        <v>0</v>
      </c>
      <c r="H833" t="b">
        <v>0</v>
      </c>
      <c r="I833" t="b">
        <v>0</v>
      </c>
      <c r="J833" t="b">
        <v>0</v>
      </c>
      <c r="K833" t="b">
        <v>1</v>
      </c>
      <c r="L833" s="15" t="b">
        <v>1</v>
      </c>
    </row>
    <row r="834" spans="1:12" x14ac:dyDescent="0.25">
      <c r="A834" t="s">
        <v>8153</v>
      </c>
      <c r="B834" t="s">
        <v>3140</v>
      </c>
      <c r="C834" t="s">
        <v>3614</v>
      </c>
      <c r="D834" t="b">
        <v>0</v>
      </c>
      <c r="E834" t="b">
        <v>0</v>
      </c>
      <c r="F834" t="b">
        <v>0</v>
      </c>
      <c r="G834" t="b">
        <v>0</v>
      </c>
      <c r="H834" t="b">
        <v>0</v>
      </c>
      <c r="I834" t="b">
        <v>0</v>
      </c>
      <c r="J834" t="b">
        <v>0</v>
      </c>
      <c r="K834" t="b">
        <v>1</v>
      </c>
      <c r="L834" s="15" t="b">
        <v>1</v>
      </c>
    </row>
    <row r="835" spans="1:12" x14ac:dyDescent="0.25">
      <c r="A835" t="s">
        <v>8154</v>
      </c>
      <c r="B835" t="s">
        <v>3141</v>
      </c>
      <c r="C835" t="s">
        <v>3614</v>
      </c>
      <c r="D835" t="b">
        <v>0</v>
      </c>
      <c r="E835" t="b">
        <v>0</v>
      </c>
      <c r="F835" t="b">
        <v>0</v>
      </c>
      <c r="G835" t="b">
        <v>0</v>
      </c>
      <c r="H835" t="b">
        <v>0</v>
      </c>
      <c r="I835" t="b">
        <v>0</v>
      </c>
      <c r="J835" t="b">
        <v>0</v>
      </c>
      <c r="K835" t="b">
        <v>1</v>
      </c>
      <c r="L835" s="15" t="b">
        <v>1</v>
      </c>
    </row>
    <row r="836" spans="1:12" x14ac:dyDescent="0.25">
      <c r="A836" t="s">
        <v>8155</v>
      </c>
      <c r="B836" t="s">
        <v>3142</v>
      </c>
      <c r="C836" t="s">
        <v>3614</v>
      </c>
      <c r="D836" t="b">
        <v>0</v>
      </c>
      <c r="E836" t="b">
        <v>0</v>
      </c>
      <c r="F836" t="b">
        <v>0</v>
      </c>
      <c r="G836" t="b">
        <v>0</v>
      </c>
      <c r="H836" t="b">
        <v>0</v>
      </c>
      <c r="I836" t="b">
        <v>0</v>
      </c>
      <c r="J836" t="b">
        <v>0</v>
      </c>
      <c r="K836" t="b">
        <v>1</v>
      </c>
      <c r="L836" s="15" t="b">
        <v>1</v>
      </c>
    </row>
    <row r="837" spans="1:12" x14ac:dyDescent="0.25">
      <c r="A837" t="s">
        <v>8156</v>
      </c>
      <c r="B837" t="s">
        <v>3143</v>
      </c>
      <c r="C837" t="s">
        <v>3615</v>
      </c>
      <c r="D837" t="b">
        <v>0</v>
      </c>
      <c r="E837" t="b">
        <v>0</v>
      </c>
      <c r="F837" t="b">
        <v>0</v>
      </c>
      <c r="G837" t="b">
        <v>0</v>
      </c>
      <c r="H837" t="b">
        <v>0</v>
      </c>
      <c r="I837" t="b">
        <v>0</v>
      </c>
      <c r="J837" t="b">
        <v>0</v>
      </c>
      <c r="K837" t="b">
        <v>1</v>
      </c>
      <c r="L837" s="15" t="b">
        <v>0</v>
      </c>
    </row>
    <row r="838" spans="1:12" x14ac:dyDescent="0.25">
      <c r="A838" t="s">
        <v>5964</v>
      </c>
      <c r="B838" t="s">
        <v>3144</v>
      </c>
      <c r="C838" t="s">
        <v>3615</v>
      </c>
      <c r="D838" t="b">
        <v>0</v>
      </c>
      <c r="E838" t="b">
        <v>0</v>
      </c>
      <c r="F838" t="b">
        <v>0</v>
      </c>
      <c r="G838" t="b">
        <v>0</v>
      </c>
      <c r="H838" t="b">
        <v>0</v>
      </c>
      <c r="I838" t="b">
        <v>0</v>
      </c>
      <c r="J838" t="b">
        <v>0</v>
      </c>
      <c r="K838" t="b">
        <v>1</v>
      </c>
      <c r="L838" s="15" t="b">
        <v>0</v>
      </c>
    </row>
    <row r="839" spans="1:12" x14ac:dyDescent="0.25">
      <c r="A839" t="s">
        <v>8157</v>
      </c>
      <c r="B839" t="s">
        <v>3145</v>
      </c>
      <c r="C839" t="s">
        <v>3615</v>
      </c>
      <c r="D839" t="b">
        <v>0</v>
      </c>
      <c r="E839" t="b">
        <v>0</v>
      </c>
      <c r="F839" t="b">
        <v>0</v>
      </c>
      <c r="G839" t="b">
        <v>0</v>
      </c>
      <c r="H839" t="b">
        <v>0</v>
      </c>
      <c r="I839" t="b">
        <v>0</v>
      </c>
      <c r="J839" t="b">
        <v>0</v>
      </c>
      <c r="K839" t="b">
        <v>1</v>
      </c>
      <c r="L839" s="15" t="b">
        <v>0</v>
      </c>
    </row>
    <row r="840" spans="1:12" x14ac:dyDescent="0.25">
      <c r="A840" t="s">
        <v>8158</v>
      </c>
      <c r="B840" t="s">
        <v>3146</v>
      </c>
      <c r="C840" t="s">
        <v>3615</v>
      </c>
      <c r="D840" t="b">
        <v>0</v>
      </c>
      <c r="E840" t="b">
        <v>0</v>
      </c>
      <c r="F840" t="b">
        <v>0</v>
      </c>
      <c r="G840" t="b">
        <v>0</v>
      </c>
      <c r="H840" t="b">
        <v>0</v>
      </c>
      <c r="I840" t="b">
        <v>0</v>
      </c>
      <c r="J840" t="b">
        <v>0</v>
      </c>
      <c r="K840" t="b">
        <v>1</v>
      </c>
      <c r="L840" s="15" t="b">
        <v>0</v>
      </c>
    </row>
    <row r="841" spans="1:12" x14ac:dyDescent="0.25">
      <c r="A841" t="s">
        <v>8159</v>
      </c>
      <c r="B841" t="s">
        <v>3147</v>
      </c>
      <c r="C841" t="s">
        <v>3615</v>
      </c>
      <c r="D841" t="b">
        <v>0</v>
      </c>
      <c r="E841" t="b">
        <v>0</v>
      </c>
      <c r="F841" t="b">
        <v>0</v>
      </c>
      <c r="G841" t="b">
        <v>0</v>
      </c>
      <c r="H841" t="b">
        <v>0</v>
      </c>
      <c r="I841" t="b">
        <v>0</v>
      </c>
      <c r="J841" t="b">
        <v>0</v>
      </c>
      <c r="K841" t="b">
        <v>1</v>
      </c>
      <c r="L841" s="15" t="b">
        <v>0</v>
      </c>
    </row>
    <row r="842" spans="1:12" x14ac:dyDescent="0.25">
      <c r="A842" t="s">
        <v>8160</v>
      </c>
      <c r="B842" t="s">
        <v>3148</v>
      </c>
      <c r="C842" t="s">
        <v>3615</v>
      </c>
      <c r="D842" t="b">
        <v>0</v>
      </c>
      <c r="E842" t="b">
        <v>0</v>
      </c>
      <c r="F842" t="b">
        <v>0</v>
      </c>
      <c r="G842" t="b">
        <v>0</v>
      </c>
      <c r="H842" t="b">
        <v>0</v>
      </c>
      <c r="I842" t="b">
        <v>0</v>
      </c>
      <c r="J842" t="b">
        <v>0</v>
      </c>
      <c r="K842" t="b">
        <v>1</v>
      </c>
      <c r="L842" s="15" t="b">
        <v>0</v>
      </c>
    </row>
    <row r="843" spans="1:12" x14ac:dyDescent="0.25">
      <c r="A843" t="s">
        <v>8161</v>
      </c>
      <c r="B843" t="s">
        <v>3149</v>
      </c>
      <c r="C843" t="s">
        <v>3616</v>
      </c>
      <c r="D843" t="b">
        <v>0</v>
      </c>
      <c r="E843" t="b">
        <v>0</v>
      </c>
      <c r="F843" t="b">
        <v>0</v>
      </c>
      <c r="G843" t="b">
        <v>0</v>
      </c>
      <c r="H843" t="b">
        <v>0</v>
      </c>
      <c r="I843" t="b">
        <v>0</v>
      </c>
      <c r="J843" t="b">
        <v>0</v>
      </c>
      <c r="K843" t="b">
        <v>1</v>
      </c>
      <c r="L843" s="15" t="b">
        <v>1</v>
      </c>
    </row>
    <row r="844" spans="1:12" x14ac:dyDescent="0.25">
      <c r="A844" t="s">
        <v>8162</v>
      </c>
      <c r="B844" t="s">
        <v>3150</v>
      </c>
      <c r="C844" t="s">
        <v>3616</v>
      </c>
      <c r="D844" t="b">
        <v>0</v>
      </c>
      <c r="E844" t="b">
        <v>0</v>
      </c>
      <c r="F844" t="b">
        <v>0</v>
      </c>
      <c r="G844" t="b">
        <v>0</v>
      </c>
      <c r="H844" t="b">
        <v>0</v>
      </c>
      <c r="I844" t="b">
        <v>0</v>
      </c>
      <c r="J844" t="b">
        <v>0</v>
      </c>
      <c r="K844" t="b">
        <v>1</v>
      </c>
      <c r="L844" s="15" t="b">
        <v>0</v>
      </c>
    </row>
    <row r="845" spans="1:12" x14ac:dyDescent="0.25">
      <c r="A845" t="s">
        <v>8163</v>
      </c>
      <c r="B845" t="s">
        <v>3151</v>
      </c>
      <c r="C845" t="s">
        <v>3616</v>
      </c>
      <c r="D845" t="b">
        <v>0</v>
      </c>
      <c r="E845" t="b">
        <v>0</v>
      </c>
      <c r="F845" t="b">
        <v>0</v>
      </c>
      <c r="G845" t="b">
        <v>0</v>
      </c>
      <c r="H845" t="b">
        <v>0</v>
      </c>
      <c r="I845" t="b">
        <v>0</v>
      </c>
      <c r="J845" t="b">
        <v>0</v>
      </c>
      <c r="K845" t="b">
        <v>1</v>
      </c>
      <c r="L845" s="15" t="b">
        <v>0</v>
      </c>
    </row>
    <row r="846" spans="1:12" x14ac:dyDescent="0.25">
      <c r="A846" t="s">
        <v>8164</v>
      </c>
      <c r="B846" t="s">
        <v>3152</v>
      </c>
      <c r="C846" t="s">
        <v>3616</v>
      </c>
      <c r="D846" t="b">
        <v>0</v>
      </c>
      <c r="E846" t="b">
        <v>0</v>
      </c>
      <c r="F846" t="b">
        <v>0</v>
      </c>
      <c r="G846" t="b">
        <v>0</v>
      </c>
      <c r="H846" t="b">
        <v>0</v>
      </c>
      <c r="I846" t="b">
        <v>0</v>
      </c>
      <c r="J846" t="b">
        <v>0</v>
      </c>
      <c r="K846" t="b">
        <v>1</v>
      </c>
      <c r="L846" s="15" t="b">
        <v>0</v>
      </c>
    </row>
    <row r="847" spans="1:12" x14ac:dyDescent="0.25">
      <c r="A847" t="s">
        <v>8165</v>
      </c>
      <c r="B847" t="s">
        <v>3153</v>
      </c>
      <c r="C847" t="s">
        <v>3616</v>
      </c>
      <c r="D847" t="b">
        <v>0</v>
      </c>
      <c r="E847" t="b">
        <v>0</v>
      </c>
      <c r="F847" t="b">
        <v>0</v>
      </c>
      <c r="G847" t="b">
        <v>0</v>
      </c>
      <c r="H847" t="b">
        <v>0</v>
      </c>
      <c r="I847" t="b">
        <v>0</v>
      </c>
      <c r="J847" t="b">
        <v>0</v>
      </c>
      <c r="K847" t="b">
        <v>1</v>
      </c>
      <c r="L847" s="15" t="b">
        <v>0</v>
      </c>
    </row>
    <row r="848" spans="1:12" x14ac:dyDescent="0.25">
      <c r="A848" t="s">
        <v>8166</v>
      </c>
      <c r="B848" t="s">
        <v>3154</v>
      </c>
      <c r="C848" t="s">
        <v>3616</v>
      </c>
      <c r="D848" t="b">
        <v>0</v>
      </c>
      <c r="E848" t="b">
        <v>0</v>
      </c>
      <c r="F848" t="b">
        <v>0</v>
      </c>
      <c r="G848" t="b">
        <v>0</v>
      </c>
      <c r="H848" t="b">
        <v>0</v>
      </c>
      <c r="I848" t="b">
        <v>0</v>
      </c>
      <c r="J848" t="b">
        <v>0</v>
      </c>
      <c r="K848" t="b">
        <v>1</v>
      </c>
      <c r="L848" s="15" t="b">
        <v>0</v>
      </c>
    </row>
    <row r="849" spans="1:12" x14ac:dyDescent="0.25">
      <c r="A849" t="s">
        <v>8167</v>
      </c>
      <c r="B849" t="s">
        <v>3155</v>
      </c>
      <c r="C849" t="s">
        <v>3616</v>
      </c>
      <c r="D849" t="b">
        <v>0</v>
      </c>
      <c r="E849" t="b">
        <v>0</v>
      </c>
      <c r="F849" t="b">
        <v>0</v>
      </c>
      <c r="G849" t="b">
        <v>0</v>
      </c>
      <c r="H849" t="b">
        <v>0</v>
      </c>
      <c r="I849" t="b">
        <v>0</v>
      </c>
      <c r="J849" t="b">
        <v>0</v>
      </c>
      <c r="K849" t="b">
        <v>1</v>
      </c>
      <c r="L849" s="15" t="b">
        <v>0</v>
      </c>
    </row>
    <row r="850" spans="1:12" x14ac:dyDescent="0.25">
      <c r="A850" t="s">
        <v>8168</v>
      </c>
      <c r="B850" t="s">
        <v>3156</v>
      </c>
      <c r="C850" t="s">
        <v>3616</v>
      </c>
      <c r="D850" t="b">
        <v>0</v>
      </c>
      <c r="E850" t="b">
        <v>0</v>
      </c>
      <c r="F850" t="b">
        <v>0</v>
      </c>
      <c r="G850" t="b">
        <v>0</v>
      </c>
      <c r="H850" t="b">
        <v>0</v>
      </c>
      <c r="I850" t="b">
        <v>0</v>
      </c>
      <c r="J850" t="b">
        <v>0</v>
      </c>
      <c r="K850" t="b">
        <v>1</v>
      </c>
      <c r="L850" s="15" t="b">
        <v>0</v>
      </c>
    </row>
    <row r="851" spans="1:12" x14ac:dyDescent="0.25">
      <c r="A851" t="s">
        <v>5785</v>
      </c>
      <c r="B851" t="s">
        <v>3157</v>
      </c>
      <c r="C851" t="s">
        <v>3617</v>
      </c>
      <c r="D851" t="b">
        <v>0</v>
      </c>
      <c r="E851" t="b">
        <v>0</v>
      </c>
      <c r="F851" t="b">
        <v>0</v>
      </c>
      <c r="G851" t="b">
        <v>0</v>
      </c>
      <c r="H851" t="b">
        <v>0</v>
      </c>
      <c r="I851" t="b">
        <v>0</v>
      </c>
      <c r="J851" t="b">
        <v>0</v>
      </c>
      <c r="K851" t="b">
        <v>1</v>
      </c>
      <c r="L851" s="15" t="b">
        <v>1</v>
      </c>
    </row>
    <row r="852" spans="1:12" x14ac:dyDescent="0.25">
      <c r="A852" t="s">
        <v>8169</v>
      </c>
      <c r="B852" t="s">
        <v>3158</v>
      </c>
      <c r="C852" t="s">
        <v>3617</v>
      </c>
      <c r="D852" t="b">
        <v>0</v>
      </c>
      <c r="E852" t="b">
        <v>0</v>
      </c>
      <c r="F852" t="b">
        <v>0</v>
      </c>
      <c r="G852" t="b">
        <v>0</v>
      </c>
      <c r="H852" t="b">
        <v>0</v>
      </c>
      <c r="I852" t="b">
        <v>0</v>
      </c>
      <c r="J852" t="b">
        <v>0</v>
      </c>
      <c r="K852" t="b">
        <v>1</v>
      </c>
      <c r="L852" s="15" t="b">
        <v>0</v>
      </c>
    </row>
    <row r="853" spans="1:12" x14ac:dyDescent="0.25">
      <c r="A853" t="s">
        <v>5787</v>
      </c>
      <c r="B853" t="s">
        <v>3159</v>
      </c>
      <c r="C853" t="s">
        <v>3618</v>
      </c>
      <c r="D853" t="b">
        <v>0</v>
      </c>
      <c r="E853" t="b">
        <v>0</v>
      </c>
      <c r="F853" t="b">
        <v>0</v>
      </c>
      <c r="G853" t="b">
        <v>0</v>
      </c>
      <c r="H853" t="b">
        <v>0</v>
      </c>
      <c r="I853" t="b">
        <v>0</v>
      </c>
      <c r="J853" t="b">
        <v>0</v>
      </c>
      <c r="K853" t="b">
        <v>1</v>
      </c>
      <c r="L853" s="15" t="b">
        <v>0</v>
      </c>
    </row>
    <row r="854" spans="1:12" x14ac:dyDescent="0.25">
      <c r="A854" t="s">
        <v>5788</v>
      </c>
      <c r="B854" t="s">
        <v>3160</v>
      </c>
      <c r="C854" t="s">
        <v>3619</v>
      </c>
      <c r="D854" t="b">
        <v>0</v>
      </c>
      <c r="E854" t="b">
        <v>0</v>
      </c>
      <c r="F854" t="b">
        <v>0</v>
      </c>
      <c r="G854" t="b">
        <v>0</v>
      </c>
      <c r="H854" t="b">
        <v>0</v>
      </c>
      <c r="I854" t="b">
        <v>0</v>
      </c>
      <c r="J854" t="b">
        <v>0</v>
      </c>
      <c r="K854" t="b">
        <v>1</v>
      </c>
      <c r="L854" s="15" t="b">
        <v>1</v>
      </c>
    </row>
    <row r="855" spans="1:12" x14ac:dyDescent="0.25">
      <c r="A855" t="s">
        <v>5789</v>
      </c>
      <c r="B855" t="s">
        <v>3161</v>
      </c>
      <c r="C855" t="s">
        <v>3619</v>
      </c>
      <c r="D855" t="b">
        <v>0</v>
      </c>
      <c r="E855" t="b">
        <v>0</v>
      </c>
      <c r="F855" t="b">
        <v>0</v>
      </c>
      <c r="G855" t="b">
        <v>0</v>
      </c>
      <c r="H855" t="b">
        <v>0</v>
      </c>
      <c r="I855" t="b">
        <v>0</v>
      </c>
      <c r="J855" t="b">
        <v>0</v>
      </c>
      <c r="K855" t="b">
        <v>1</v>
      </c>
      <c r="L855" s="15" t="b">
        <v>0</v>
      </c>
    </row>
    <row r="856" spans="1:12" x14ac:dyDescent="0.25">
      <c r="A856" t="s">
        <v>5790</v>
      </c>
      <c r="B856" t="s">
        <v>3162</v>
      </c>
      <c r="C856" t="s">
        <v>3619</v>
      </c>
      <c r="D856" t="b">
        <v>0</v>
      </c>
      <c r="E856" t="b">
        <v>0</v>
      </c>
      <c r="F856" t="b">
        <v>0</v>
      </c>
      <c r="G856" t="b">
        <v>0</v>
      </c>
      <c r="H856" t="b">
        <v>0</v>
      </c>
      <c r="I856" t="b">
        <v>0</v>
      </c>
      <c r="J856" t="b">
        <v>0</v>
      </c>
      <c r="K856" t="b">
        <v>1</v>
      </c>
      <c r="L856" s="15" t="b">
        <v>1</v>
      </c>
    </row>
    <row r="857" spans="1:12" x14ac:dyDescent="0.25">
      <c r="A857" t="s">
        <v>5791</v>
      </c>
      <c r="B857" t="s">
        <v>3163</v>
      </c>
      <c r="C857" t="s">
        <v>3619</v>
      </c>
      <c r="D857" t="b">
        <v>0</v>
      </c>
      <c r="E857" t="b">
        <v>0</v>
      </c>
      <c r="F857" t="b">
        <v>0</v>
      </c>
      <c r="G857" t="b">
        <v>0</v>
      </c>
      <c r="H857" t="b">
        <v>0</v>
      </c>
      <c r="I857" t="b">
        <v>0</v>
      </c>
      <c r="J857" t="b">
        <v>0</v>
      </c>
      <c r="K857" t="b">
        <v>1</v>
      </c>
      <c r="L857" s="15" t="b">
        <v>1</v>
      </c>
    </row>
    <row r="858" spans="1:12" x14ac:dyDescent="0.25">
      <c r="A858" t="s">
        <v>5792</v>
      </c>
      <c r="B858" t="s">
        <v>3164</v>
      </c>
      <c r="C858" t="s">
        <v>3619</v>
      </c>
      <c r="D858" t="b">
        <v>0</v>
      </c>
      <c r="E858" t="b">
        <v>0</v>
      </c>
      <c r="F858" t="b">
        <v>0</v>
      </c>
      <c r="G858" t="b">
        <v>0</v>
      </c>
      <c r="H858" t="b">
        <v>0</v>
      </c>
      <c r="I858" t="b">
        <v>0</v>
      </c>
      <c r="J858" t="b">
        <v>0</v>
      </c>
      <c r="K858" t="b">
        <v>1</v>
      </c>
      <c r="L858" s="15" t="b">
        <v>1</v>
      </c>
    </row>
    <row r="859" spans="1:12" x14ac:dyDescent="0.25">
      <c r="A859" t="s">
        <v>5793</v>
      </c>
      <c r="B859" t="s">
        <v>3165</v>
      </c>
      <c r="C859" t="s">
        <v>3619</v>
      </c>
      <c r="D859" t="b">
        <v>0</v>
      </c>
      <c r="E859" t="b">
        <v>0</v>
      </c>
      <c r="F859" t="b">
        <v>0</v>
      </c>
      <c r="G859" t="b">
        <v>0</v>
      </c>
      <c r="H859" t="b">
        <v>0</v>
      </c>
      <c r="I859" t="b">
        <v>0</v>
      </c>
      <c r="J859" t="b">
        <v>0</v>
      </c>
      <c r="K859" t="b">
        <v>1</v>
      </c>
      <c r="L859" s="15" t="b">
        <v>1</v>
      </c>
    </row>
    <row r="860" spans="1:12" x14ac:dyDescent="0.25">
      <c r="A860" t="s">
        <v>5794</v>
      </c>
      <c r="B860" t="s">
        <v>3166</v>
      </c>
      <c r="C860" t="s">
        <v>3619</v>
      </c>
      <c r="D860" t="b">
        <v>0</v>
      </c>
      <c r="E860" t="b">
        <v>0</v>
      </c>
      <c r="F860" t="b">
        <v>0</v>
      </c>
      <c r="G860" t="b">
        <v>0</v>
      </c>
      <c r="H860" t="b">
        <v>0</v>
      </c>
      <c r="I860" t="b">
        <v>0</v>
      </c>
      <c r="J860" t="b">
        <v>0</v>
      </c>
      <c r="K860" t="b">
        <v>1</v>
      </c>
      <c r="L860" s="15" t="b">
        <v>1</v>
      </c>
    </row>
    <row r="861" spans="1:12" x14ac:dyDescent="0.25">
      <c r="A861" t="s">
        <v>5795</v>
      </c>
      <c r="B861" t="s">
        <v>3167</v>
      </c>
      <c r="C861" t="s">
        <v>3619</v>
      </c>
      <c r="D861" t="b">
        <v>0</v>
      </c>
      <c r="E861" t="b">
        <v>0</v>
      </c>
      <c r="F861" t="b">
        <v>0</v>
      </c>
      <c r="G861" t="b">
        <v>0</v>
      </c>
      <c r="H861" t="b">
        <v>0</v>
      </c>
      <c r="I861" t="b">
        <v>0</v>
      </c>
      <c r="J861" t="b">
        <v>0</v>
      </c>
      <c r="K861" t="b">
        <v>1</v>
      </c>
      <c r="L861" s="15" t="b">
        <v>0</v>
      </c>
    </row>
    <row r="862" spans="1:12" x14ac:dyDescent="0.25">
      <c r="A862" t="s">
        <v>5965</v>
      </c>
      <c r="B862" t="s">
        <v>3168</v>
      </c>
      <c r="C862" t="s">
        <v>3619</v>
      </c>
      <c r="D862" t="b">
        <v>0</v>
      </c>
      <c r="E862" t="b">
        <v>0</v>
      </c>
      <c r="F862" t="b">
        <v>0</v>
      </c>
      <c r="G862" t="b">
        <v>0</v>
      </c>
      <c r="H862" t="b">
        <v>0</v>
      </c>
      <c r="I862" t="b">
        <v>0</v>
      </c>
      <c r="J862" t="b">
        <v>0</v>
      </c>
      <c r="K862" t="b">
        <v>1</v>
      </c>
      <c r="L862" s="15" t="b">
        <v>1</v>
      </c>
    </row>
    <row r="863" spans="1:12" x14ac:dyDescent="0.25">
      <c r="A863" t="s">
        <v>5966</v>
      </c>
      <c r="B863" t="s">
        <v>3169</v>
      </c>
      <c r="C863" t="s">
        <v>3623</v>
      </c>
      <c r="D863" t="b">
        <v>0</v>
      </c>
      <c r="E863" t="b">
        <v>0</v>
      </c>
      <c r="F863" t="b">
        <v>0</v>
      </c>
      <c r="G863" t="b">
        <v>0</v>
      </c>
      <c r="H863" t="b">
        <v>0</v>
      </c>
      <c r="I863" t="b">
        <v>0</v>
      </c>
      <c r="J863" t="b">
        <v>0</v>
      </c>
      <c r="K863" t="b">
        <v>1</v>
      </c>
      <c r="L863" s="15" t="b">
        <v>1</v>
      </c>
    </row>
    <row r="864" spans="1:12" x14ac:dyDescent="0.25">
      <c r="A864" t="s">
        <v>8170</v>
      </c>
      <c r="B864" t="s">
        <v>3170</v>
      </c>
      <c r="C864" t="s">
        <v>3657</v>
      </c>
      <c r="D864" t="b">
        <v>0</v>
      </c>
      <c r="E864" t="b">
        <v>0</v>
      </c>
      <c r="F864" t="b">
        <v>0</v>
      </c>
      <c r="G864" t="b">
        <v>0</v>
      </c>
      <c r="H864" t="b">
        <v>0</v>
      </c>
      <c r="I864" t="b">
        <v>0</v>
      </c>
      <c r="J864" t="b">
        <v>0</v>
      </c>
      <c r="K864" t="b">
        <v>1</v>
      </c>
      <c r="L864" s="15" t="b">
        <v>1</v>
      </c>
    </row>
    <row r="865" spans="1:12" x14ac:dyDescent="0.25">
      <c r="A865" t="s">
        <v>8171</v>
      </c>
      <c r="B865" t="s">
        <v>3171</v>
      </c>
      <c r="C865" t="s">
        <v>3659</v>
      </c>
      <c r="D865" t="b">
        <v>0</v>
      </c>
      <c r="E865" t="b">
        <v>0</v>
      </c>
      <c r="F865" t="b">
        <v>0</v>
      </c>
      <c r="G865" t="b">
        <v>0</v>
      </c>
      <c r="H865" t="b">
        <v>0</v>
      </c>
      <c r="I865" t="b">
        <v>0</v>
      </c>
      <c r="J865" t="b">
        <v>0</v>
      </c>
      <c r="K865" t="b">
        <v>1</v>
      </c>
      <c r="L865" s="15" t="b">
        <v>1</v>
      </c>
    </row>
    <row r="866" spans="1:12" x14ac:dyDescent="0.25">
      <c r="A866" t="s">
        <v>8172</v>
      </c>
      <c r="B866" t="s">
        <v>3172</v>
      </c>
      <c r="C866" t="s">
        <v>3624</v>
      </c>
      <c r="D866" t="b">
        <v>0</v>
      </c>
      <c r="E866" t="b">
        <v>0</v>
      </c>
      <c r="F866" t="b">
        <v>0</v>
      </c>
      <c r="G866" t="b">
        <v>0</v>
      </c>
      <c r="H866" t="b">
        <v>0</v>
      </c>
      <c r="I866" t="b">
        <v>0</v>
      </c>
      <c r="J866" t="b">
        <v>0</v>
      </c>
      <c r="K866" t="b">
        <v>1</v>
      </c>
      <c r="L866" s="15" t="b">
        <v>1</v>
      </c>
    </row>
    <row r="867" spans="1:12" x14ac:dyDescent="0.25">
      <c r="A867" t="s">
        <v>8173</v>
      </c>
      <c r="B867" t="s">
        <v>3173</v>
      </c>
      <c r="C867" t="s">
        <v>3624</v>
      </c>
      <c r="D867" t="b">
        <v>0</v>
      </c>
      <c r="E867" t="b">
        <v>0</v>
      </c>
      <c r="F867" t="b">
        <v>0</v>
      </c>
      <c r="G867" t="b">
        <v>0</v>
      </c>
      <c r="H867" t="b">
        <v>0</v>
      </c>
      <c r="I867" t="b">
        <v>0</v>
      </c>
      <c r="J867" t="b">
        <v>0</v>
      </c>
      <c r="K867" t="b">
        <v>1</v>
      </c>
      <c r="L867" s="15" t="b">
        <v>1</v>
      </c>
    </row>
    <row r="868" spans="1:12" x14ac:dyDescent="0.25">
      <c r="A868" t="s">
        <v>8174</v>
      </c>
      <c r="B868" t="s">
        <v>3174</v>
      </c>
      <c r="C868" t="s">
        <v>3625</v>
      </c>
      <c r="D868" t="b">
        <v>0</v>
      </c>
      <c r="E868" t="b">
        <v>0</v>
      </c>
      <c r="F868" t="b">
        <v>0</v>
      </c>
      <c r="G868" t="b">
        <v>0</v>
      </c>
      <c r="H868" t="b">
        <v>0</v>
      </c>
      <c r="I868" t="b">
        <v>0</v>
      </c>
      <c r="J868" t="b">
        <v>0</v>
      </c>
      <c r="K868" t="b">
        <v>1</v>
      </c>
      <c r="L868" s="15" t="b">
        <v>1</v>
      </c>
    </row>
    <row r="869" spans="1:12" x14ac:dyDescent="0.25">
      <c r="A869" t="s">
        <v>8175</v>
      </c>
      <c r="B869" t="s">
        <v>3175</v>
      </c>
      <c r="C869" t="s">
        <v>3626</v>
      </c>
      <c r="D869" t="b">
        <v>0</v>
      </c>
      <c r="E869" t="b">
        <v>0</v>
      </c>
      <c r="F869" t="b">
        <v>0</v>
      </c>
      <c r="G869" t="b">
        <v>0</v>
      </c>
      <c r="H869" t="b">
        <v>0</v>
      </c>
      <c r="I869" t="b">
        <v>0</v>
      </c>
      <c r="J869" t="b">
        <v>0</v>
      </c>
      <c r="K869" t="b">
        <v>1</v>
      </c>
      <c r="L869" s="15" t="b">
        <v>1</v>
      </c>
    </row>
    <row r="870" spans="1:12" x14ac:dyDescent="0.25">
      <c r="A870" t="s">
        <v>8176</v>
      </c>
      <c r="B870" t="s">
        <v>3176</v>
      </c>
      <c r="C870" t="s">
        <v>3627</v>
      </c>
      <c r="D870" t="b">
        <v>0</v>
      </c>
      <c r="E870" t="b">
        <v>0</v>
      </c>
      <c r="F870" t="b">
        <v>0</v>
      </c>
      <c r="G870" t="b">
        <v>0</v>
      </c>
      <c r="H870" t="b">
        <v>0</v>
      </c>
      <c r="I870" t="b">
        <v>0</v>
      </c>
      <c r="J870" t="b">
        <v>0</v>
      </c>
      <c r="K870" t="b">
        <v>1</v>
      </c>
      <c r="L870" s="15" t="b">
        <v>1</v>
      </c>
    </row>
    <row r="871" spans="1:12" x14ac:dyDescent="0.25">
      <c r="A871" t="s">
        <v>8177</v>
      </c>
      <c r="B871" t="s">
        <v>3177</v>
      </c>
      <c r="C871" t="s">
        <v>3628</v>
      </c>
      <c r="D871" t="b">
        <v>0</v>
      </c>
      <c r="E871" t="b">
        <v>0</v>
      </c>
      <c r="F871" t="b">
        <v>0</v>
      </c>
      <c r="G871" t="b">
        <v>0</v>
      </c>
      <c r="H871" t="b">
        <v>0</v>
      </c>
      <c r="I871" t="b">
        <v>0</v>
      </c>
      <c r="J871" t="b">
        <v>0</v>
      </c>
      <c r="K871" t="b">
        <v>1</v>
      </c>
      <c r="L871" s="15" t="b">
        <v>1</v>
      </c>
    </row>
    <row r="872" spans="1:12" x14ac:dyDescent="0.25">
      <c r="A872" s="14" t="s">
        <v>8178</v>
      </c>
      <c r="B872" s="15" t="s">
        <v>3178</v>
      </c>
      <c r="C872" s="14" t="s">
        <v>3629</v>
      </c>
      <c r="D872" s="15" t="b">
        <v>0</v>
      </c>
      <c r="E872" s="15" t="b">
        <v>0</v>
      </c>
      <c r="F872" s="15" t="b">
        <v>0</v>
      </c>
      <c r="G872" s="15" t="b">
        <v>0</v>
      </c>
      <c r="H872" s="15" t="b">
        <v>0</v>
      </c>
      <c r="I872" s="15" t="b">
        <v>0</v>
      </c>
      <c r="J872" s="15" t="b">
        <v>0</v>
      </c>
      <c r="K872" s="15" t="b">
        <v>1</v>
      </c>
      <c r="L872" s="15" t="b">
        <v>1</v>
      </c>
    </row>
    <row r="873" spans="1:12" x14ac:dyDescent="0.25">
      <c r="A873" s="14" t="s">
        <v>8179</v>
      </c>
      <c r="B873" s="15" t="s">
        <v>3179</v>
      </c>
      <c r="C873" s="14" t="s">
        <v>3630</v>
      </c>
      <c r="D873" s="15" t="b">
        <v>0</v>
      </c>
      <c r="E873" s="15" t="b">
        <v>0</v>
      </c>
      <c r="F873" s="15" t="b">
        <v>0</v>
      </c>
      <c r="G873" s="15" t="b">
        <v>0</v>
      </c>
      <c r="H873" s="15" t="b">
        <v>0</v>
      </c>
      <c r="I873" s="15" t="b">
        <v>0</v>
      </c>
      <c r="J873" s="15" t="b">
        <v>0</v>
      </c>
      <c r="K873" s="15" t="b">
        <v>1</v>
      </c>
      <c r="L873" s="15" t="b">
        <v>1</v>
      </c>
    </row>
    <row r="874" spans="1:12" x14ac:dyDescent="0.25">
      <c r="A874" s="14" t="s">
        <v>8180</v>
      </c>
      <c r="B874" s="15" t="s">
        <v>3180</v>
      </c>
      <c r="C874" s="14" t="s">
        <v>3631</v>
      </c>
      <c r="D874" s="15" t="b">
        <v>0</v>
      </c>
      <c r="E874" s="15" t="b">
        <v>0</v>
      </c>
      <c r="F874" s="15" t="b">
        <v>0</v>
      </c>
      <c r="G874" s="15" t="b">
        <v>0</v>
      </c>
      <c r="H874" s="15" t="b">
        <v>0</v>
      </c>
      <c r="I874" s="15" t="b">
        <v>0</v>
      </c>
      <c r="J874" s="15" t="b">
        <v>0</v>
      </c>
      <c r="K874" s="15" t="b">
        <v>1</v>
      </c>
      <c r="L874" s="15" t="b">
        <v>1</v>
      </c>
    </row>
    <row r="875" spans="1:12" x14ac:dyDescent="0.25">
      <c r="A875" s="14" t="s">
        <v>8181</v>
      </c>
      <c r="B875" s="15" t="s">
        <v>3181</v>
      </c>
      <c r="C875" s="14" t="s">
        <v>3632</v>
      </c>
      <c r="D875" s="15" t="b">
        <v>0</v>
      </c>
      <c r="E875" s="15" t="b">
        <v>0</v>
      </c>
      <c r="F875" s="15" t="b">
        <v>0</v>
      </c>
      <c r="G875" s="15" t="b">
        <v>0</v>
      </c>
      <c r="H875" s="15" t="b">
        <v>0</v>
      </c>
      <c r="I875" s="15" t="b">
        <v>0</v>
      </c>
      <c r="J875" s="15" t="b">
        <v>0</v>
      </c>
      <c r="K875" s="15" t="b">
        <v>1</v>
      </c>
      <c r="L875" s="15" t="b">
        <v>1</v>
      </c>
    </row>
    <row r="876" spans="1:12" x14ac:dyDescent="0.25">
      <c r="A876" s="14" t="s">
        <v>8182</v>
      </c>
      <c r="B876" s="15" t="s">
        <v>3182</v>
      </c>
      <c r="C876" s="14" t="s">
        <v>3633</v>
      </c>
      <c r="D876" s="15" t="b">
        <v>0</v>
      </c>
      <c r="E876" s="15" t="b">
        <v>0</v>
      </c>
      <c r="F876" s="15" t="b">
        <v>0</v>
      </c>
      <c r="G876" s="15" t="b">
        <v>0</v>
      </c>
      <c r="H876" s="15" t="b">
        <v>0</v>
      </c>
      <c r="I876" s="15" t="b">
        <v>0</v>
      </c>
      <c r="J876" s="15" t="b">
        <v>0</v>
      </c>
      <c r="K876" s="15" t="b">
        <v>1</v>
      </c>
      <c r="L876" s="15" t="b">
        <v>1</v>
      </c>
    </row>
    <row r="877" spans="1:12" x14ac:dyDescent="0.25">
      <c r="A877" s="14" t="s">
        <v>5796</v>
      </c>
      <c r="B877" s="15" t="s">
        <v>3183</v>
      </c>
      <c r="C877" s="14" t="s">
        <v>3634</v>
      </c>
      <c r="D877" s="15" t="b">
        <v>0</v>
      </c>
      <c r="E877" s="15" t="b">
        <v>0</v>
      </c>
      <c r="F877" s="15" t="b">
        <v>0</v>
      </c>
      <c r="G877" s="15" t="b">
        <v>0</v>
      </c>
      <c r="H877" s="15" t="b">
        <v>0</v>
      </c>
      <c r="I877" s="15" t="b">
        <v>0</v>
      </c>
      <c r="J877" s="15" t="b">
        <v>0</v>
      </c>
      <c r="K877" s="15" t="b">
        <v>1</v>
      </c>
      <c r="L877" s="15" t="b">
        <v>1</v>
      </c>
    </row>
    <row r="878" spans="1:12" x14ac:dyDescent="0.25">
      <c r="A878" s="14" t="s">
        <v>5797</v>
      </c>
      <c r="B878" s="15" t="s">
        <v>3184</v>
      </c>
      <c r="C878" s="14" t="s">
        <v>3634</v>
      </c>
      <c r="D878" s="15" t="b">
        <v>0</v>
      </c>
      <c r="E878" s="15" t="b">
        <v>0</v>
      </c>
      <c r="F878" s="15" t="b">
        <v>0</v>
      </c>
      <c r="G878" s="15" t="b">
        <v>0</v>
      </c>
      <c r="H878" s="15" t="b">
        <v>0</v>
      </c>
      <c r="I878" s="15" t="b">
        <v>0</v>
      </c>
      <c r="J878" s="15" t="b">
        <v>0</v>
      </c>
      <c r="K878" s="15" t="b">
        <v>1</v>
      </c>
      <c r="L878" s="15" t="b">
        <v>1</v>
      </c>
    </row>
    <row r="879" spans="1:12" x14ac:dyDescent="0.25">
      <c r="A879" s="14" t="s">
        <v>5798</v>
      </c>
      <c r="B879" s="15" t="s">
        <v>3185</v>
      </c>
      <c r="C879" s="14" t="s">
        <v>3634</v>
      </c>
      <c r="D879" s="15" t="b">
        <v>0</v>
      </c>
      <c r="E879" s="15" t="b">
        <v>0</v>
      </c>
      <c r="F879" s="15" t="b">
        <v>0</v>
      </c>
      <c r="G879" s="15" t="b">
        <v>0</v>
      </c>
      <c r="H879" s="15" t="b">
        <v>0</v>
      </c>
      <c r="I879" s="15" t="b">
        <v>0</v>
      </c>
      <c r="J879" s="15" t="b">
        <v>0</v>
      </c>
      <c r="K879" s="15" t="b">
        <v>1</v>
      </c>
      <c r="L879" s="15" t="b">
        <v>1</v>
      </c>
    </row>
    <row r="880" spans="1:12" x14ac:dyDescent="0.25">
      <c r="A880" s="14" t="s">
        <v>8183</v>
      </c>
      <c r="B880" s="15" t="s">
        <v>3186</v>
      </c>
      <c r="C880" s="14" t="s">
        <v>3635</v>
      </c>
      <c r="D880" s="15" t="b">
        <v>0</v>
      </c>
      <c r="E880" s="15" t="b">
        <v>0</v>
      </c>
      <c r="F880" s="15" t="b">
        <v>0</v>
      </c>
      <c r="G880" s="15" t="b">
        <v>0</v>
      </c>
      <c r="H880" s="15" t="b">
        <v>0</v>
      </c>
      <c r="I880" s="15" t="b">
        <v>0</v>
      </c>
      <c r="J880" s="15" t="b">
        <v>0</v>
      </c>
      <c r="K880" s="15" t="b">
        <v>1</v>
      </c>
      <c r="L880" s="15" t="b">
        <v>1</v>
      </c>
    </row>
    <row r="881" spans="1:12" x14ac:dyDescent="0.25">
      <c r="A881" s="14" t="s">
        <v>8184</v>
      </c>
      <c r="B881" s="15" t="s">
        <v>3187</v>
      </c>
      <c r="C881" s="14" t="s">
        <v>3635</v>
      </c>
      <c r="D881" s="15" t="b">
        <v>0</v>
      </c>
      <c r="E881" s="15" t="b">
        <v>0</v>
      </c>
      <c r="F881" s="15" t="b">
        <v>0</v>
      </c>
      <c r="G881" s="15" t="b">
        <v>0</v>
      </c>
      <c r="H881" s="15" t="b">
        <v>0</v>
      </c>
      <c r="I881" s="15" t="b">
        <v>0</v>
      </c>
      <c r="J881" s="15" t="b">
        <v>0</v>
      </c>
      <c r="K881" s="15" t="b">
        <v>1</v>
      </c>
      <c r="L881" s="15" t="b">
        <v>1</v>
      </c>
    </row>
    <row r="882" spans="1:12" x14ac:dyDescent="0.25">
      <c r="A882" s="14" t="s">
        <v>8185</v>
      </c>
      <c r="B882" s="15" t="s">
        <v>3188</v>
      </c>
      <c r="C882" s="14" t="s">
        <v>3635</v>
      </c>
      <c r="D882" s="15" t="b">
        <v>0</v>
      </c>
      <c r="E882" s="15" t="b">
        <v>0</v>
      </c>
      <c r="F882" s="15" t="b">
        <v>0</v>
      </c>
      <c r="G882" s="15" t="b">
        <v>0</v>
      </c>
      <c r="H882" s="15" t="b">
        <v>0</v>
      </c>
      <c r="I882" s="15" t="b">
        <v>0</v>
      </c>
      <c r="J882" s="15" t="b">
        <v>0</v>
      </c>
      <c r="K882" s="15" t="b">
        <v>1</v>
      </c>
      <c r="L882" s="15" t="b">
        <v>1</v>
      </c>
    </row>
    <row r="883" spans="1:12" x14ac:dyDescent="0.25">
      <c r="A883" s="14" t="s">
        <v>8186</v>
      </c>
      <c r="B883" s="15" t="s">
        <v>3189</v>
      </c>
      <c r="C883" s="14" t="s">
        <v>3636</v>
      </c>
      <c r="D883" s="15" t="b">
        <v>0</v>
      </c>
      <c r="E883" s="15" t="b">
        <v>0</v>
      </c>
      <c r="F883" s="15" t="b">
        <v>0</v>
      </c>
      <c r="G883" s="15" t="b">
        <v>0</v>
      </c>
      <c r="H883" s="15" t="b">
        <v>0</v>
      </c>
      <c r="I883" s="15" t="b">
        <v>0</v>
      </c>
      <c r="J883" s="15" t="b">
        <v>0</v>
      </c>
      <c r="K883" s="15" t="b">
        <v>1</v>
      </c>
      <c r="L883" s="15" t="b">
        <v>0</v>
      </c>
    </row>
    <row r="884" spans="1:12" x14ac:dyDescent="0.25">
      <c r="A884" s="14" t="s">
        <v>8187</v>
      </c>
      <c r="B884" s="15" t="s">
        <v>3190</v>
      </c>
      <c r="C884" s="14" t="s">
        <v>3636</v>
      </c>
      <c r="D884" s="15" t="b">
        <v>0</v>
      </c>
      <c r="E884" s="15" t="b">
        <v>0</v>
      </c>
      <c r="F884" s="15" t="b">
        <v>0</v>
      </c>
      <c r="G884" s="15" t="b">
        <v>0</v>
      </c>
      <c r="H884" s="15" t="b">
        <v>0</v>
      </c>
      <c r="I884" s="15" t="b">
        <v>0</v>
      </c>
      <c r="J884" s="15" t="b">
        <v>0</v>
      </c>
      <c r="K884" s="15" t="b">
        <v>1</v>
      </c>
      <c r="L884" s="15" t="b">
        <v>0</v>
      </c>
    </row>
    <row r="885" spans="1:12" x14ac:dyDescent="0.25">
      <c r="A885" s="14" t="s">
        <v>5802</v>
      </c>
      <c r="B885" s="15" t="s">
        <v>3191</v>
      </c>
      <c r="C885" s="14" t="s">
        <v>3637</v>
      </c>
      <c r="D885" s="15" t="b">
        <v>0</v>
      </c>
      <c r="E885" s="15" t="b">
        <v>0</v>
      </c>
      <c r="F885" s="15" t="b">
        <v>0</v>
      </c>
      <c r="G885" s="15" t="b">
        <v>0</v>
      </c>
      <c r="H885" s="15" t="b">
        <v>0</v>
      </c>
      <c r="I885" s="15" t="b">
        <v>0</v>
      </c>
      <c r="J885" s="15" t="b">
        <v>0</v>
      </c>
      <c r="K885" s="15" t="b">
        <v>1</v>
      </c>
      <c r="L885" s="15" t="b">
        <v>0</v>
      </c>
    </row>
    <row r="886" spans="1:12" x14ac:dyDescent="0.25">
      <c r="A886" s="14" t="s">
        <v>5803</v>
      </c>
      <c r="B886" s="15" t="s">
        <v>3192</v>
      </c>
      <c r="C886" s="14" t="s">
        <v>3637</v>
      </c>
      <c r="D886" s="15" t="b">
        <v>0</v>
      </c>
      <c r="E886" s="15" t="b">
        <v>0</v>
      </c>
      <c r="F886" s="15" t="b">
        <v>0</v>
      </c>
      <c r="G886" s="15" t="b">
        <v>0</v>
      </c>
      <c r="H886" s="15" t="b">
        <v>0</v>
      </c>
      <c r="I886" s="15" t="b">
        <v>0</v>
      </c>
      <c r="J886" s="15" t="b">
        <v>0</v>
      </c>
      <c r="K886" s="15" t="b">
        <v>1</v>
      </c>
      <c r="L886" s="15" t="b">
        <v>0</v>
      </c>
    </row>
    <row r="887" spans="1:12" x14ac:dyDescent="0.25">
      <c r="A887" s="14" t="s">
        <v>8188</v>
      </c>
      <c r="B887" s="15" t="s">
        <v>3193</v>
      </c>
      <c r="C887" s="14" t="s">
        <v>8189</v>
      </c>
      <c r="D887" s="15" t="b">
        <v>0</v>
      </c>
      <c r="E887" s="15" t="b">
        <v>0</v>
      </c>
      <c r="F887" s="15" t="b">
        <v>0</v>
      </c>
      <c r="G887" s="15" t="b">
        <v>0</v>
      </c>
      <c r="H887" s="15" t="b">
        <v>0</v>
      </c>
      <c r="I887" s="15" t="b">
        <v>0</v>
      </c>
      <c r="J887" s="15" t="b">
        <v>0</v>
      </c>
      <c r="K887" s="15" t="b">
        <v>1</v>
      </c>
      <c r="L887" s="15" t="b">
        <v>0</v>
      </c>
    </row>
    <row r="888" spans="1:12" x14ac:dyDescent="0.25">
      <c r="A888" s="14" t="s">
        <v>8190</v>
      </c>
      <c r="B888" s="15" t="s">
        <v>3194</v>
      </c>
      <c r="C888" s="14" t="s">
        <v>3638</v>
      </c>
      <c r="D888" s="15" t="b">
        <v>0</v>
      </c>
      <c r="E888" s="15" t="b">
        <v>0</v>
      </c>
      <c r="F888" s="15" t="b">
        <v>0</v>
      </c>
      <c r="G888" s="15" t="b">
        <v>0</v>
      </c>
      <c r="H888" s="15" t="b">
        <v>0</v>
      </c>
      <c r="I888" s="15" t="b">
        <v>0</v>
      </c>
      <c r="J888" s="15" t="b">
        <v>0</v>
      </c>
      <c r="K888" s="15" t="b">
        <v>1</v>
      </c>
      <c r="L888" s="15" t="b">
        <v>1</v>
      </c>
    </row>
    <row r="889" spans="1:12" x14ac:dyDescent="0.25">
      <c r="A889" s="14" t="s">
        <v>8191</v>
      </c>
      <c r="B889" s="15" t="s">
        <v>3195</v>
      </c>
      <c r="C889" s="14" t="s">
        <v>3639</v>
      </c>
      <c r="D889" s="15" t="b">
        <v>0</v>
      </c>
      <c r="E889" s="15" t="b">
        <v>0</v>
      </c>
      <c r="F889" s="15" t="b">
        <v>0</v>
      </c>
      <c r="G889" s="15" t="b">
        <v>0</v>
      </c>
      <c r="H889" s="15" t="b">
        <v>0</v>
      </c>
      <c r="I889" s="15" t="b">
        <v>0</v>
      </c>
      <c r="J889" s="15" t="b">
        <v>0</v>
      </c>
      <c r="K889" s="15" t="b">
        <v>1</v>
      </c>
      <c r="L889" s="15" t="b">
        <v>1</v>
      </c>
    </row>
    <row r="890" spans="1:12" x14ac:dyDescent="0.25">
      <c r="A890" s="14" t="s">
        <v>5074</v>
      </c>
      <c r="B890" s="15" t="s">
        <v>3196</v>
      </c>
      <c r="C890" s="14" t="s">
        <v>3640</v>
      </c>
      <c r="D890" s="15" t="b">
        <v>0</v>
      </c>
      <c r="E890" s="15" t="b">
        <v>0</v>
      </c>
      <c r="F890" s="15" t="b">
        <v>0</v>
      </c>
      <c r="G890" s="15" t="b">
        <v>0</v>
      </c>
      <c r="H890" s="15" t="b">
        <v>0</v>
      </c>
      <c r="I890" s="15" t="b">
        <v>0</v>
      </c>
      <c r="J890" s="15" t="b">
        <v>0</v>
      </c>
      <c r="K890" s="15" t="b">
        <v>1</v>
      </c>
      <c r="L890" s="15" t="b">
        <v>1</v>
      </c>
    </row>
    <row r="891" spans="1:12" x14ac:dyDescent="0.25">
      <c r="A891" s="14" t="s">
        <v>5075</v>
      </c>
      <c r="B891" s="15" t="s">
        <v>3197</v>
      </c>
      <c r="C891" s="14" t="s">
        <v>3640</v>
      </c>
      <c r="D891" s="15" t="b">
        <v>0</v>
      </c>
      <c r="E891" s="15" t="b">
        <v>0</v>
      </c>
      <c r="F891" s="15" t="b">
        <v>0</v>
      </c>
      <c r="G891" s="15" t="b">
        <v>0</v>
      </c>
      <c r="H891" s="15" t="b">
        <v>0</v>
      </c>
      <c r="I891" s="15" t="b">
        <v>0</v>
      </c>
      <c r="J891" s="15" t="b">
        <v>0</v>
      </c>
      <c r="K891" s="15" t="b">
        <v>1</v>
      </c>
      <c r="L891" s="15" t="b">
        <v>1</v>
      </c>
    </row>
    <row r="892" spans="1:12" x14ac:dyDescent="0.25">
      <c r="A892" s="14" t="s">
        <v>5079</v>
      </c>
      <c r="B892" s="15" t="s">
        <v>3198</v>
      </c>
      <c r="C892" s="14" t="s">
        <v>3641</v>
      </c>
      <c r="D892" s="15" t="b">
        <v>0</v>
      </c>
      <c r="E892" s="15" t="b">
        <v>0</v>
      </c>
      <c r="F892" s="15" t="b">
        <v>0</v>
      </c>
      <c r="G892" s="15" t="b">
        <v>0</v>
      </c>
      <c r="H892" s="15" t="b">
        <v>0</v>
      </c>
      <c r="I892" s="15" t="b">
        <v>0</v>
      </c>
      <c r="J892" s="15" t="b">
        <v>0</v>
      </c>
      <c r="K892" s="15" t="b">
        <v>1</v>
      </c>
      <c r="L892" s="15" t="b">
        <v>0</v>
      </c>
    </row>
    <row r="893" spans="1:12" x14ac:dyDescent="0.25">
      <c r="A893" s="14" t="s">
        <v>5080</v>
      </c>
      <c r="B893" s="15" t="s">
        <v>3199</v>
      </c>
      <c r="C893" s="14" t="s">
        <v>3641</v>
      </c>
      <c r="D893" s="15" t="b">
        <v>0</v>
      </c>
      <c r="E893" s="15" t="b">
        <v>0</v>
      </c>
      <c r="F893" s="15" t="b">
        <v>0</v>
      </c>
      <c r="G893" s="15" t="b">
        <v>0</v>
      </c>
      <c r="H893" s="15" t="b">
        <v>0</v>
      </c>
      <c r="I893" s="15" t="b">
        <v>0</v>
      </c>
      <c r="J893" s="15" t="b">
        <v>0</v>
      </c>
      <c r="K893" s="15" t="b">
        <v>1</v>
      </c>
      <c r="L893" s="15" t="b">
        <v>0</v>
      </c>
    </row>
    <row r="894" spans="1:12" x14ac:dyDescent="0.25">
      <c r="A894" s="14" t="s">
        <v>5081</v>
      </c>
      <c r="B894" s="15" t="s">
        <v>3200</v>
      </c>
      <c r="C894" s="14" t="s">
        <v>3641</v>
      </c>
      <c r="D894" s="15" t="b">
        <v>0</v>
      </c>
      <c r="E894" s="15" t="b">
        <v>0</v>
      </c>
      <c r="F894" s="15" t="b">
        <v>0</v>
      </c>
      <c r="G894" s="15" t="b">
        <v>0</v>
      </c>
      <c r="H894" s="15" t="b">
        <v>0</v>
      </c>
      <c r="I894" s="15" t="b">
        <v>0</v>
      </c>
      <c r="J894" s="15" t="b">
        <v>0</v>
      </c>
      <c r="K894" s="15" t="b">
        <v>1</v>
      </c>
      <c r="L894" s="15" t="b">
        <v>0</v>
      </c>
    </row>
    <row r="895" spans="1:12" x14ac:dyDescent="0.25">
      <c r="A895" s="14" t="s">
        <v>8192</v>
      </c>
      <c r="B895" s="15" t="s">
        <v>3201</v>
      </c>
      <c r="C895" s="14" t="s">
        <v>3641</v>
      </c>
      <c r="D895" s="15" t="b">
        <v>0</v>
      </c>
      <c r="E895" s="15" t="b">
        <v>0</v>
      </c>
      <c r="F895" s="15" t="b">
        <v>0</v>
      </c>
      <c r="G895" s="15" t="b">
        <v>0</v>
      </c>
      <c r="H895" s="15" t="b">
        <v>0</v>
      </c>
      <c r="I895" s="15" t="b">
        <v>0</v>
      </c>
      <c r="J895" s="15" t="b">
        <v>0</v>
      </c>
      <c r="K895" s="15" t="b">
        <v>1</v>
      </c>
      <c r="L895" s="15" t="b">
        <v>0</v>
      </c>
    </row>
    <row r="896" spans="1:12" x14ac:dyDescent="0.25">
      <c r="A896" s="14" t="s">
        <v>8193</v>
      </c>
      <c r="B896" s="15" t="s">
        <v>3202</v>
      </c>
      <c r="C896" s="14" t="s">
        <v>3641</v>
      </c>
      <c r="D896" s="15" t="b">
        <v>0</v>
      </c>
      <c r="E896" s="15" t="b">
        <v>0</v>
      </c>
      <c r="F896" s="15" t="b">
        <v>0</v>
      </c>
      <c r="G896" s="15" t="b">
        <v>0</v>
      </c>
      <c r="H896" s="15" t="b">
        <v>0</v>
      </c>
      <c r="I896" s="15" t="b">
        <v>0</v>
      </c>
      <c r="J896" s="15" t="b">
        <v>0</v>
      </c>
      <c r="K896" s="15" t="b">
        <v>1</v>
      </c>
      <c r="L896" s="15" t="b">
        <v>0</v>
      </c>
    </row>
    <row r="897" spans="1:12" x14ac:dyDescent="0.25">
      <c r="A897" s="14" t="s">
        <v>8194</v>
      </c>
      <c r="B897" s="15" t="s">
        <v>3203</v>
      </c>
      <c r="C897" s="14" t="s">
        <v>3641</v>
      </c>
      <c r="D897" s="15" t="b">
        <v>0</v>
      </c>
      <c r="E897" s="15" t="b">
        <v>0</v>
      </c>
      <c r="F897" s="15" t="b">
        <v>0</v>
      </c>
      <c r="G897" s="15" t="b">
        <v>0</v>
      </c>
      <c r="H897" s="15" t="b">
        <v>0</v>
      </c>
      <c r="I897" s="15" t="b">
        <v>0</v>
      </c>
      <c r="J897" s="15" t="b">
        <v>0</v>
      </c>
      <c r="K897" s="15" t="b">
        <v>1</v>
      </c>
      <c r="L897" s="15" t="b">
        <v>0</v>
      </c>
    </row>
    <row r="898" spans="1:12" x14ac:dyDescent="0.25">
      <c r="A898" s="14" t="s">
        <v>8195</v>
      </c>
      <c r="B898" s="15" t="s">
        <v>3204</v>
      </c>
      <c r="C898" s="14" t="s">
        <v>3641</v>
      </c>
      <c r="D898" s="15" t="b">
        <v>0</v>
      </c>
      <c r="E898" s="15" t="b">
        <v>0</v>
      </c>
      <c r="F898" s="15" t="b">
        <v>0</v>
      </c>
      <c r="G898" s="15" t="b">
        <v>0</v>
      </c>
      <c r="H898" s="15" t="b">
        <v>0</v>
      </c>
      <c r="I898" s="15" t="b">
        <v>0</v>
      </c>
      <c r="J898" s="15" t="b">
        <v>0</v>
      </c>
      <c r="K898" s="15" t="b">
        <v>1</v>
      </c>
      <c r="L898" s="15" t="b">
        <v>0</v>
      </c>
    </row>
    <row r="899" spans="1:12" x14ac:dyDescent="0.25">
      <c r="A899" s="14" t="s">
        <v>8196</v>
      </c>
      <c r="B899" s="15" t="s">
        <v>3205</v>
      </c>
      <c r="C899" s="14" t="s">
        <v>3641</v>
      </c>
      <c r="D899" s="15" t="b">
        <v>0</v>
      </c>
      <c r="E899" s="15" t="b">
        <v>0</v>
      </c>
      <c r="F899" s="15" t="b">
        <v>0</v>
      </c>
      <c r="G899" s="15" t="b">
        <v>0</v>
      </c>
      <c r="H899" s="15" t="b">
        <v>0</v>
      </c>
      <c r="I899" s="15" t="b">
        <v>0</v>
      </c>
      <c r="J899" s="15" t="b">
        <v>0</v>
      </c>
      <c r="K899" s="15" t="b">
        <v>1</v>
      </c>
      <c r="L899" s="15" t="b">
        <v>0</v>
      </c>
    </row>
    <row r="900" spans="1:12" x14ac:dyDescent="0.25">
      <c r="A900" s="14" t="s">
        <v>8197</v>
      </c>
      <c r="B900" s="15" t="s">
        <v>3206</v>
      </c>
      <c r="C900" s="14" t="s">
        <v>3641</v>
      </c>
      <c r="D900" s="15" t="b">
        <v>0</v>
      </c>
      <c r="E900" s="15" t="b">
        <v>0</v>
      </c>
      <c r="F900" s="15" t="b">
        <v>0</v>
      </c>
      <c r="G900" s="15" t="b">
        <v>0</v>
      </c>
      <c r="H900" s="15" t="b">
        <v>0</v>
      </c>
      <c r="I900" s="15" t="b">
        <v>0</v>
      </c>
      <c r="J900" s="15" t="b">
        <v>0</v>
      </c>
      <c r="K900" s="15" t="b">
        <v>1</v>
      </c>
      <c r="L900" s="15" t="b">
        <v>0</v>
      </c>
    </row>
    <row r="901" spans="1:12" x14ac:dyDescent="0.25">
      <c r="A901" s="14" t="s">
        <v>8198</v>
      </c>
      <c r="B901" s="15" t="s">
        <v>3207</v>
      </c>
      <c r="C901" s="14" t="s">
        <v>3641</v>
      </c>
      <c r="D901" s="15" t="b">
        <v>0</v>
      </c>
      <c r="E901" s="15" t="b">
        <v>0</v>
      </c>
      <c r="F901" s="15" t="b">
        <v>0</v>
      </c>
      <c r="G901" s="15" t="b">
        <v>0</v>
      </c>
      <c r="H901" s="15" t="b">
        <v>0</v>
      </c>
      <c r="I901" s="15" t="b">
        <v>0</v>
      </c>
      <c r="J901" s="15" t="b">
        <v>0</v>
      </c>
      <c r="K901" s="15" t="b">
        <v>1</v>
      </c>
      <c r="L901" s="15" t="b">
        <v>0</v>
      </c>
    </row>
    <row r="902" spans="1:12" x14ac:dyDescent="0.25">
      <c r="A902" s="14" t="s">
        <v>8199</v>
      </c>
      <c r="B902" s="15" t="s">
        <v>3208</v>
      </c>
      <c r="C902" s="14" t="s">
        <v>3641</v>
      </c>
      <c r="D902" s="15" t="b">
        <v>0</v>
      </c>
      <c r="E902" s="15" t="b">
        <v>0</v>
      </c>
      <c r="F902" s="15" t="b">
        <v>0</v>
      </c>
      <c r="G902" s="15" t="b">
        <v>0</v>
      </c>
      <c r="H902" s="15" t="b">
        <v>0</v>
      </c>
      <c r="I902" s="15" t="b">
        <v>0</v>
      </c>
      <c r="J902" s="15" t="b">
        <v>0</v>
      </c>
      <c r="K902" s="15" t="b">
        <v>1</v>
      </c>
      <c r="L902" s="15" t="b">
        <v>0</v>
      </c>
    </row>
    <row r="903" spans="1:12" x14ac:dyDescent="0.25">
      <c r="A903" s="14" t="s">
        <v>8200</v>
      </c>
      <c r="B903" s="15" t="s">
        <v>3209</v>
      </c>
      <c r="C903" s="14" t="s">
        <v>3641</v>
      </c>
      <c r="D903" s="15" t="b">
        <v>0</v>
      </c>
      <c r="E903" s="15" t="b">
        <v>0</v>
      </c>
      <c r="F903" s="15" t="b">
        <v>0</v>
      </c>
      <c r="G903" s="15" t="b">
        <v>0</v>
      </c>
      <c r="H903" s="15" t="b">
        <v>0</v>
      </c>
      <c r="I903" s="15" t="b">
        <v>0</v>
      </c>
      <c r="J903" s="15" t="b">
        <v>0</v>
      </c>
      <c r="K903" s="15" t="b">
        <v>1</v>
      </c>
      <c r="L903" s="15" t="b">
        <v>0</v>
      </c>
    </row>
    <row r="904" spans="1:12" x14ac:dyDescent="0.25">
      <c r="A904" t="s">
        <v>8201</v>
      </c>
      <c r="B904" s="15" t="s">
        <v>3210</v>
      </c>
      <c r="C904" t="s">
        <v>3641</v>
      </c>
      <c r="D904" s="15" t="b">
        <v>0</v>
      </c>
      <c r="E904" s="15" t="b">
        <v>0</v>
      </c>
      <c r="F904" s="15" t="b">
        <v>0</v>
      </c>
      <c r="G904" s="15" t="b">
        <v>0</v>
      </c>
      <c r="H904" s="15" t="b">
        <v>0</v>
      </c>
      <c r="I904" s="15" t="b">
        <v>0</v>
      </c>
      <c r="J904" s="15" t="b">
        <v>0</v>
      </c>
      <c r="K904" s="15" t="b">
        <v>1</v>
      </c>
      <c r="L904" s="15" t="b">
        <v>0</v>
      </c>
    </row>
    <row r="905" spans="1:12" x14ac:dyDescent="0.25">
      <c r="A905" t="s">
        <v>8202</v>
      </c>
      <c r="B905" s="15" t="s">
        <v>3211</v>
      </c>
      <c r="C905" t="s">
        <v>3641</v>
      </c>
      <c r="D905" s="15" t="b">
        <v>0</v>
      </c>
      <c r="E905" s="15" t="b">
        <v>0</v>
      </c>
      <c r="F905" s="15" t="b">
        <v>0</v>
      </c>
      <c r="G905" s="15" t="b">
        <v>0</v>
      </c>
      <c r="H905" s="15" t="b">
        <v>0</v>
      </c>
      <c r="I905" s="15" t="b">
        <v>0</v>
      </c>
      <c r="J905" s="15" t="b">
        <v>0</v>
      </c>
      <c r="K905" s="15" t="b">
        <v>1</v>
      </c>
      <c r="L905" s="15" t="b">
        <v>0</v>
      </c>
    </row>
    <row r="906" spans="1:12" x14ac:dyDescent="0.25">
      <c r="A906" t="s">
        <v>8203</v>
      </c>
      <c r="B906" s="15" t="s">
        <v>3212</v>
      </c>
      <c r="C906" t="s">
        <v>3641</v>
      </c>
      <c r="D906" s="15" t="b">
        <v>0</v>
      </c>
      <c r="E906" s="15" t="b">
        <v>0</v>
      </c>
      <c r="F906" s="15" t="b">
        <v>0</v>
      </c>
      <c r="G906" s="15" t="b">
        <v>0</v>
      </c>
      <c r="H906" s="15" t="b">
        <v>0</v>
      </c>
      <c r="I906" s="15" t="b">
        <v>0</v>
      </c>
      <c r="J906" s="15" t="b">
        <v>0</v>
      </c>
      <c r="K906" s="15" t="b">
        <v>1</v>
      </c>
      <c r="L906" s="15" t="b">
        <v>0</v>
      </c>
    </row>
    <row r="907" spans="1:12" x14ac:dyDescent="0.25">
      <c r="A907" t="s">
        <v>8204</v>
      </c>
      <c r="B907" s="15" t="s">
        <v>3213</v>
      </c>
      <c r="C907" t="s">
        <v>3642</v>
      </c>
      <c r="D907" s="15" t="b">
        <v>0</v>
      </c>
      <c r="E907" s="15" t="b">
        <v>0</v>
      </c>
      <c r="F907" s="15" t="b">
        <v>0</v>
      </c>
      <c r="G907" s="15" t="b">
        <v>0</v>
      </c>
      <c r="H907" s="15" t="b">
        <v>0</v>
      </c>
      <c r="I907" s="15" t="b">
        <v>0</v>
      </c>
      <c r="J907" s="15" t="b">
        <v>0</v>
      </c>
      <c r="K907" s="15" t="b">
        <v>1</v>
      </c>
      <c r="L907" s="15" t="b">
        <v>1</v>
      </c>
    </row>
    <row r="908" spans="1:12" x14ac:dyDescent="0.25">
      <c r="A908" t="s">
        <v>5097</v>
      </c>
      <c r="B908" s="15" t="s">
        <v>3214</v>
      </c>
      <c r="C908" t="s">
        <v>3620</v>
      </c>
      <c r="D908" s="15" t="b">
        <v>0</v>
      </c>
      <c r="E908" s="15" t="b">
        <v>0</v>
      </c>
      <c r="F908" s="15" t="b">
        <v>0</v>
      </c>
      <c r="G908" s="15" t="b">
        <v>0</v>
      </c>
      <c r="H908" s="15" t="b">
        <v>0</v>
      </c>
      <c r="I908" s="15" t="b">
        <v>0</v>
      </c>
      <c r="J908" s="15" t="b">
        <v>0</v>
      </c>
      <c r="K908" s="15" t="b">
        <v>1</v>
      </c>
      <c r="L908" s="15" t="b">
        <v>1</v>
      </c>
    </row>
    <row r="909" spans="1:12" x14ac:dyDescent="0.25">
      <c r="A909" t="s">
        <v>8205</v>
      </c>
      <c r="B909" s="15" t="s">
        <v>3215</v>
      </c>
      <c r="C909" t="s">
        <v>3617</v>
      </c>
      <c r="D909" s="15" t="b">
        <v>0</v>
      </c>
      <c r="E909" s="15" t="b">
        <v>0</v>
      </c>
      <c r="F909" s="15" t="b">
        <v>0</v>
      </c>
      <c r="G909" s="15" t="b">
        <v>0</v>
      </c>
      <c r="H909" s="15" t="b">
        <v>0</v>
      </c>
      <c r="I909" s="15" t="b">
        <v>0</v>
      </c>
      <c r="J909" s="15" t="b">
        <v>0</v>
      </c>
      <c r="K909" s="15" t="b">
        <v>1</v>
      </c>
      <c r="L909" s="15" t="b">
        <v>0</v>
      </c>
    </row>
    <row r="910" spans="1:12" x14ac:dyDescent="0.25">
      <c r="A910" t="s">
        <v>8206</v>
      </c>
      <c r="B910" s="15" t="s">
        <v>3216</v>
      </c>
      <c r="C910" t="s">
        <v>3621</v>
      </c>
      <c r="D910" s="15" t="b">
        <v>0</v>
      </c>
      <c r="E910" s="15" t="b">
        <v>0</v>
      </c>
      <c r="F910" s="15" t="b">
        <v>0</v>
      </c>
      <c r="G910" s="15" t="b">
        <v>0</v>
      </c>
      <c r="H910" s="15" t="b">
        <v>0</v>
      </c>
      <c r="I910" s="15" t="b">
        <v>0</v>
      </c>
      <c r="J910" s="15" t="b">
        <v>0</v>
      </c>
      <c r="K910" s="15" t="b">
        <v>1</v>
      </c>
      <c r="L910" s="15" t="b">
        <v>1</v>
      </c>
    </row>
    <row r="911" spans="1:12" x14ac:dyDescent="0.25">
      <c r="A911" t="s">
        <v>8207</v>
      </c>
      <c r="B911" s="15" t="s">
        <v>3217</v>
      </c>
      <c r="C911" t="s">
        <v>3656</v>
      </c>
      <c r="D911" s="15" t="b">
        <v>0</v>
      </c>
      <c r="E911" s="15" t="b">
        <v>0</v>
      </c>
      <c r="F911" s="15" t="b">
        <v>0</v>
      </c>
      <c r="G911" s="15" t="b">
        <v>0</v>
      </c>
      <c r="H911" s="15" t="b">
        <v>0</v>
      </c>
      <c r="I911" s="15" t="b">
        <v>0</v>
      </c>
      <c r="J911" s="15" t="b">
        <v>0</v>
      </c>
      <c r="K911" s="15" t="b">
        <v>1</v>
      </c>
      <c r="L911" s="15" t="b">
        <v>1</v>
      </c>
    </row>
    <row r="912" spans="1:12" x14ac:dyDescent="0.25">
      <c r="A912" t="s">
        <v>8208</v>
      </c>
      <c r="B912" s="15" t="s">
        <v>3218</v>
      </c>
      <c r="C912" t="s">
        <v>3658</v>
      </c>
      <c r="D912" s="15" t="b">
        <v>0</v>
      </c>
      <c r="E912" s="15" t="b">
        <v>0</v>
      </c>
      <c r="F912" s="15" t="b">
        <v>0</v>
      </c>
      <c r="G912" s="15" t="b">
        <v>0</v>
      </c>
      <c r="H912" s="15" t="b">
        <v>0</v>
      </c>
      <c r="I912" s="15" t="b">
        <v>0</v>
      </c>
      <c r="J912" s="15" t="b">
        <v>0</v>
      </c>
      <c r="K912" s="15" t="b">
        <v>1</v>
      </c>
      <c r="L912" s="15" t="b">
        <v>1</v>
      </c>
    </row>
    <row r="913" spans="1:12" x14ac:dyDescent="0.25">
      <c r="A913" t="s">
        <v>8209</v>
      </c>
      <c r="B913" s="15" t="s">
        <v>3219</v>
      </c>
      <c r="C913" t="s">
        <v>3622</v>
      </c>
      <c r="D913" s="15" t="b">
        <v>0</v>
      </c>
      <c r="E913" s="15" t="b">
        <v>0</v>
      </c>
      <c r="F913" s="15" t="b">
        <v>0</v>
      </c>
      <c r="G913" s="15" t="b">
        <v>0</v>
      </c>
      <c r="H913" s="15" t="b">
        <v>0</v>
      </c>
      <c r="I913" s="15" t="b">
        <v>0</v>
      </c>
      <c r="J913" s="15" t="b">
        <v>0</v>
      </c>
      <c r="K913" s="15" t="b">
        <v>1</v>
      </c>
      <c r="L913" s="15" t="b">
        <v>0</v>
      </c>
    </row>
    <row r="914" spans="1:12" x14ac:dyDescent="0.25">
      <c r="A914" t="s">
        <v>8210</v>
      </c>
      <c r="B914" s="15" t="s">
        <v>3220</v>
      </c>
      <c r="C914" t="s">
        <v>3622</v>
      </c>
      <c r="D914" s="15" t="b">
        <v>0</v>
      </c>
      <c r="E914" s="15" t="b">
        <v>0</v>
      </c>
      <c r="F914" s="15" t="b">
        <v>0</v>
      </c>
      <c r="G914" s="15" t="b">
        <v>0</v>
      </c>
      <c r="H914" s="15" t="b">
        <v>0</v>
      </c>
      <c r="I914" s="15" t="b">
        <v>0</v>
      </c>
      <c r="J914" s="15" t="b">
        <v>0</v>
      </c>
      <c r="K914" s="15" t="b">
        <v>1</v>
      </c>
      <c r="L914" s="15" t="b">
        <v>0</v>
      </c>
    </row>
    <row r="915" spans="1:12" x14ac:dyDescent="0.25">
      <c r="A915" t="s">
        <v>8211</v>
      </c>
      <c r="B915" s="15" t="s">
        <v>3221</v>
      </c>
      <c r="C915" t="s">
        <v>3622</v>
      </c>
      <c r="D915" s="15" t="b">
        <v>0</v>
      </c>
      <c r="E915" s="15" t="b">
        <v>0</v>
      </c>
      <c r="F915" s="15" t="b">
        <v>0</v>
      </c>
      <c r="G915" s="15" t="b">
        <v>0</v>
      </c>
      <c r="H915" s="15" t="b">
        <v>0</v>
      </c>
      <c r="I915" s="15" t="b">
        <v>0</v>
      </c>
      <c r="J915" s="15" t="b">
        <v>0</v>
      </c>
      <c r="K915" s="15" t="b">
        <v>1</v>
      </c>
      <c r="L915" s="15" t="b">
        <v>0</v>
      </c>
    </row>
    <row r="916" spans="1:12" x14ac:dyDescent="0.25">
      <c r="A916" t="s">
        <v>8212</v>
      </c>
      <c r="B916" s="15" t="s">
        <v>3222</v>
      </c>
      <c r="C916" t="s">
        <v>3622</v>
      </c>
      <c r="D916" s="15" t="b">
        <v>0</v>
      </c>
      <c r="E916" s="15" t="b">
        <v>0</v>
      </c>
      <c r="F916" s="15" t="b">
        <v>0</v>
      </c>
      <c r="G916" s="15" t="b">
        <v>0</v>
      </c>
      <c r="H916" s="15" t="b">
        <v>0</v>
      </c>
      <c r="I916" s="15" t="b">
        <v>0</v>
      </c>
      <c r="J916" s="15" t="b">
        <v>0</v>
      </c>
      <c r="K916" s="15" t="b">
        <v>1</v>
      </c>
      <c r="L916" s="15" t="b">
        <v>0</v>
      </c>
    </row>
    <row r="917" spans="1:12" x14ac:dyDescent="0.25">
      <c r="A917" t="s">
        <v>8213</v>
      </c>
      <c r="B917" s="15" t="s">
        <v>3223</v>
      </c>
      <c r="C917" t="s">
        <v>3622</v>
      </c>
      <c r="D917" s="15" t="b">
        <v>0</v>
      </c>
      <c r="E917" s="15" t="b">
        <v>0</v>
      </c>
      <c r="F917" s="15" t="b">
        <v>0</v>
      </c>
      <c r="G917" s="15" t="b">
        <v>0</v>
      </c>
      <c r="H917" s="15" t="b">
        <v>0</v>
      </c>
      <c r="I917" s="15" t="b">
        <v>0</v>
      </c>
      <c r="J917" s="15" t="b">
        <v>0</v>
      </c>
      <c r="K917" s="15" t="b">
        <v>1</v>
      </c>
      <c r="L917" s="15" t="b">
        <v>0</v>
      </c>
    </row>
    <row r="918" spans="1:12" x14ac:dyDescent="0.25">
      <c r="A918" t="s">
        <v>8214</v>
      </c>
      <c r="B918" s="15" t="s">
        <v>3224</v>
      </c>
      <c r="C918" t="s">
        <v>3622</v>
      </c>
      <c r="D918" s="15" t="b">
        <v>0</v>
      </c>
      <c r="E918" s="15" t="b">
        <v>0</v>
      </c>
      <c r="F918" s="15" t="b">
        <v>0</v>
      </c>
      <c r="G918" s="15" t="b">
        <v>0</v>
      </c>
      <c r="H918" s="15" t="b">
        <v>0</v>
      </c>
      <c r="I918" s="15" t="b">
        <v>0</v>
      </c>
      <c r="J918" s="15" t="b">
        <v>0</v>
      </c>
      <c r="K918" s="15" t="b">
        <v>1</v>
      </c>
      <c r="L918" s="15" t="b">
        <v>0</v>
      </c>
    </row>
    <row r="919" spans="1:12" x14ac:dyDescent="0.25">
      <c r="A919" t="s">
        <v>8215</v>
      </c>
      <c r="B919" s="15" t="s">
        <v>3225</v>
      </c>
      <c r="C919" t="s">
        <v>3622</v>
      </c>
      <c r="D919" s="15" t="b">
        <v>0</v>
      </c>
      <c r="E919" s="15" t="b">
        <v>0</v>
      </c>
      <c r="F919" s="15" t="b">
        <v>0</v>
      </c>
      <c r="G919" s="15" t="b">
        <v>0</v>
      </c>
      <c r="H919" s="15" t="b">
        <v>0</v>
      </c>
      <c r="I919" s="15" t="b">
        <v>0</v>
      </c>
      <c r="J919" s="15" t="b">
        <v>0</v>
      </c>
      <c r="K919" s="15" t="b">
        <v>1</v>
      </c>
      <c r="L919" s="15" t="b">
        <v>0</v>
      </c>
    </row>
    <row r="920" spans="1:12" x14ac:dyDescent="0.25">
      <c r="A920" t="s">
        <v>8216</v>
      </c>
      <c r="B920" s="15" t="s">
        <v>3226</v>
      </c>
      <c r="C920" t="s">
        <v>3622</v>
      </c>
      <c r="D920" s="15" t="b">
        <v>0</v>
      </c>
      <c r="E920" s="15" t="b">
        <v>0</v>
      </c>
      <c r="F920" s="15" t="b">
        <v>0</v>
      </c>
      <c r="G920" s="15" t="b">
        <v>0</v>
      </c>
      <c r="H920" s="15" t="b">
        <v>0</v>
      </c>
      <c r="I920" s="15" t="b">
        <v>0</v>
      </c>
      <c r="J920" s="15" t="b">
        <v>0</v>
      </c>
      <c r="K920" s="15" t="b">
        <v>1</v>
      </c>
      <c r="L920" s="15" t="b">
        <v>0</v>
      </c>
    </row>
    <row r="921" spans="1:12" x14ac:dyDescent="0.25">
      <c r="A921" t="s">
        <v>8217</v>
      </c>
      <c r="B921" s="15" t="s">
        <v>3227</v>
      </c>
      <c r="C921" t="s">
        <v>3622</v>
      </c>
      <c r="D921" s="15" t="b">
        <v>0</v>
      </c>
      <c r="E921" s="15" t="b">
        <v>0</v>
      </c>
      <c r="F921" s="15" t="b">
        <v>0</v>
      </c>
      <c r="G921" s="15" t="b">
        <v>0</v>
      </c>
      <c r="H921" s="15" t="b">
        <v>0</v>
      </c>
      <c r="I921" s="15" t="b">
        <v>0</v>
      </c>
      <c r="J921" s="15" t="b">
        <v>0</v>
      </c>
      <c r="K921" s="15" t="b">
        <v>1</v>
      </c>
      <c r="L921" s="15" t="b">
        <v>0</v>
      </c>
    </row>
    <row r="922" spans="1:12" x14ac:dyDescent="0.25">
      <c r="A922" t="s">
        <v>8218</v>
      </c>
      <c r="B922" s="15" t="s">
        <v>3228</v>
      </c>
      <c r="C922" t="s">
        <v>3660</v>
      </c>
      <c r="D922" s="15" t="b">
        <v>0</v>
      </c>
      <c r="E922" s="15" t="b">
        <v>0</v>
      </c>
      <c r="F922" s="15" t="b">
        <v>0</v>
      </c>
      <c r="G922" s="15" t="b">
        <v>0</v>
      </c>
      <c r="H922" s="15" t="b">
        <v>0</v>
      </c>
      <c r="I922" s="15" t="b">
        <v>0</v>
      </c>
      <c r="J922" s="15" t="b">
        <v>0</v>
      </c>
      <c r="K922" s="15" t="b">
        <v>1</v>
      </c>
      <c r="L922" s="15" t="b">
        <v>0</v>
      </c>
    </row>
    <row r="923" spans="1:12" x14ac:dyDescent="0.25">
      <c r="A923" t="s">
        <v>8219</v>
      </c>
      <c r="B923" s="15" t="s">
        <v>3229</v>
      </c>
      <c r="C923" t="s">
        <v>3661</v>
      </c>
      <c r="D923" s="15" t="b">
        <v>0</v>
      </c>
      <c r="E923" s="15" t="b">
        <v>0</v>
      </c>
      <c r="F923" s="15" t="b">
        <v>0</v>
      </c>
      <c r="G923" s="15" t="b">
        <v>0</v>
      </c>
      <c r="H923" s="15" t="b">
        <v>0</v>
      </c>
      <c r="I923" s="15" t="b">
        <v>0</v>
      </c>
      <c r="J923" s="15" t="b">
        <v>0</v>
      </c>
      <c r="K923" s="15" t="b">
        <v>1</v>
      </c>
      <c r="L923" s="15" t="b">
        <v>0</v>
      </c>
    </row>
    <row r="924" spans="1:12" x14ac:dyDescent="0.25">
      <c r="A924" t="s">
        <v>8093</v>
      </c>
      <c r="B924" s="15" t="s">
        <v>8220</v>
      </c>
      <c r="C924" t="s">
        <v>3456</v>
      </c>
      <c r="D924" s="15" t="b">
        <v>0</v>
      </c>
      <c r="E924" s="15" t="b">
        <v>0</v>
      </c>
      <c r="F924" s="15" t="b">
        <v>0</v>
      </c>
      <c r="G924" s="15" t="b">
        <v>0</v>
      </c>
      <c r="H924" s="15" t="b">
        <v>0</v>
      </c>
      <c r="I924" s="15" t="b">
        <v>0</v>
      </c>
      <c r="J924" s="15" t="b">
        <v>0</v>
      </c>
      <c r="K924" s="15" t="b">
        <v>0</v>
      </c>
      <c r="L924" s="15" t="b">
        <v>1</v>
      </c>
    </row>
    <row r="925" spans="1:12" x14ac:dyDescent="0.25">
      <c r="A925" t="s">
        <v>8095</v>
      </c>
      <c r="B925" s="15" t="s">
        <v>8221</v>
      </c>
      <c r="C925" t="s">
        <v>3456</v>
      </c>
      <c r="D925" s="15" t="b">
        <v>0</v>
      </c>
      <c r="E925" s="15" t="b">
        <v>0</v>
      </c>
      <c r="F925" s="15" t="b">
        <v>0</v>
      </c>
      <c r="G925" s="15" t="b">
        <v>0</v>
      </c>
      <c r="H925" s="15" t="b">
        <v>0</v>
      </c>
      <c r="I925" s="15" t="b">
        <v>0</v>
      </c>
      <c r="J925" s="15" t="b">
        <v>0</v>
      </c>
      <c r="K925" s="15" t="b">
        <v>0</v>
      </c>
      <c r="L925" s="15" t="b">
        <v>1</v>
      </c>
    </row>
    <row r="926" spans="1:12" x14ac:dyDescent="0.25">
      <c r="A926" t="s">
        <v>8107</v>
      </c>
      <c r="B926" s="15" t="s">
        <v>8222</v>
      </c>
      <c r="C926" t="s">
        <v>3456</v>
      </c>
      <c r="D926" s="15" t="b">
        <v>0</v>
      </c>
      <c r="E926" s="15" t="b">
        <v>0</v>
      </c>
      <c r="F926" s="15" t="b">
        <v>0</v>
      </c>
      <c r="G926" s="15" t="b">
        <v>0</v>
      </c>
      <c r="H926" s="15" t="b">
        <v>0</v>
      </c>
      <c r="I926" s="15" t="b">
        <v>0</v>
      </c>
      <c r="J926" s="15" t="b">
        <v>0</v>
      </c>
      <c r="K926" s="15" t="b">
        <v>0</v>
      </c>
      <c r="L926" s="15" t="b">
        <v>1</v>
      </c>
    </row>
    <row r="927" spans="1:12" x14ac:dyDescent="0.25">
      <c r="A927" t="s">
        <v>8129</v>
      </c>
      <c r="B927" s="15" t="s">
        <v>8223</v>
      </c>
      <c r="C927" t="s">
        <v>3456</v>
      </c>
      <c r="D927" s="15" t="b">
        <v>0</v>
      </c>
      <c r="E927" s="15" t="b">
        <v>0</v>
      </c>
      <c r="F927" s="15" t="b">
        <v>0</v>
      </c>
      <c r="G927" s="15" t="b">
        <v>0</v>
      </c>
      <c r="H927" s="15" t="b">
        <v>0</v>
      </c>
      <c r="I927" s="15" t="b">
        <v>0</v>
      </c>
      <c r="J927" s="15" t="b">
        <v>0</v>
      </c>
      <c r="K927" s="15" t="b">
        <v>0</v>
      </c>
      <c r="L927" s="15" t="b">
        <v>1</v>
      </c>
    </row>
    <row r="928" spans="1:12" x14ac:dyDescent="0.25">
      <c r="A928" t="s">
        <v>4547</v>
      </c>
      <c r="B928" s="15" t="s">
        <v>8224</v>
      </c>
      <c r="C928" t="s">
        <v>3501</v>
      </c>
      <c r="D928" s="15" t="b">
        <v>0</v>
      </c>
      <c r="E928" s="15" t="b">
        <v>0</v>
      </c>
      <c r="F928" s="15" t="b">
        <v>0</v>
      </c>
      <c r="G928" s="15" t="b">
        <v>0</v>
      </c>
      <c r="H928" s="15" t="b">
        <v>0</v>
      </c>
      <c r="I928" s="15" t="b">
        <v>0</v>
      </c>
      <c r="J928" s="15" t="b">
        <v>0</v>
      </c>
      <c r="K928" s="15" t="b">
        <v>0</v>
      </c>
      <c r="L928" s="15" t="b">
        <v>1</v>
      </c>
    </row>
    <row r="929" spans="1:12" x14ac:dyDescent="0.25">
      <c r="A929" t="s">
        <v>8225</v>
      </c>
      <c r="B929" s="15" t="s">
        <v>3230</v>
      </c>
      <c r="C929" t="s">
        <v>3572</v>
      </c>
      <c r="D929" s="15" t="b">
        <v>0</v>
      </c>
      <c r="E929" s="15" t="b">
        <v>0</v>
      </c>
      <c r="F929" s="15" t="b">
        <v>0</v>
      </c>
      <c r="G929" s="15" t="b">
        <v>0</v>
      </c>
      <c r="H929" s="15" t="b">
        <v>0</v>
      </c>
      <c r="I929" s="15" t="b">
        <v>0</v>
      </c>
      <c r="J929" s="15" t="b">
        <v>0</v>
      </c>
      <c r="K929" s="15" t="b">
        <v>0</v>
      </c>
      <c r="L929" s="15" t="b">
        <v>1</v>
      </c>
    </row>
    <row r="930" spans="1:12" x14ac:dyDescent="0.25">
      <c r="A930" t="s">
        <v>8226</v>
      </c>
      <c r="B930" s="15" t="s">
        <v>3231</v>
      </c>
      <c r="C930" t="s">
        <v>3572</v>
      </c>
      <c r="D930" s="15" t="b">
        <v>0</v>
      </c>
      <c r="E930" s="15" t="b">
        <v>0</v>
      </c>
      <c r="F930" s="15" t="b">
        <v>0</v>
      </c>
      <c r="G930" s="15" t="b">
        <v>0</v>
      </c>
      <c r="H930" s="15" t="b">
        <v>0</v>
      </c>
      <c r="I930" s="15" t="b">
        <v>0</v>
      </c>
      <c r="J930" s="15" t="b">
        <v>0</v>
      </c>
      <c r="K930" s="15" t="b">
        <v>0</v>
      </c>
      <c r="L930" s="15" t="b">
        <v>1</v>
      </c>
    </row>
    <row r="931" spans="1:12" x14ac:dyDescent="0.25">
      <c r="A931" t="s">
        <v>8227</v>
      </c>
      <c r="B931" s="15" t="s">
        <v>3232</v>
      </c>
      <c r="C931" t="s">
        <v>3572</v>
      </c>
      <c r="D931" s="15" t="b">
        <v>0</v>
      </c>
      <c r="E931" s="15" t="b">
        <v>0</v>
      </c>
      <c r="F931" s="15" t="b">
        <v>0</v>
      </c>
      <c r="G931" s="15" t="b">
        <v>0</v>
      </c>
      <c r="H931" s="15" t="b">
        <v>0</v>
      </c>
      <c r="I931" s="15" t="b">
        <v>0</v>
      </c>
      <c r="J931" s="15" t="b">
        <v>0</v>
      </c>
      <c r="K931" s="15" t="b">
        <v>0</v>
      </c>
      <c r="L931" s="15" t="b">
        <v>1</v>
      </c>
    </row>
    <row r="932" spans="1:12" x14ac:dyDescent="0.25">
      <c r="A932" t="s">
        <v>8228</v>
      </c>
      <c r="B932" s="15" t="s">
        <v>3233</v>
      </c>
      <c r="C932" t="s">
        <v>3572</v>
      </c>
      <c r="D932" s="15" t="b">
        <v>0</v>
      </c>
      <c r="E932" s="15" t="b">
        <v>0</v>
      </c>
      <c r="F932" s="15" t="b">
        <v>0</v>
      </c>
      <c r="G932" s="15" t="b">
        <v>0</v>
      </c>
      <c r="H932" s="15" t="b">
        <v>0</v>
      </c>
      <c r="I932" s="15" t="b">
        <v>0</v>
      </c>
      <c r="J932" s="15" t="b">
        <v>0</v>
      </c>
      <c r="K932" s="15" t="b">
        <v>0</v>
      </c>
      <c r="L932" s="15" t="b">
        <v>1</v>
      </c>
    </row>
    <row r="933" spans="1:12" x14ac:dyDescent="0.25">
      <c r="A933" t="s">
        <v>8229</v>
      </c>
      <c r="B933" s="15" t="s">
        <v>3234</v>
      </c>
      <c r="C933" t="s">
        <v>3572</v>
      </c>
      <c r="D933" s="15" t="b">
        <v>0</v>
      </c>
      <c r="E933" s="15" t="b">
        <v>0</v>
      </c>
      <c r="F933" s="15" t="b">
        <v>0</v>
      </c>
      <c r="G933" s="15" t="b">
        <v>0</v>
      </c>
      <c r="H933" s="15" t="b">
        <v>0</v>
      </c>
      <c r="I933" s="15" t="b">
        <v>0</v>
      </c>
      <c r="J933" s="15" t="b">
        <v>0</v>
      </c>
      <c r="K933" s="15" t="b">
        <v>0</v>
      </c>
      <c r="L933" s="15" t="b">
        <v>1</v>
      </c>
    </row>
    <row r="934" spans="1:12" x14ac:dyDescent="0.25">
      <c r="A934" t="s">
        <v>8230</v>
      </c>
      <c r="B934" s="15" t="s">
        <v>3235</v>
      </c>
      <c r="C934" t="s">
        <v>3572</v>
      </c>
      <c r="D934" s="15" t="b">
        <v>0</v>
      </c>
      <c r="E934" s="15" t="b">
        <v>0</v>
      </c>
      <c r="F934" s="15" t="b">
        <v>0</v>
      </c>
      <c r="G934" s="15" t="b">
        <v>0</v>
      </c>
      <c r="H934" s="15" t="b">
        <v>0</v>
      </c>
      <c r="I934" s="15" t="b">
        <v>0</v>
      </c>
      <c r="J934" s="15" t="b">
        <v>0</v>
      </c>
      <c r="K934" s="15" t="b">
        <v>0</v>
      </c>
      <c r="L934" s="15" t="b">
        <v>1</v>
      </c>
    </row>
    <row r="935" spans="1:12" x14ac:dyDescent="0.25">
      <c r="A935" t="s">
        <v>8231</v>
      </c>
      <c r="B935" s="15" t="s">
        <v>3236</v>
      </c>
      <c r="C935" t="s">
        <v>3643</v>
      </c>
      <c r="D935" s="15" t="b">
        <v>0</v>
      </c>
      <c r="E935" s="15" t="b">
        <v>0</v>
      </c>
      <c r="F935" s="15" t="b">
        <v>0</v>
      </c>
      <c r="G935" s="15" t="b">
        <v>0</v>
      </c>
      <c r="H935" s="15" t="b">
        <v>0</v>
      </c>
      <c r="I935" s="15" t="b">
        <v>0</v>
      </c>
      <c r="J935" s="15" t="b">
        <v>0</v>
      </c>
      <c r="K935" s="15" t="b">
        <v>0</v>
      </c>
      <c r="L935" s="15" t="b">
        <v>1</v>
      </c>
    </row>
    <row r="936" spans="1:12" x14ac:dyDescent="0.25">
      <c r="A936" t="s">
        <v>8232</v>
      </c>
      <c r="B936" s="15" t="s">
        <v>3237</v>
      </c>
      <c r="C936" t="s">
        <v>3643</v>
      </c>
      <c r="D936" s="15" t="b">
        <v>0</v>
      </c>
      <c r="E936" s="15" t="b">
        <v>0</v>
      </c>
      <c r="F936" s="15" t="b">
        <v>0</v>
      </c>
      <c r="G936" s="15" t="b">
        <v>0</v>
      </c>
      <c r="H936" s="15" t="b">
        <v>0</v>
      </c>
      <c r="I936" s="15" t="b">
        <v>0</v>
      </c>
      <c r="J936" s="15" t="b">
        <v>0</v>
      </c>
      <c r="K936" s="15" t="b">
        <v>0</v>
      </c>
      <c r="L936" s="15" t="b">
        <v>1</v>
      </c>
    </row>
    <row r="937" spans="1:12" x14ac:dyDescent="0.25">
      <c r="A937" t="s">
        <v>8233</v>
      </c>
      <c r="B937" s="15" t="s">
        <v>3238</v>
      </c>
      <c r="C937" t="s">
        <v>3643</v>
      </c>
      <c r="D937" s="15" t="b">
        <v>0</v>
      </c>
      <c r="E937" s="15" t="b">
        <v>0</v>
      </c>
      <c r="F937" s="15" t="b">
        <v>0</v>
      </c>
      <c r="G937" s="15" t="b">
        <v>0</v>
      </c>
      <c r="H937" s="15" t="b">
        <v>0</v>
      </c>
      <c r="I937" s="15" t="b">
        <v>0</v>
      </c>
      <c r="J937" s="15" t="b">
        <v>0</v>
      </c>
      <c r="K937" s="15" t="b">
        <v>0</v>
      </c>
      <c r="L937" s="15" t="b">
        <v>1</v>
      </c>
    </row>
    <row r="938" spans="1:12" x14ac:dyDescent="0.25">
      <c r="A938" t="s">
        <v>8234</v>
      </c>
      <c r="B938" s="15" t="s">
        <v>3239</v>
      </c>
      <c r="C938" t="s">
        <v>3643</v>
      </c>
      <c r="D938" s="15" t="b">
        <v>0</v>
      </c>
      <c r="E938" s="15" t="b">
        <v>0</v>
      </c>
      <c r="F938" s="15" t="b">
        <v>0</v>
      </c>
      <c r="G938" s="15" t="b">
        <v>0</v>
      </c>
      <c r="H938" s="15" t="b">
        <v>0</v>
      </c>
      <c r="I938" s="15" t="b">
        <v>0</v>
      </c>
      <c r="J938" s="15" t="b">
        <v>0</v>
      </c>
      <c r="K938" s="15" t="b">
        <v>0</v>
      </c>
      <c r="L938" s="15" t="b">
        <v>1</v>
      </c>
    </row>
    <row r="939" spans="1:12" x14ac:dyDescent="0.25">
      <c r="A939" t="s">
        <v>7967</v>
      </c>
      <c r="B939" s="15" t="s">
        <v>8235</v>
      </c>
      <c r="C939" t="s">
        <v>7966</v>
      </c>
      <c r="D939" s="15" t="b">
        <v>0</v>
      </c>
      <c r="E939" s="15" t="b">
        <v>0</v>
      </c>
      <c r="F939" s="15" t="b">
        <v>0</v>
      </c>
      <c r="G939" s="15" t="b">
        <v>0</v>
      </c>
      <c r="H939" s="15" t="b">
        <v>0</v>
      </c>
      <c r="I939" s="15" t="b">
        <v>0</v>
      </c>
      <c r="J939" s="15" t="b">
        <v>0</v>
      </c>
      <c r="K939" s="15" t="b">
        <v>0</v>
      </c>
      <c r="L939" s="15" t="b">
        <v>1</v>
      </c>
    </row>
    <row r="940" spans="1:12" x14ac:dyDescent="0.25">
      <c r="A940" t="s">
        <v>7968</v>
      </c>
      <c r="B940" s="15" t="s">
        <v>8236</v>
      </c>
      <c r="C940" t="s">
        <v>7966</v>
      </c>
      <c r="D940" s="15" t="b">
        <v>0</v>
      </c>
      <c r="E940" s="15" t="b">
        <v>0</v>
      </c>
      <c r="F940" s="15" t="b">
        <v>0</v>
      </c>
      <c r="G940" s="15" t="b">
        <v>0</v>
      </c>
      <c r="H940" s="15" t="b">
        <v>0</v>
      </c>
      <c r="I940" s="15" t="b">
        <v>0</v>
      </c>
      <c r="J940" s="15" t="b">
        <v>0</v>
      </c>
      <c r="K940" s="15" t="b">
        <v>0</v>
      </c>
      <c r="L940" s="15" t="b">
        <v>1</v>
      </c>
    </row>
    <row r="941" spans="1:12" x14ac:dyDescent="0.25">
      <c r="A941" t="s">
        <v>7975</v>
      </c>
      <c r="B941" s="15" t="s">
        <v>8237</v>
      </c>
      <c r="C941" t="s">
        <v>3572</v>
      </c>
      <c r="D941" s="15" t="b">
        <v>0</v>
      </c>
      <c r="E941" s="15" t="b">
        <v>0</v>
      </c>
      <c r="F941" s="15" t="b">
        <v>0</v>
      </c>
      <c r="G941" s="15" t="b">
        <v>0</v>
      </c>
      <c r="H941" s="15" t="b">
        <v>0</v>
      </c>
      <c r="I941" s="15" t="b">
        <v>0</v>
      </c>
      <c r="J941" s="15" t="b">
        <v>0</v>
      </c>
      <c r="K941" s="15" t="b">
        <v>0</v>
      </c>
      <c r="L941" s="15" t="b">
        <v>1</v>
      </c>
    </row>
    <row r="942" spans="1:12" x14ac:dyDescent="0.25">
      <c r="A942" t="s">
        <v>4863</v>
      </c>
      <c r="B942" s="15" t="s">
        <v>8238</v>
      </c>
      <c r="C942" t="s">
        <v>3612</v>
      </c>
      <c r="D942" s="15" t="b">
        <v>0</v>
      </c>
      <c r="E942" s="15" t="b">
        <v>0</v>
      </c>
      <c r="F942" s="15" t="b">
        <v>0</v>
      </c>
      <c r="G942" s="15" t="b">
        <v>0</v>
      </c>
      <c r="H942" s="15" t="b">
        <v>0</v>
      </c>
      <c r="I942" s="15" t="b">
        <v>0</v>
      </c>
      <c r="J942" s="15" t="b">
        <v>0</v>
      </c>
      <c r="K942" s="15" t="b">
        <v>0</v>
      </c>
      <c r="L942" s="15" t="b">
        <v>1</v>
      </c>
    </row>
    <row r="943" spans="1:12" x14ac:dyDescent="0.25">
      <c r="A943" t="s">
        <v>8055</v>
      </c>
      <c r="B943" s="15" t="s">
        <v>8239</v>
      </c>
      <c r="C943" t="s">
        <v>3612</v>
      </c>
      <c r="D943" s="15" t="b">
        <v>0</v>
      </c>
      <c r="E943" s="15" t="b">
        <v>0</v>
      </c>
      <c r="F943" s="15" t="b">
        <v>0</v>
      </c>
      <c r="G943" s="15" t="b">
        <v>0</v>
      </c>
      <c r="H943" s="15" t="b">
        <v>0</v>
      </c>
      <c r="I943" s="15" t="b">
        <v>0</v>
      </c>
      <c r="J943" s="15" t="b">
        <v>0</v>
      </c>
      <c r="K943" s="15" t="b">
        <v>0</v>
      </c>
      <c r="L943" s="15" t="b">
        <v>1</v>
      </c>
    </row>
    <row r="944" spans="1:12" x14ac:dyDescent="0.25">
      <c r="A944" t="s">
        <v>8240</v>
      </c>
      <c r="B944" s="15" t="s">
        <v>2979</v>
      </c>
      <c r="C944" t="s">
        <v>3577</v>
      </c>
      <c r="D944" s="15" t="b">
        <v>0</v>
      </c>
      <c r="E944" s="15" t="b">
        <v>0</v>
      </c>
      <c r="F944" s="15" t="b">
        <v>0</v>
      </c>
      <c r="G944" s="15" t="b">
        <v>0</v>
      </c>
      <c r="H944" s="15" t="b">
        <v>0</v>
      </c>
      <c r="I944" s="15" t="b">
        <v>0</v>
      </c>
      <c r="J944" s="15" t="b">
        <v>0</v>
      </c>
      <c r="K944" s="15" t="b">
        <v>0</v>
      </c>
      <c r="L944" s="15" t="b">
        <v>1</v>
      </c>
    </row>
    <row r="945" spans="1:12" x14ac:dyDescent="0.25">
      <c r="A945" t="s">
        <v>8241</v>
      </c>
      <c r="B945" s="15" t="s">
        <v>2980</v>
      </c>
      <c r="C945" t="s">
        <v>3577</v>
      </c>
      <c r="D945" s="15" t="b">
        <v>0</v>
      </c>
      <c r="E945" s="15" t="b">
        <v>0</v>
      </c>
      <c r="F945" s="15" t="b">
        <v>0</v>
      </c>
      <c r="G945" s="15" t="b">
        <v>0</v>
      </c>
      <c r="H945" s="15" t="b">
        <v>0</v>
      </c>
      <c r="I945" s="15" t="b">
        <v>0</v>
      </c>
      <c r="J945" s="15" t="b">
        <v>0</v>
      </c>
      <c r="K945" s="15" t="b">
        <v>0</v>
      </c>
      <c r="L945" s="15" t="b">
        <v>1</v>
      </c>
    </row>
    <row r="946" spans="1:12" x14ac:dyDescent="0.25">
      <c r="A946" t="s">
        <v>8242</v>
      </c>
      <c r="B946" s="15" t="s">
        <v>2981</v>
      </c>
      <c r="C946" t="s">
        <v>3577</v>
      </c>
      <c r="D946" s="15" t="b">
        <v>0</v>
      </c>
      <c r="E946" s="15" t="b">
        <v>0</v>
      </c>
      <c r="F946" s="15" t="b">
        <v>0</v>
      </c>
      <c r="G946" s="15" t="b">
        <v>0</v>
      </c>
      <c r="H946" s="15" t="b">
        <v>0</v>
      </c>
      <c r="I946" s="15" t="b">
        <v>0</v>
      </c>
      <c r="J946" s="15" t="b">
        <v>0</v>
      </c>
      <c r="K946" s="15" t="b">
        <v>0</v>
      </c>
      <c r="L946" s="15" t="b">
        <v>1</v>
      </c>
    </row>
    <row r="947" spans="1:12" x14ac:dyDescent="0.25">
      <c r="A947" t="s">
        <v>4888</v>
      </c>
      <c r="B947" s="15" t="s">
        <v>8243</v>
      </c>
      <c r="C947" t="s">
        <v>8008</v>
      </c>
      <c r="D947" s="15" t="b">
        <v>0</v>
      </c>
      <c r="E947" s="15" t="b">
        <v>0</v>
      </c>
      <c r="F947" s="15" t="b">
        <v>0</v>
      </c>
      <c r="G947" s="15" t="b">
        <v>0</v>
      </c>
      <c r="H947" s="15" t="b">
        <v>0</v>
      </c>
      <c r="I947" s="15" t="b">
        <v>0</v>
      </c>
      <c r="J947" s="15" t="b">
        <v>0</v>
      </c>
      <c r="K947" s="15" t="b">
        <v>0</v>
      </c>
      <c r="L947" s="15" t="b">
        <v>1</v>
      </c>
    </row>
    <row r="948" spans="1:12" x14ac:dyDescent="0.25">
      <c r="A948" t="s">
        <v>4890</v>
      </c>
      <c r="B948" s="15" t="s">
        <v>8244</v>
      </c>
      <c r="C948" t="s">
        <v>8009</v>
      </c>
      <c r="D948" s="15" t="b">
        <v>0</v>
      </c>
      <c r="E948" s="15" t="b">
        <v>0</v>
      </c>
      <c r="F948" s="15" t="b">
        <v>0</v>
      </c>
      <c r="G948" s="15" t="b">
        <v>0</v>
      </c>
      <c r="H948" s="15" t="b">
        <v>0</v>
      </c>
      <c r="I948" s="15" t="b">
        <v>0</v>
      </c>
      <c r="J948" s="15" t="b">
        <v>0</v>
      </c>
      <c r="K948" s="15" t="b">
        <v>0</v>
      </c>
      <c r="L948" s="15" t="b">
        <v>1</v>
      </c>
    </row>
    <row r="949" spans="1:12" x14ac:dyDescent="0.25">
      <c r="A949" t="s">
        <v>8245</v>
      </c>
      <c r="B949" s="15" t="s">
        <v>3240</v>
      </c>
      <c r="C949" t="s">
        <v>8246</v>
      </c>
      <c r="D949" s="15" t="b">
        <v>0</v>
      </c>
      <c r="E949" s="15" t="b">
        <v>0</v>
      </c>
      <c r="F949" s="15" t="b">
        <v>0</v>
      </c>
      <c r="G949" s="15" t="b">
        <v>0</v>
      </c>
      <c r="H949" s="15" t="b">
        <v>0</v>
      </c>
      <c r="I949" s="15" t="b">
        <v>0</v>
      </c>
      <c r="J949" s="15" t="b">
        <v>0</v>
      </c>
      <c r="K949" s="15" t="b">
        <v>0</v>
      </c>
      <c r="L949" s="15" t="b">
        <v>1</v>
      </c>
    </row>
    <row r="950" spans="1:12" x14ac:dyDescent="0.25">
      <c r="A950" t="s">
        <v>8247</v>
      </c>
      <c r="B950" s="15" t="s">
        <v>3241</v>
      </c>
      <c r="C950" t="s">
        <v>8246</v>
      </c>
      <c r="D950" s="15" t="b">
        <v>0</v>
      </c>
      <c r="E950" s="15" t="b">
        <v>0</v>
      </c>
      <c r="F950" s="15" t="b">
        <v>0</v>
      </c>
      <c r="G950" s="15" t="b">
        <v>0</v>
      </c>
      <c r="H950" s="15" t="b">
        <v>0</v>
      </c>
      <c r="I950" s="15" t="b">
        <v>0</v>
      </c>
      <c r="J950" s="15" t="b">
        <v>0</v>
      </c>
      <c r="K950" s="15" t="b">
        <v>0</v>
      </c>
      <c r="L950" s="15" t="b">
        <v>1</v>
      </c>
    </row>
    <row r="951" spans="1:12" x14ac:dyDescent="0.25">
      <c r="A951" t="s">
        <v>8248</v>
      </c>
      <c r="B951" s="15" t="s">
        <v>3242</v>
      </c>
      <c r="C951" t="s">
        <v>3646</v>
      </c>
      <c r="D951" s="15" t="b">
        <v>0</v>
      </c>
      <c r="E951" s="15" t="b">
        <v>0</v>
      </c>
      <c r="F951" s="15" t="b">
        <v>0</v>
      </c>
      <c r="G951" s="15" t="b">
        <v>0</v>
      </c>
      <c r="H951" s="15" t="b">
        <v>0</v>
      </c>
      <c r="I951" s="15" t="b">
        <v>0</v>
      </c>
      <c r="J951" s="15" t="b">
        <v>0</v>
      </c>
      <c r="K951" s="15" t="b">
        <v>0</v>
      </c>
      <c r="L951" s="15" t="b">
        <v>1</v>
      </c>
    </row>
    <row r="952" spans="1:12" x14ac:dyDescent="0.25">
      <c r="A952" t="s">
        <v>8249</v>
      </c>
      <c r="B952" s="15" t="s">
        <v>3243</v>
      </c>
      <c r="C952" t="s">
        <v>8246</v>
      </c>
      <c r="D952" s="15" t="b">
        <v>0</v>
      </c>
      <c r="E952" s="15" t="b">
        <v>0</v>
      </c>
      <c r="F952" s="15" t="b">
        <v>0</v>
      </c>
      <c r="G952" s="15" t="b">
        <v>0</v>
      </c>
      <c r="H952" s="15" t="b">
        <v>0</v>
      </c>
      <c r="I952" s="15" t="b">
        <v>0</v>
      </c>
      <c r="J952" s="15" t="b">
        <v>0</v>
      </c>
      <c r="K952" s="15" t="b">
        <v>0</v>
      </c>
      <c r="L952" s="15" t="b">
        <v>1</v>
      </c>
    </row>
    <row r="953" spans="1:12" x14ac:dyDescent="0.25">
      <c r="A953" t="s">
        <v>8010</v>
      </c>
      <c r="B953" s="15" t="s">
        <v>8250</v>
      </c>
      <c r="C953" t="s">
        <v>3581</v>
      </c>
      <c r="D953" s="15" t="b">
        <v>0</v>
      </c>
      <c r="E953" s="15" t="b">
        <v>0</v>
      </c>
      <c r="F953" s="15" t="b">
        <v>0</v>
      </c>
      <c r="G953" s="15" t="b">
        <v>0</v>
      </c>
      <c r="H953" s="15" t="b">
        <v>0</v>
      </c>
      <c r="I953" s="15" t="b">
        <v>0</v>
      </c>
      <c r="J953" s="15" t="b">
        <v>0</v>
      </c>
      <c r="K953" s="15" t="b">
        <v>0</v>
      </c>
      <c r="L953" s="15" t="b">
        <v>1</v>
      </c>
    </row>
    <row r="954" spans="1:12" x14ac:dyDescent="0.25">
      <c r="A954" t="s">
        <v>5042</v>
      </c>
      <c r="B954" s="15" t="s">
        <v>8251</v>
      </c>
      <c r="C954" t="s">
        <v>3585</v>
      </c>
      <c r="D954" s="15" t="b">
        <v>0</v>
      </c>
      <c r="E954" s="15" t="b">
        <v>0</v>
      </c>
      <c r="F954" s="15" t="b">
        <v>0</v>
      </c>
      <c r="G954" s="15" t="b">
        <v>0</v>
      </c>
      <c r="H954" s="15" t="b">
        <v>0</v>
      </c>
      <c r="I954" s="15" t="b">
        <v>0</v>
      </c>
      <c r="J954" s="15" t="b">
        <v>0</v>
      </c>
      <c r="K954" s="15" t="b">
        <v>0</v>
      </c>
      <c r="L954" s="15" t="b">
        <v>1</v>
      </c>
    </row>
    <row r="955" spans="1:12" x14ac:dyDescent="0.25">
      <c r="A955" t="s">
        <v>5043</v>
      </c>
      <c r="B955" s="15" t="s">
        <v>8252</v>
      </c>
      <c r="C955" t="s">
        <v>3586</v>
      </c>
      <c r="D955" s="15" t="b">
        <v>0</v>
      </c>
      <c r="E955" s="15" t="b">
        <v>0</v>
      </c>
      <c r="F955" s="15" t="b">
        <v>0</v>
      </c>
      <c r="G955" s="15" t="b">
        <v>0</v>
      </c>
      <c r="H955" s="15" t="b">
        <v>0</v>
      </c>
      <c r="I955" s="15" t="b">
        <v>0</v>
      </c>
      <c r="J955" s="15" t="b">
        <v>0</v>
      </c>
      <c r="K955" s="15" t="b">
        <v>0</v>
      </c>
      <c r="L955" s="15" t="b">
        <v>1</v>
      </c>
    </row>
    <row r="956" spans="1:12" x14ac:dyDescent="0.25">
      <c r="A956" t="s">
        <v>5263</v>
      </c>
      <c r="B956" s="15" t="s">
        <v>8253</v>
      </c>
      <c r="C956" t="s">
        <v>3586</v>
      </c>
      <c r="D956" s="15" t="b">
        <v>0</v>
      </c>
      <c r="E956" s="15" t="b">
        <v>0</v>
      </c>
      <c r="F956" s="15" t="b">
        <v>0</v>
      </c>
      <c r="G956" s="15" t="b">
        <v>0</v>
      </c>
      <c r="H956" s="15" t="b">
        <v>0</v>
      </c>
      <c r="I956" s="15" t="b">
        <v>0</v>
      </c>
      <c r="J956" s="15" t="b">
        <v>0</v>
      </c>
      <c r="K956" s="15" t="b">
        <v>0</v>
      </c>
      <c r="L956" s="15" t="b">
        <v>1</v>
      </c>
    </row>
    <row r="957" spans="1:12" x14ac:dyDescent="0.25">
      <c r="A957" t="s">
        <v>8028</v>
      </c>
      <c r="B957" s="15" t="s">
        <v>8254</v>
      </c>
      <c r="C957" t="s">
        <v>3586</v>
      </c>
      <c r="D957" s="15" t="b">
        <v>0</v>
      </c>
      <c r="E957" s="15" t="b">
        <v>0</v>
      </c>
      <c r="F957" s="15" t="b">
        <v>0</v>
      </c>
      <c r="G957" s="15" t="b">
        <v>0</v>
      </c>
      <c r="H957" s="15" t="b">
        <v>0</v>
      </c>
      <c r="I957" s="15" t="b">
        <v>0</v>
      </c>
      <c r="J957" s="15" t="b">
        <v>0</v>
      </c>
      <c r="K957" s="15" t="b">
        <v>0</v>
      </c>
      <c r="L957" s="15" t="b">
        <v>1</v>
      </c>
    </row>
    <row r="958" spans="1:12" x14ac:dyDescent="0.25">
      <c r="A958" t="s">
        <v>5045</v>
      </c>
      <c r="B958" s="15" t="s">
        <v>8255</v>
      </c>
      <c r="C958" t="s">
        <v>3583</v>
      </c>
      <c r="D958" s="15" t="b">
        <v>0</v>
      </c>
      <c r="E958" s="15" t="b">
        <v>0</v>
      </c>
      <c r="F958" s="15" t="b">
        <v>0</v>
      </c>
      <c r="G958" s="15" t="b">
        <v>0</v>
      </c>
      <c r="H958" s="15" t="b">
        <v>0</v>
      </c>
      <c r="I958" s="15" t="b">
        <v>0</v>
      </c>
      <c r="J958" s="15" t="b">
        <v>0</v>
      </c>
      <c r="K958" s="15" t="b">
        <v>0</v>
      </c>
      <c r="L958" s="15" t="b">
        <v>1</v>
      </c>
    </row>
    <row r="959" spans="1:12" x14ac:dyDescent="0.25">
      <c r="A959" t="s">
        <v>5046</v>
      </c>
      <c r="B959" s="15" t="s">
        <v>8256</v>
      </c>
      <c r="C959" t="s">
        <v>3582</v>
      </c>
      <c r="D959" s="15" t="b">
        <v>0</v>
      </c>
      <c r="E959" s="15" t="b">
        <v>0</v>
      </c>
      <c r="F959" s="15" t="b">
        <v>0</v>
      </c>
      <c r="G959" s="15" t="b">
        <v>0</v>
      </c>
      <c r="H959" s="15" t="b">
        <v>0</v>
      </c>
      <c r="I959" s="15" t="b">
        <v>0</v>
      </c>
      <c r="J959" s="15" t="b">
        <v>0</v>
      </c>
      <c r="K959" s="15" t="b">
        <v>0</v>
      </c>
      <c r="L959" s="15" t="b">
        <v>1</v>
      </c>
    </row>
    <row r="960" spans="1:12" x14ac:dyDescent="0.25">
      <c r="A960" t="s">
        <v>8029</v>
      </c>
      <c r="B960" s="15" t="s">
        <v>8257</v>
      </c>
      <c r="C960" t="s">
        <v>3584</v>
      </c>
      <c r="D960" s="15" t="b">
        <v>0</v>
      </c>
      <c r="E960" s="15" t="b">
        <v>0</v>
      </c>
      <c r="F960" s="15" t="b">
        <v>0</v>
      </c>
      <c r="G960" s="15" t="b">
        <v>0</v>
      </c>
      <c r="H960" s="15" t="b">
        <v>0</v>
      </c>
      <c r="I960" s="15" t="b">
        <v>0</v>
      </c>
      <c r="J960" s="15" t="b">
        <v>0</v>
      </c>
      <c r="K960" s="15" t="b">
        <v>0</v>
      </c>
      <c r="L960" s="15" t="b">
        <v>1</v>
      </c>
    </row>
    <row r="961" spans="1:12" x14ac:dyDescent="0.25">
      <c r="A961" t="s">
        <v>5956</v>
      </c>
      <c r="B961" s="15" t="s">
        <v>8258</v>
      </c>
      <c r="C961" t="s">
        <v>3592</v>
      </c>
      <c r="D961" s="15" t="b">
        <v>0</v>
      </c>
      <c r="E961" s="15" t="b">
        <v>0</v>
      </c>
      <c r="F961" s="15" t="b">
        <v>0</v>
      </c>
      <c r="G961" s="15" t="b">
        <v>0</v>
      </c>
      <c r="H961" s="15" t="b">
        <v>0</v>
      </c>
      <c r="I961" s="15" t="b">
        <v>0</v>
      </c>
      <c r="J961" s="15" t="b">
        <v>0</v>
      </c>
      <c r="K961" s="15" t="b">
        <v>0</v>
      </c>
      <c r="L961" s="15" t="b">
        <v>1</v>
      </c>
    </row>
    <row r="962" spans="1:12" x14ac:dyDescent="0.25">
      <c r="A962" t="s">
        <v>5957</v>
      </c>
      <c r="B962" s="15" t="s">
        <v>8259</v>
      </c>
      <c r="C962" t="s">
        <v>3593</v>
      </c>
      <c r="D962" s="15" t="b">
        <v>0</v>
      </c>
      <c r="E962" s="15" t="b">
        <v>0</v>
      </c>
      <c r="F962" s="15" t="b">
        <v>0</v>
      </c>
      <c r="G962" s="15" t="b">
        <v>0</v>
      </c>
      <c r="H962" s="15" t="b">
        <v>0</v>
      </c>
      <c r="I962" s="15" t="b">
        <v>0</v>
      </c>
      <c r="J962" s="15" t="b">
        <v>0</v>
      </c>
      <c r="K962" s="15" t="b">
        <v>0</v>
      </c>
      <c r="L962" s="15" t="b">
        <v>1</v>
      </c>
    </row>
    <row r="963" spans="1:12" x14ac:dyDescent="0.25">
      <c r="A963" t="s">
        <v>5958</v>
      </c>
      <c r="B963" s="15" t="s">
        <v>8260</v>
      </c>
      <c r="C963" t="s">
        <v>3594</v>
      </c>
      <c r="D963" s="15" t="b">
        <v>0</v>
      </c>
      <c r="E963" s="15" t="b">
        <v>0</v>
      </c>
      <c r="F963" s="15" t="b">
        <v>0</v>
      </c>
      <c r="G963" s="15" t="b">
        <v>0</v>
      </c>
      <c r="H963" s="15" t="b">
        <v>0</v>
      </c>
      <c r="I963" s="15" t="b">
        <v>0</v>
      </c>
      <c r="J963" s="15" t="b">
        <v>0</v>
      </c>
      <c r="K963" s="15" t="b">
        <v>0</v>
      </c>
      <c r="L963" s="15" t="b">
        <v>1</v>
      </c>
    </row>
    <row r="964" spans="1:12" x14ac:dyDescent="0.25">
      <c r="A964" t="s">
        <v>8072</v>
      </c>
      <c r="B964" s="15" t="s">
        <v>8261</v>
      </c>
      <c r="C964" t="s">
        <v>3602</v>
      </c>
      <c r="D964" s="15" t="b">
        <v>0</v>
      </c>
      <c r="E964" s="15" t="b">
        <v>0</v>
      </c>
      <c r="F964" s="15" t="b">
        <v>0</v>
      </c>
      <c r="G964" s="15" t="b">
        <v>0</v>
      </c>
      <c r="H964" s="15" t="b">
        <v>0</v>
      </c>
      <c r="I964" s="15" t="b">
        <v>0</v>
      </c>
      <c r="J964" s="15" t="b">
        <v>0</v>
      </c>
      <c r="K964" s="15" t="b">
        <v>0</v>
      </c>
      <c r="L964" s="15" t="b">
        <v>1</v>
      </c>
    </row>
    <row r="965" spans="1:12" x14ac:dyDescent="0.25">
      <c r="A965" t="s">
        <v>8079</v>
      </c>
      <c r="B965" s="15" t="s">
        <v>8262</v>
      </c>
      <c r="C965" t="s">
        <v>3606</v>
      </c>
      <c r="D965" s="15" t="b">
        <v>0</v>
      </c>
      <c r="E965" s="15" t="b">
        <v>0</v>
      </c>
      <c r="F965" s="15" t="b">
        <v>0</v>
      </c>
      <c r="G965" s="15" t="b">
        <v>0</v>
      </c>
      <c r="H965" s="15" t="b">
        <v>0</v>
      </c>
      <c r="I965" s="15" t="b">
        <v>0</v>
      </c>
      <c r="J965" s="15" t="b">
        <v>0</v>
      </c>
      <c r="K965" s="15" t="b">
        <v>0</v>
      </c>
      <c r="L965" s="15" t="b">
        <v>1</v>
      </c>
    </row>
    <row r="966" spans="1:12" x14ac:dyDescent="0.25">
      <c r="A966" t="s">
        <v>8162</v>
      </c>
      <c r="B966" s="15" t="s">
        <v>8263</v>
      </c>
      <c r="C966" t="s">
        <v>3616</v>
      </c>
      <c r="D966" s="15" t="b">
        <v>0</v>
      </c>
      <c r="E966" s="15" t="b">
        <v>0</v>
      </c>
      <c r="F966" s="15" t="b">
        <v>0</v>
      </c>
      <c r="G966" s="15" t="b">
        <v>0</v>
      </c>
      <c r="H966" s="15" t="b">
        <v>0</v>
      </c>
      <c r="I966" s="15" t="b">
        <v>0</v>
      </c>
      <c r="J966" s="15" t="b">
        <v>0</v>
      </c>
      <c r="K966" s="15" t="b">
        <v>0</v>
      </c>
      <c r="L966" s="15" t="b">
        <v>1</v>
      </c>
    </row>
    <row r="967" spans="1:12" x14ac:dyDescent="0.25">
      <c r="A967" t="s">
        <v>8163</v>
      </c>
      <c r="B967" s="15" t="s">
        <v>8264</v>
      </c>
      <c r="C967" t="s">
        <v>3616</v>
      </c>
      <c r="D967" s="15" t="b">
        <v>0</v>
      </c>
      <c r="E967" s="15" t="b">
        <v>0</v>
      </c>
      <c r="F967" s="15" t="b">
        <v>0</v>
      </c>
      <c r="G967" s="15" t="b">
        <v>0</v>
      </c>
      <c r="H967" s="15" t="b">
        <v>0</v>
      </c>
      <c r="I967" s="15" t="b">
        <v>0</v>
      </c>
      <c r="J967" s="15" t="b">
        <v>0</v>
      </c>
      <c r="K967" s="15" t="b">
        <v>0</v>
      </c>
      <c r="L967" s="15" t="b">
        <v>1</v>
      </c>
    </row>
    <row r="968" spans="1:12" x14ac:dyDescent="0.25">
      <c r="A968" t="s">
        <v>8164</v>
      </c>
      <c r="B968" s="15" t="s">
        <v>8265</v>
      </c>
      <c r="C968" t="s">
        <v>3616</v>
      </c>
      <c r="D968" s="15" t="b">
        <v>0</v>
      </c>
      <c r="E968" s="15" t="b">
        <v>0</v>
      </c>
      <c r="F968" s="15" t="b">
        <v>0</v>
      </c>
      <c r="G968" s="15" t="b">
        <v>0</v>
      </c>
      <c r="H968" s="15" t="b">
        <v>0</v>
      </c>
      <c r="I968" s="15" t="b">
        <v>0</v>
      </c>
      <c r="J968" s="15" t="b">
        <v>0</v>
      </c>
      <c r="K968" s="15" t="b">
        <v>0</v>
      </c>
      <c r="L968" s="15" t="b">
        <v>1</v>
      </c>
    </row>
    <row r="969" spans="1:12" x14ac:dyDescent="0.25">
      <c r="A969" t="s">
        <v>8165</v>
      </c>
      <c r="B969" s="15" t="s">
        <v>8266</v>
      </c>
      <c r="C969" t="s">
        <v>3616</v>
      </c>
      <c r="D969" s="15" t="b">
        <v>0</v>
      </c>
      <c r="E969" s="15" t="b">
        <v>0</v>
      </c>
      <c r="F969" s="15" t="b">
        <v>0</v>
      </c>
      <c r="G969" s="15" t="b">
        <v>0</v>
      </c>
      <c r="H969" s="15" t="b">
        <v>0</v>
      </c>
      <c r="I969" s="15" t="b">
        <v>0</v>
      </c>
      <c r="J969" s="15" t="b">
        <v>0</v>
      </c>
      <c r="K969" s="15" t="b">
        <v>0</v>
      </c>
      <c r="L969" s="15" t="b">
        <v>1</v>
      </c>
    </row>
    <row r="970" spans="1:12" x14ac:dyDescent="0.25">
      <c r="A970" t="s">
        <v>8166</v>
      </c>
      <c r="B970" s="15" t="s">
        <v>8267</v>
      </c>
      <c r="C970" t="s">
        <v>3616</v>
      </c>
      <c r="D970" s="15" t="b">
        <v>0</v>
      </c>
      <c r="E970" s="15" t="b">
        <v>0</v>
      </c>
      <c r="F970" s="15" t="b">
        <v>0</v>
      </c>
      <c r="G970" s="15" t="b">
        <v>0</v>
      </c>
      <c r="H970" s="15" t="b">
        <v>0</v>
      </c>
      <c r="I970" s="15" t="b">
        <v>0</v>
      </c>
      <c r="J970" s="15" t="b">
        <v>0</v>
      </c>
      <c r="K970" s="15" t="b">
        <v>0</v>
      </c>
      <c r="L970" s="15" t="b">
        <v>1</v>
      </c>
    </row>
    <row r="971" spans="1:12" x14ac:dyDescent="0.25">
      <c r="A971" t="s">
        <v>8167</v>
      </c>
      <c r="B971" s="15" t="s">
        <v>8268</v>
      </c>
      <c r="C971" t="s">
        <v>3616</v>
      </c>
      <c r="D971" s="15" t="b">
        <v>0</v>
      </c>
      <c r="E971" s="15" t="b">
        <v>0</v>
      </c>
      <c r="F971" s="15" t="b">
        <v>0</v>
      </c>
      <c r="G971" s="15" t="b">
        <v>0</v>
      </c>
      <c r="H971" s="15" t="b">
        <v>0</v>
      </c>
      <c r="I971" s="15" t="b">
        <v>0</v>
      </c>
      <c r="J971" s="15" t="b">
        <v>0</v>
      </c>
      <c r="K971" s="15" t="b">
        <v>0</v>
      </c>
      <c r="L971" s="15" t="b">
        <v>1</v>
      </c>
    </row>
    <row r="972" spans="1:12" x14ac:dyDescent="0.25">
      <c r="A972" t="s">
        <v>8168</v>
      </c>
      <c r="B972" s="15" t="s">
        <v>8269</v>
      </c>
      <c r="C972" t="s">
        <v>3616</v>
      </c>
      <c r="D972" s="15" t="b">
        <v>0</v>
      </c>
      <c r="E972" s="15" t="b">
        <v>0</v>
      </c>
      <c r="F972" s="15" t="b">
        <v>0</v>
      </c>
      <c r="G972" s="15" t="b">
        <v>0</v>
      </c>
      <c r="H972" s="15" t="b">
        <v>0</v>
      </c>
      <c r="I972" s="15" t="b">
        <v>0</v>
      </c>
      <c r="J972" s="15" t="b">
        <v>0</v>
      </c>
      <c r="K972" s="15" t="b">
        <v>0</v>
      </c>
      <c r="L972" s="15" t="b">
        <v>1</v>
      </c>
    </row>
    <row r="973" spans="1:12" x14ac:dyDescent="0.25">
      <c r="A973" t="s">
        <v>8270</v>
      </c>
      <c r="B973" s="15" t="s">
        <v>3244</v>
      </c>
      <c r="C973" t="s">
        <v>3616</v>
      </c>
      <c r="D973" s="15" t="b">
        <v>0</v>
      </c>
      <c r="E973" s="15" t="b">
        <v>0</v>
      </c>
      <c r="F973" s="15" t="b">
        <v>0</v>
      </c>
      <c r="G973" s="15" t="b">
        <v>0</v>
      </c>
      <c r="H973" s="15" t="b">
        <v>0</v>
      </c>
      <c r="I973" s="15" t="b">
        <v>0</v>
      </c>
      <c r="J973" s="15" t="b">
        <v>0</v>
      </c>
      <c r="K973" s="15" t="b">
        <v>0</v>
      </c>
      <c r="L973" s="15" t="b">
        <v>1</v>
      </c>
    </row>
    <row r="974" spans="1:12" x14ac:dyDescent="0.25">
      <c r="A974" t="s">
        <v>8271</v>
      </c>
      <c r="B974" s="15" t="s">
        <v>3245</v>
      </c>
      <c r="C974" t="s">
        <v>3617</v>
      </c>
      <c r="D974" s="15" t="b">
        <v>0</v>
      </c>
      <c r="E974" s="15" t="b">
        <v>0</v>
      </c>
      <c r="F974" s="15" t="b">
        <v>0</v>
      </c>
      <c r="G974" s="15" t="b">
        <v>0</v>
      </c>
      <c r="H974" s="15" t="b">
        <v>0</v>
      </c>
      <c r="I974" s="15" t="b">
        <v>0</v>
      </c>
      <c r="J974" s="15" t="b">
        <v>0</v>
      </c>
      <c r="K974" s="15" t="b">
        <v>0</v>
      </c>
      <c r="L974" s="15" t="b">
        <v>1</v>
      </c>
    </row>
    <row r="975" spans="1:12" x14ac:dyDescent="0.25">
      <c r="A975" t="s">
        <v>8272</v>
      </c>
      <c r="B975" s="15" t="s">
        <v>3246</v>
      </c>
      <c r="C975" t="s">
        <v>3617</v>
      </c>
      <c r="D975" s="15" t="b">
        <v>0</v>
      </c>
      <c r="E975" s="15" t="b">
        <v>0</v>
      </c>
      <c r="F975" s="15" t="b">
        <v>0</v>
      </c>
      <c r="G975" s="15" t="b">
        <v>0</v>
      </c>
      <c r="H975" s="15" t="b">
        <v>0</v>
      </c>
      <c r="I975" s="15" t="b">
        <v>0</v>
      </c>
      <c r="J975" s="15" t="b">
        <v>0</v>
      </c>
      <c r="K975" s="15" t="b">
        <v>0</v>
      </c>
      <c r="L975" s="15" t="b">
        <v>1</v>
      </c>
    </row>
    <row r="976" spans="1:12" x14ac:dyDescent="0.25">
      <c r="A976" t="s">
        <v>8273</v>
      </c>
      <c r="B976" s="15" t="s">
        <v>3247</v>
      </c>
      <c r="C976" t="s">
        <v>3617</v>
      </c>
      <c r="D976" s="15" t="b">
        <v>0</v>
      </c>
      <c r="E976" s="15" t="b">
        <v>0</v>
      </c>
      <c r="F976" s="15" t="b">
        <v>0</v>
      </c>
      <c r="G976" s="15" t="b">
        <v>0</v>
      </c>
      <c r="H976" s="15" t="b">
        <v>0</v>
      </c>
      <c r="I976" s="15" t="b">
        <v>0</v>
      </c>
      <c r="J976" s="15" t="b">
        <v>0</v>
      </c>
      <c r="K976" s="15" t="b">
        <v>0</v>
      </c>
      <c r="L976" s="15" t="b">
        <v>1</v>
      </c>
    </row>
    <row r="977" spans="1:12" x14ac:dyDescent="0.25">
      <c r="A977" t="s">
        <v>8274</v>
      </c>
      <c r="B977" s="15" t="s">
        <v>3248</v>
      </c>
      <c r="C977" t="s">
        <v>3617</v>
      </c>
      <c r="D977" s="15" t="b">
        <v>0</v>
      </c>
      <c r="E977" s="15" t="b">
        <v>0</v>
      </c>
      <c r="F977" s="15" t="b">
        <v>0</v>
      </c>
      <c r="G977" s="15" t="b">
        <v>0</v>
      </c>
      <c r="H977" s="15" t="b">
        <v>0</v>
      </c>
      <c r="I977" s="15" t="b">
        <v>0</v>
      </c>
      <c r="J977" s="15" t="b">
        <v>0</v>
      </c>
      <c r="K977" s="15" t="b">
        <v>0</v>
      </c>
      <c r="L977" s="15" t="b">
        <v>1</v>
      </c>
    </row>
    <row r="978" spans="1:12" x14ac:dyDescent="0.25">
      <c r="A978" t="s">
        <v>5787</v>
      </c>
      <c r="B978" s="15" t="s">
        <v>8275</v>
      </c>
      <c r="C978" t="s">
        <v>3618</v>
      </c>
      <c r="D978" s="15" t="b">
        <v>0</v>
      </c>
      <c r="E978" s="15" t="b">
        <v>0</v>
      </c>
      <c r="F978" s="15" t="b">
        <v>0</v>
      </c>
      <c r="G978" s="15" t="b">
        <v>0</v>
      </c>
      <c r="H978" s="15" t="b">
        <v>0</v>
      </c>
      <c r="I978" s="15" t="b">
        <v>0</v>
      </c>
      <c r="J978" s="15" t="b">
        <v>0</v>
      </c>
      <c r="K978" s="15" t="b">
        <v>0</v>
      </c>
      <c r="L978" s="15" t="b">
        <v>1</v>
      </c>
    </row>
    <row r="979" spans="1:12" x14ac:dyDescent="0.25">
      <c r="A979" t="s">
        <v>5789</v>
      </c>
      <c r="B979" s="15" t="s">
        <v>8276</v>
      </c>
      <c r="C979" t="s">
        <v>3619</v>
      </c>
      <c r="D979" s="15" t="b">
        <v>0</v>
      </c>
      <c r="E979" s="15" t="b">
        <v>0</v>
      </c>
      <c r="F979" s="15" t="b">
        <v>0</v>
      </c>
      <c r="G979" s="15" t="b">
        <v>0</v>
      </c>
      <c r="H979" s="15" t="b">
        <v>0</v>
      </c>
      <c r="I979" s="15" t="b">
        <v>0</v>
      </c>
      <c r="J979" s="15" t="b">
        <v>0</v>
      </c>
      <c r="K979" s="15" t="b">
        <v>0</v>
      </c>
      <c r="L979" s="15" t="b">
        <v>1</v>
      </c>
    </row>
    <row r="980" spans="1:12" x14ac:dyDescent="0.25">
      <c r="A980" t="s">
        <v>5795</v>
      </c>
      <c r="B980" s="15" t="s">
        <v>8277</v>
      </c>
      <c r="C980" t="s">
        <v>3619</v>
      </c>
      <c r="D980" s="15" t="b">
        <v>0</v>
      </c>
      <c r="E980" s="15" t="b">
        <v>0</v>
      </c>
      <c r="F980" s="15" t="b">
        <v>0</v>
      </c>
      <c r="G980" s="15" t="b">
        <v>0</v>
      </c>
      <c r="H980" s="15" t="b">
        <v>0</v>
      </c>
      <c r="I980" s="15" t="b">
        <v>0</v>
      </c>
      <c r="J980" s="15" t="b">
        <v>0</v>
      </c>
      <c r="K980" s="15" t="b">
        <v>0</v>
      </c>
      <c r="L980" s="15" t="b">
        <v>1</v>
      </c>
    </row>
    <row r="981" spans="1:12" x14ac:dyDescent="0.25">
      <c r="A981" t="s">
        <v>8278</v>
      </c>
      <c r="B981" s="15" t="s">
        <v>3249</v>
      </c>
      <c r="C981" t="s">
        <v>3654</v>
      </c>
      <c r="D981" s="15" t="b">
        <v>0</v>
      </c>
      <c r="E981" s="15" t="b">
        <v>0</v>
      </c>
      <c r="F981" s="15" t="b">
        <v>0</v>
      </c>
      <c r="G981" s="15" t="b">
        <v>0</v>
      </c>
      <c r="H981" s="15" t="b">
        <v>0</v>
      </c>
      <c r="I981" s="15" t="b">
        <v>0</v>
      </c>
      <c r="J981" s="15" t="b">
        <v>0</v>
      </c>
      <c r="K981" s="15" t="b">
        <v>0</v>
      </c>
      <c r="L981" s="15" t="b">
        <v>1</v>
      </c>
    </row>
    <row r="982" spans="1:12" x14ac:dyDescent="0.25">
      <c r="A982" t="s">
        <v>8188</v>
      </c>
      <c r="B982" s="15" t="s">
        <v>8279</v>
      </c>
      <c r="C982" t="s">
        <v>8189</v>
      </c>
      <c r="D982" s="15" t="b">
        <v>0</v>
      </c>
      <c r="E982" s="15" t="b">
        <v>0</v>
      </c>
      <c r="F982" s="15" t="b">
        <v>0</v>
      </c>
      <c r="G982" s="15" t="b">
        <v>0</v>
      </c>
      <c r="H982" s="15" t="b">
        <v>0</v>
      </c>
      <c r="I982" s="15" t="b">
        <v>0</v>
      </c>
      <c r="J982" s="15" t="b">
        <v>0</v>
      </c>
      <c r="K982" s="15" t="b">
        <v>0</v>
      </c>
      <c r="L982" s="15" t="b">
        <v>1</v>
      </c>
    </row>
    <row r="983" spans="1:12" x14ac:dyDescent="0.25">
      <c r="A983" t="s">
        <v>8280</v>
      </c>
      <c r="B983" s="15" t="s">
        <v>3250</v>
      </c>
      <c r="C983" t="s">
        <v>3644</v>
      </c>
      <c r="D983" s="15" t="b">
        <v>0</v>
      </c>
      <c r="E983" s="15" t="b">
        <v>0</v>
      </c>
      <c r="F983" s="15" t="b">
        <v>0</v>
      </c>
      <c r="G983" s="15" t="b">
        <v>0</v>
      </c>
      <c r="H983" s="15" t="b">
        <v>0</v>
      </c>
      <c r="I983" s="15" t="b">
        <v>0</v>
      </c>
      <c r="J983" s="15" t="b">
        <v>0</v>
      </c>
      <c r="K983" s="15" t="b">
        <v>0</v>
      </c>
      <c r="L983" s="15" t="b">
        <v>1</v>
      </c>
    </row>
    <row r="984" spans="1:12" x14ac:dyDescent="0.25">
      <c r="A984" t="s">
        <v>8281</v>
      </c>
      <c r="B984" s="15" t="s">
        <v>3251</v>
      </c>
      <c r="C984" t="s">
        <v>3644</v>
      </c>
      <c r="D984" s="15" t="b">
        <v>0</v>
      </c>
      <c r="E984" s="15" t="b">
        <v>0</v>
      </c>
      <c r="F984" s="15" t="b">
        <v>0</v>
      </c>
      <c r="G984" s="15" t="b">
        <v>0</v>
      </c>
      <c r="H984" s="15" t="b">
        <v>0</v>
      </c>
      <c r="I984" s="15" t="b">
        <v>0</v>
      </c>
      <c r="J984" s="15" t="b">
        <v>0</v>
      </c>
      <c r="K984" s="15" t="b">
        <v>0</v>
      </c>
      <c r="L984" s="15" t="b">
        <v>1</v>
      </c>
    </row>
    <row r="985" spans="1:12" x14ac:dyDescent="0.25">
      <c r="A985" t="s">
        <v>8282</v>
      </c>
      <c r="B985" s="15" t="s">
        <v>3252</v>
      </c>
      <c r="C985" t="s">
        <v>3644</v>
      </c>
      <c r="D985" s="15" t="b">
        <v>0</v>
      </c>
      <c r="E985" s="15" t="b">
        <v>0</v>
      </c>
      <c r="F985" s="15" t="b">
        <v>0</v>
      </c>
      <c r="G985" s="15" t="b">
        <v>0</v>
      </c>
      <c r="H985" s="15" t="b">
        <v>0</v>
      </c>
      <c r="I985" s="15" t="b">
        <v>0</v>
      </c>
      <c r="J985" s="15" t="b">
        <v>0</v>
      </c>
      <c r="K985" s="15" t="b">
        <v>0</v>
      </c>
      <c r="L985" s="15" t="b">
        <v>1</v>
      </c>
    </row>
    <row r="986" spans="1:12" x14ac:dyDescent="0.25">
      <c r="A986" t="s">
        <v>8283</v>
      </c>
      <c r="B986" s="15" t="s">
        <v>3253</v>
      </c>
      <c r="C986" t="s">
        <v>3644</v>
      </c>
      <c r="D986" s="15" t="b">
        <v>0</v>
      </c>
      <c r="E986" s="15" t="b">
        <v>0</v>
      </c>
      <c r="F986" s="15" t="b">
        <v>0</v>
      </c>
      <c r="G986" s="15" t="b">
        <v>0</v>
      </c>
      <c r="H986" s="15" t="b">
        <v>0</v>
      </c>
      <c r="I986" s="15" t="b">
        <v>0</v>
      </c>
      <c r="J986" s="15" t="b">
        <v>0</v>
      </c>
      <c r="K986" s="15" t="b">
        <v>0</v>
      </c>
      <c r="L986" s="15" t="b">
        <v>1</v>
      </c>
    </row>
    <row r="987" spans="1:12" x14ac:dyDescent="0.25">
      <c r="A987" t="s">
        <v>8284</v>
      </c>
      <c r="B987" s="15" t="s">
        <v>3254</v>
      </c>
      <c r="C987" t="s">
        <v>3644</v>
      </c>
      <c r="D987" s="15" t="b">
        <v>0</v>
      </c>
      <c r="E987" s="15" t="b">
        <v>0</v>
      </c>
      <c r="F987" s="15" t="b">
        <v>0</v>
      </c>
      <c r="G987" s="15" t="b">
        <v>0</v>
      </c>
      <c r="H987" s="15" t="b">
        <v>0</v>
      </c>
      <c r="I987" s="15" t="b">
        <v>0</v>
      </c>
      <c r="J987" s="15" t="b">
        <v>0</v>
      </c>
      <c r="K987" s="15" t="b">
        <v>0</v>
      </c>
      <c r="L987" s="15" t="b">
        <v>1</v>
      </c>
    </row>
    <row r="988" spans="1:12" x14ac:dyDescent="0.25">
      <c r="A988" t="s">
        <v>8285</v>
      </c>
      <c r="B988" s="15" t="s">
        <v>3255</v>
      </c>
      <c r="C988" t="s">
        <v>3645</v>
      </c>
      <c r="D988" s="15" t="b">
        <v>0</v>
      </c>
      <c r="E988" s="15" t="b">
        <v>0</v>
      </c>
      <c r="F988" s="15" t="b">
        <v>0</v>
      </c>
      <c r="G988" s="15" t="b">
        <v>0</v>
      </c>
      <c r="H988" s="15" t="b">
        <v>0</v>
      </c>
      <c r="I988" s="15" t="b">
        <v>0</v>
      </c>
      <c r="J988" s="15" t="b">
        <v>0</v>
      </c>
      <c r="K988" s="15" t="b">
        <v>0</v>
      </c>
      <c r="L988" s="15" t="b">
        <v>1</v>
      </c>
    </row>
    <row r="989" spans="1:12" x14ac:dyDescent="0.25">
      <c r="A989" t="s">
        <v>8286</v>
      </c>
      <c r="B989" s="15" t="s">
        <v>3256</v>
      </c>
      <c r="C989" t="s">
        <v>3645</v>
      </c>
      <c r="D989" s="15" t="b">
        <v>0</v>
      </c>
      <c r="E989" s="15" t="b">
        <v>0</v>
      </c>
      <c r="F989" s="15" t="b">
        <v>0</v>
      </c>
      <c r="G989" s="15" t="b">
        <v>0</v>
      </c>
      <c r="H989" s="15" t="b">
        <v>0</v>
      </c>
      <c r="I989" s="15" t="b">
        <v>0</v>
      </c>
      <c r="J989" s="15" t="b">
        <v>0</v>
      </c>
      <c r="K989" s="15" t="b">
        <v>0</v>
      </c>
      <c r="L989" s="15" t="b">
        <v>1</v>
      </c>
    </row>
    <row r="990" spans="1:12" x14ac:dyDescent="0.25">
      <c r="A990" t="s">
        <v>8287</v>
      </c>
      <c r="B990" s="15" t="s">
        <v>3257</v>
      </c>
      <c r="C990" t="s">
        <v>3645</v>
      </c>
      <c r="D990" s="15" t="b">
        <v>0</v>
      </c>
      <c r="E990" s="15" t="b">
        <v>0</v>
      </c>
      <c r="F990" s="15" t="b">
        <v>0</v>
      </c>
      <c r="G990" s="15" t="b">
        <v>0</v>
      </c>
      <c r="H990" s="15" t="b">
        <v>0</v>
      </c>
      <c r="I990" s="15" t="b">
        <v>0</v>
      </c>
      <c r="J990" s="15" t="b">
        <v>0</v>
      </c>
      <c r="K990" s="15" t="b">
        <v>0</v>
      </c>
      <c r="L990" s="15" t="b">
        <v>1</v>
      </c>
    </row>
    <row r="991" spans="1:12" x14ac:dyDescent="0.25">
      <c r="A991" t="s">
        <v>8288</v>
      </c>
      <c r="B991" s="15" t="s">
        <v>3258</v>
      </c>
      <c r="C991" t="s">
        <v>3645</v>
      </c>
      <c r="D991" s="15" t="b">
        <v>0</v>
      </c>
      <c r="E991" s="15" t="b">
        <v>0</v>
      </c>
      <c r="F991" s="15" t="b">
        <v>0</v>
      </c>
      <c r="G991" s="15" t="b">
        <v>0</v>
      </c>
      <c r="H991" s="15" t="b">
        <v>0</v>
      </c>
      <c r="I991" s="15" t="b">
        <v>0</v>
      </c>
      <c r="J991" s="15" t="b">
        <v>0</v>
      </c>
      <c r="K991" s="15" t="b">
        <v>0</v>
      </c>
      <c r="L991" s="15" t="b">
        <v>1</v>
      </c>
    </row>
    <row r="992" spans="1:12" x14ac:dyDescent="0.25">
      <c r="A992" t="s">
        <v>8289</v>
      </c>
      <c r="B992" s="15" t="s">
        <v>3259</v>
      </c>
      <c r="C992" t="s">
        <v>3645</v>
      </c>
      <c r="D992" s="15" t="b">
        <v>0</v>
      </c>
      <c r="E992" s="15" t="b">
        <v>0</v>
      </c>
      <c r="F992" s="15" t="b">
        <v>0</v>
      </c>
      <c r="G992" s="15" t="b">
        <v>0</v>
      </c>
      <c r="H992" s="15" t="b">
        <v>0</v>
      </c>
      <c r="I992" s="15" t="b">
        <v>0</v>
      </c>
      <c r="J992" s="15" t="b">
        <v>0</v>
      </c>
      <c r="K992" s="15" t="b">
        <v>0</v>
      </c>
      <c r="L992" s="15" t="b">
        <v>1</v>
      </c>
    </row>
    <row r="993" spans="1:12" x14ac:dyDescent="0.25">
      <c r="A993" t="s">
        <v>8290</v>
      </c>
      <c r="B993" s="15" t="s">
        <v>3260</v>
      </c>
      <c r="C993" t="s">
        <v>3647</v>
      </c>
      <c r="D993" s="15" t="b">
        <v>0</v>
      </c>
      <c r="E993" s="15" t="b">
        <v>0</v>
      </c>
      <c r="F993" s="15" t="b">
        <v>0</v>
      </c>
      <c r="G993" s="15" t="b">
        <v>0</v>
      </c>
      <c r="H993" s="15" t="b">
        <v>0</v>
      </c>
      <c r="I993" s="15" t="b">
        <v>0</v>
      </c>
      <c r="J993" s="15" t="b">
        <v>0</v>
      </c>
      <c r="K993" s="15" t="b">
        <v>0</v>
      </c>
      <c r="L993" s="15" t="b">
        <v>1</v>
      </c>
    </row>
    <row r="994" spans="1:12" x14ac:dyDescent="0.25">
      <c r="A994" t="s">
        <v>5085</v>
      </c>
      <c r="B994" s="15" t="s">
        <v>3261</v>
      </c>
      <c r="C994" t="s">
        <v>3648</v>
      </c>
      <c r="D994" s="15" t="b">
        <v>0</v>
      </c>
      <c r="E994" s="15" t="b">
        <v>0</v>
      </c>
      <c r="F994" s="15" t="b">
        <v>0</v>
      </c>
      <c r="G994" s="15" t="b">
        <v>0</v>
      </c>
      <c r="H994" s="15" t="b">
        <v>0</v>
      </c>
      <c r="I994" s="15" t="b">
        <v>0</v>
      </c>
      <c r="J994" s="15" t="b">
        <v>0</v>
      </c>
      <c r="K994" s="15" t="b">
        <v>0</v>
      </c>
      <c r="L994" s="15" t="b">
        <v>1</v>
      </c>
    </row>
    <row r="995" spans="1:12" x14ac:dyDescent="0.25">
      <c r="A995" t="s">
        <v>5086</v>
      </c>
      <c r="B995" s="15" t="s">
        <v>3262</v>
      </c>
      <c r="C995" t="s">
        <v>3648</v>
      </c>
      <c r="D995" s="15" t="b">
        <v>0</v>
      </c>
      <c r="E995" s="15" t="b">
        <v>0</v>
      </c>
      <c r="F995" s="15" t="b">
        <v>0</v>
      </c>
      <c r="G995" s="15" t="b">
        <v>0</v>
      </c>
      <c r="H995" s="15" t="b">
        <v>0</v>
      </c>
      <c r="I995" s="15" t="b">
        <v>0</v>
      </c>
      <c r="J995" s="15" t="b">
        <v>0</v>
      </c>
      <c r="K995" s="15" t="b">
        <v>0</v>
      </c>
      <c r="L995" s="15" t="b">
        <v>1</v>
      </c>
    </row>
    <row r="996" spans="1:12" x14ac:dyDescent="0.25">
      <c r="A996" t="s">
        <v>5087</v>
      </c>
      <c r="B996" s="15" t="s">
        <v>3263</v>
      </c>
      <c r="C996" t="s">
        <v>3648</v>
      </c>
      <c r="D996" s="15" t="b">
        <v>0</v>
      </c>
      <c r="E996" s="15" t="b">
        <v>0</v>
      </c>
      <c r="F996" s="15" t="b">
        <v>0</v>
      </c>
      <c r="G996" s="15" t="b">
        <v>0</v>
      </c>
      <c r="H996" s="15" t="b">
        <v>0</v>
      </c>
      <c r="I996" s="15" t="b">
        <v>0</v>
      </c>
      <c r="J996" s="15" t="b">
        <v>0</v>
      </c>
      <c r="K996" s="15" t="b">
        <v>0</v>
      </c>
      <c r="L996" s="15" t="b">
        <v>1</v>
      </c>
    </row>
    <row r="997" spans="1:12" x14ac:dyDescent="0.25">
      <c r="A997" t="s">
        <v>5088</v>
      </c>
      <c r="B997" s="15" t="s">
        <v>3264</v>
      </c>
      <c r="C997" t="s">
        <v>3648</v>
      </c>
      <c r="D997" s="15" t="b">
        <v>0</v>
      </c>
      <c r="E997" s="15" t="b">
        <v>0</v>
      </c>
      <c r="F997" s="15" t="b">
        <v>0</v>
      </c>
      <c r="G997" s="15" t="b">
        <v>0</v>
      </c>
      <c r="H997" s="15" t="b">
        <v>0</v>
      </c>
      <c r="I997" s="15" t="b">
        <v>0</v>
      </c>
      <c r="J997" s="15" t="b">
        <v>0</v>
      </c>
      <c r="K997" s="15" t="b">
        <v>0</v>
      </c>
      <c r="L997" s="15" t="b">
        <v>1</v>
      </c>
    </row>
    <row r="998" spans="1:12" x14ac:dyDescent="0.25">
      <c r="A998" t="s">
        <v>5089</v>
      </c>
      <c r="B998" s="15" t="s">
        <v>3265</v>
      </c>
      <c r="C998" t="s">
        <v>3648</v>
      </c>
      <c r="D998" s="15" t="b">
        <v>0</v>
      </c>
      <c r="E998" s="15" t="b">
        <v>0</v>
      </c>
      <c r="F998" s="15" t="b">
        <v>0</v>
      </c>
      <c r="G998" s="15" t="b">
        <v>0</v>
      </c>
      <c r="H998" s="15" t="b">
        <v>0</v>
      </c>
      <c r="I998" s="15" t="b">
        <v>0</v>
      </c>
      <c r="J998" s="15" t="b">
        <v>0</v>
      </c>
      <c r="K998" s="15" t="b">
        <v>0</v>
      </c>
      <c r="L998" s="15" t="b">
        <v>1</v>
      </c>
    </row>
    <row r="999" spans="1:12" x14ac:dyDescent="0.25">
      <c r="A999" t="s">
        <v>5091</v>
      </c>
      <c r="B999" s="15" t="s">
        <v>3266</v>
      </c>
      <c r="C999" t="s">
        <v>3648</v>
      </c>
      <c r="D999" s="15" t="b">
        <v>0</v>
      </c>
      <c r="E999" s="15" t="b">
        <v>0</v>
      </c>
      <c r="F999" s="15" t="b">
        <v>0</v>
      </c>
      <c r="G999" s="15" t="b">
        <v>0</v>
      </c>
      <c r="H999" s="15" t="b">
        <v>0</v>
      </c>
      <c r="I999" s="15" t="b">
        <v>0</v>
      </c>
      <c r="J999" s="15" t="b">
        <v>0</v>
      </c>
      <c r="K999" s="15" t="b">
        <v>0</v>
      </c>
      <c r="L999" s="15" t="b">
        <v>1</v>
      </c>
    </row>
    <row r="1000" spans="1:12" x14ac:dyDescent="0.25">
      <c r="A1000" t="s">
        <v>5092</v>
      </c>
      <c r="B1000" s="15" t="s">
        <v>3267</v>
      </c>
      <c r="C1000" t="s">
        <v>3648</v>
      </c>
      <c r="D1000" s="15" t="b">
        <v>0</v>
      </c>
      <c r="E1000" s="15" t="b">
        <v>0</v>
      </c>
      <c r="F1000" s="15" t="b">
        <v>0</v>
      </c>
      <c r="G1000" s="15" t="b">
        <v>0</v>
      </c>
      <c r="H1000" s="15" t="b">
        <v>0</v>
      </c>
      <c r="I1000" s="15" t="b">
        <v>0</v>
      </c>
      <c r="J1000" s="15" t="b">
        <v>0</v>
      </c>
      <c r="K1000" s="15" t="b">
        <v>0</v>
      </c>
      <c r="L1000" s="15" t="b">
        <v>1</v>
      </c>
    </row>
    <row r="1001" spans="1:12" x14ac:dyDescent="0.25">
      <c r="A1001" t="s">
        <v>5093</v>
      </c>
      <c r="B1001" s="15" t="s">
        <v>3268</v>
      </c>
      <c r="C1001" t="s">
        <v>3648</v>
      </c>
      <c r="D1001" s="15" t="b">
        <v>0</v>
      </c>
      <c r="E1001" s="15" t="b">
        <v>0</v>
      </c>
      <c r="F1001" s="15" t="b">
        <v>0</v>
      </c>
      <c r="G1001" s="15" t="b">
        <v>0</v>
      </c>
      <c r="H1001" s="15" t="b">
        <v>0</v>
      </c>
      <c r="I1001" s="15" t="b">
        <v>0</v>
      </c>
      <c r="J1001" s="15" t="b">
        <v>0</v>
      </c>
      <c r="K1001" s="15" t="b">
        <v>0</v>
      </c>
      <c r="L1001" s="15" t="b">
        <v>1</v>
      </c>
    </row>
    <row r="1002" spans="1:12" x14ac:dyDescent="0.25">
      <c r="A1002" t="s">
        <v>5094</v>
      </c>
      <c r="B1002" s="15" t="s">
        <v>3269</v>
      </c>
      <c r="C1002" t="s">
        <v>3648</v>
      </c>
      <c r="D1002" s="15" t="b">
        <v>0</v>
      </c>
      <c r="E1002" s="15" t="b">
        <v>0</v>
      </c>
      <c r="F1002" s="15" t="b">
        <v>0</v>
      </c>
      <c r="G1002" s="15" t="b">
        <v>0</v>
      </c>
      <c r="H1002" s="15" t="b">
        <v>0</v>
      </c>
      <c r="I1002" s="15" t="b">
        <v>0</v>
      </c>
      <c r="J1002" s="15" t="b">
        <v>0</v>
      </c>
      <c r="K1002" s="15" t="b">
        <v>0</v>
      </c>
      <c r="L1002" s="15" t="b">
        <v>1</v>
      </c>
    </row>
    <row r="1003" spans="1:12" x14ac:dyDescent="0.25">
      <c r="A1003" t="s">
        <v>5095</v>
      </c>
      <c r="B1003" s="15" t="s">
        <v>3270</v>
      </c>
      <c r="C1003" t="s">
        <v>3648</v>
      </c>
      <c r="D1003" s="15" t="b">
        <v>0</v>
      </c>
      <c r="E1003" s="15" t="b">
        <v>0</v>
      </c>
      <c r="F1003" s="15" t="b">
        <v>0</v>
      </c>
      <c r="G1003" s="15" t="b">
        <v>0</v>
      </c>
      <c r="H1003" s="15" t="b">
        <v>0</v>
      </c>
      <c r="I1003" s="15" t="b">
        <v>0</v>
      </c>
      <c r="J1003" s="15" t="b">
        <v>0</v>
      </c>
      <c r="K1003" s="15" t="b">
        <v>0</v>
      </c>
      <c r="L1003" s="15" t="b">
        <v>1</v>
      </c>
    </row>
    <row r="1004" spans="1:12" x14ac:dyDescent="0.25">
      <c r="A1004" t="s">
        <v>8291</v>
      </c>
      <c r="B1004" s="15" t="s">
        <v>3271</v>
      </c>
      <c r="C1004" t="s">
        <v>3649</v>
      </c>
      <c r="D1004" s="15" t="b">
        <v>0</v>
      </c>
      <c r="E1004" s="15" t="b">
        <v>0</v>
      </c>
      <c r="F1004" s="15" t="b">
        <v>0</v>
      </c>
      <c r="G1004" s="15" t="b">
        <v>0</v>
      </c>
      <c r="H1004" s="15" t="b">
        <v>0</v>
      </c>
      <c r="I1004" s="15" t="b">
        <v>0</v>
      </c>
      <c r="J1004" s="15" t="b">
        <v>0</v>
      </c>
      <c r="K1004" s="15" t="b">
        <v>0</v>
      </c>
      <c r="L1004" s="15" t="b">
        <v>1</v>
      </c>
    </row>
    <row r="1005" spans="1:12" x14ac:dyDescent="0.25">
      <c r="A1005" t="s">
        <v>8292</v>
      </c>
      <c r="B1005" s="15" t="s">
        <v>3272</v>
      </c>
      <c r="C1005" t="s">
        <v>3650</v>
      </c>
      <c r="D1005" s="15" t="b">
        <v>0</v>
      </c>
      <c r="E1005" s="15" t="b">
        <v>0</v>
      </c>
      <c r="F1005" s="15" t="b">
        <v>0</v>
      </c>
      <c r="G1005" s="15" t="b">
        <v>0</v>
      </c>
      <c r="H1005" s="15" t="b">
        <v>0</v>
      </c>
      <c r="I1005" s="15" t="b">
        <v>0</v>
      </c>
      <c r="J1005" s="15" t="b">
        <v>0</v>
      </c>
      <c r="K1005" s="15" t="b">
        <v>0</v>
      </c>
      <c r="L1005" s="15" t="b">
        <v>1</v>
      </c>
    </row>
    <row r="1006" spans="1:12" x14ac:dyDescent="0.25">
      <c r="A1006" t="s">
        <v>8293</v>
      </c>
      <c r="B1006" s="15" t="s">
        <v>3273</v>
      </c>
      <c r="C1006" t="s">
        <v>3650</v>
      </c>
      <c r="D1006" s="15" t="b">
        <v>0</v>
      </c>
      <c r="E1006" s="15" t="b">
        <v>0</v>
      </c>
      <c r="F1006" s="15" t="b">
        <v>0</v>
      </c>
      <c r="G1006" s="15" t="b">
        <v>0</v>
      </c>
      <c r="H1006" s="15" t="b">
        <v>0</v>
      </c>
      <c r="I1006" s="15" t="b">
        <v>0</v>
      </c>
      <c r="J1006" s="15" t="b">
        <v>0</v>
      </c>
      <c r="K1006" s="15" t="b">
        <v>0</v>
      </c>
      <c r="L1006" s="15" t="b">
        <v>1</v>
      </c>
    </row>
    <row r="1007" spans="1:12" x14ac:dyDescent="0.25">
      <c r="A1007" t="s">
        <v>8294</v>
      </c>
      <c r="B1007" s="15" t="s">
        <v>3274</v>
      </c>
      <c r="C1007" t="s">
        <v>3650</v>
      </c>
      <c r="D1007" s="15" t="b">
        <v>0</v>
      </c>
      <c r="E1007" s="15" t="b">
        <v>0</v>
      </c>
      <c r="F1007" s="15" t="b">
        <v>0</v>
      </c>
      <c r="G1007" s="15" t="b">
        <v>0</v>
      </c>
      <c r="H1007" s="15" t="b">
        <v>0</v>
      </c>
      <c r="I1007" s="15" t="b">
        <v>0</v>
      </c>
      <c r="J1007" s="15" t="b">
        <v>0</v>
      </c>
      <c r="K1007" s="15" t="b">
        <v>0</v>
      </c>
      <c r="L1007" s="15" t="b">
        <v>1</v>
      </c>
    </row>
    <row r="1008" spans="1:12" x14ac:dyDescent="0.25">
      <c r="A1008" t="s">
        <v>8295</v>
      </c>
      <c r="B1008" s="15" t="s">
        <v>3275</v>
      </c>
      <c r="C1008" t="s">
        <v>3650</v>
      </c>
      <c r="D1008" s="15" t="b">
        <v>0</v>
      </c>
      <c r="E1008" s="15" t="b">
        <v>0</v>
      </c>
      <c r="F1008" s="15" t="b">
        <v>0</v>
      </c>
      <c r="G1008" s="15" t="b">
        <v>0</v>
      </c>
      <c r="H1008" s="15" t="b">
        <v>0</v>
      </c>
      <c r="I1008" s="15" t="b">
        <v>0</v>
      </c>
      <c r="J1008" s="15" t="b">
        <v>0</v>
      </c>
      <c r="K1008" s="15" t="b">
        <v>0</v>
      </c>
      <c r="L1008" s="15" t="b">
        <v>1</v>
      </c>
    </row>
    <row r="1009" spans="1:12" x14ac:dyDescent="0.25">
      <c r="A1009" t="s">
        <v>8296</v>
      </c>
      <c r="B1009" s="15" t="s">
        <v>3276</v>
      </c>
      <c r="C1009" t="s">
        <v>3650</v>
      </c>
      <c r="D1009" s="15" t="b">
        <v>0</v>
      </c>
      <c r="E1009" s="15" t="b">
        <v>0</v>
      </c>
      <c r="F1009" s="15" t="b">
        <v>0</v>
      </c>
      <c r="G1009" s="15" t="b">
        <v>0</v>
      </c>
      <c r="H1009" s="15" t="b">
        <v>0</v>
      </c>
      <c r="I1009" s="15" t="b">
        <v>0</v>
      </c>
      <c r="J1009" s="15" t="b">
        <v>0</v>
      </c>
      <c r="K1009" s="15" t="b">
        <v>0</v>
      </c>
      <c r="L1009" s="15" t="b">
        <v>1</v>
      </c>
    </row>
    <row r="1010" spans="1:12" x14ac:dyDescent="0.25">
      <c r="A1010" t="s">
        <v>8297</v>
      </c>
      <c r="B1010" s="15" t="s">
        <v>3277</v>
      </c>
      <c r="C1010" t="s">
        <v>3651</v>
      </c>
      <c r="D1010" s="15" t="b">
        <v>0</v>
      </c>
      <c r="E1010" s="15" t="b">
        <v>0</v>
      </c>
      <c r="F1010" s="15" t="b">
        <v>0</v>
      </c>
      <c r="G1010" s="15" t="b">
        <v>0</v>
      </c>
      <c r="H1010" s="15" t="b">
        <v>0</v>
      </c>
      <c r="I1010" s="15" t="b">
        <v>0</v>
      </c>
      <c r="J1010" s="15" t="b">
        <v>0</v>
      </c>
      <c r="K1010" s="15" t="b">
        <v>0</v>
      </c>
      <c r="L1010" s="15" t="b">
        <v>1</v>
      </c>
    </row>
    <row r="1011" spans="1:12" x14ac:dyDescent="0.25">
      <c r="A1011" t="s">
        <v>8298</v>
      </c>
      <c r="B1011" s="15" t="s">
        <v>3278</v>
      </c>
      <c r="C1011" t="s">
        <v>3651</v>
      </c>
      <c r="D1011" s="15" t="b">
        <v>0</v>
      </c>
      <c r="E1011" s="15" t="b">
        <v>0</v>
      </c>
      <c r="F1011" s="15" t="b">
        <v>0</v>
      </c>
      <c r="G1011" s="15" t="b">
        <v>0</v>
      </c>
      <c r="H1011" s="15" t="b">
        <v>0</v>
      </c>
      <c r="I1011" s="15" t="b">
        <v>0</v>
      </c>
      <c r="J1011" s="15" t="b">
        <v>0</v>
      </c>
      <c r="K1011" s="15" t="b">
        <v>0</v>
      </c>
      <c r="L1011" s="15" t="b">
        <v>1</v>
      </c>
    </row>
    <row r="1012" spans="1:12" x14ac:dyDescent="0.25">
      <c r="A1012" t="s">
        <v>8299</v>
      </c>
      <c r="B1012" s="15" t="s">
        <v>3279</v>
      </c>
      <c r="C1012" t="s">
        <v>3651</v>
      </c>
      <c r="D1012" s="15" t="b">
        <v>0</v>
      </c>
      <c r="E1012" s="15" t="b">
        <v>0</v>
      </c>
      <c r="F1012" s="15" t="b">
        <v>0</v>
      </c>
      <c r="G1012" s="15" t="b">
        <v>0</v>
      </c>
      <c r="H1012" s="15" t="b">
        <v>0</v>
      </c>
      <c r="I1012" s="15" t="b">
        <v>0</v>
      </c>
      <c r="J1012" s="15" t="b">
        <v>0</v>
      </c>
      <c r="K1012" s="15" t="b">
        <v>0</v>
      </c>
      <c r="L1012" s="15" t="b">
        <v>1</v>
      </c>
    </row>
    <row r="1013" spans="1:12" x14ac:dyDescent="0.25">
      <c r="A1013" t="s">
        <v>8300</v>
      </c>
      <c r="B1013" s="15" t="s">
        <v>3280</v>
      </c>
      <c r="C1013" t="s">
        <v>3651</v>
      </c>
      <c r="D1013" s="15" t="b">
        <v>0</v>
      </c>
      <c r="E1013" s="15" t="b">
        <v>0</v>
      </c>
      <c r="F1013" s="15" t="b">
        <v>0</v>
      </c>
      <c r="G1013" s="15" t="b">
        <v>0</v>
      </c>
      <c r="H1013" s="15" t="b">
        <v>0</v>
      </c>
      <c r="I1013" s="15" t="b">
        <v>0</v>
      </c>
      <c r="J1013" s="15" t="b">
        <v>0</v>
      </c>
      <c r="K1013" s="15" t="b">
        <v>0</v>
      </c>
      <c r="L1013" s="15" t="b">
        <v>1</v>
      </c>
    </row>
    <row r="1014" spans="1:12" x14ac:dyDescent="0.25">
      <c r="A1014" t="s">
        <v>8301</v>
      </c>
      <c r="B1014" s="15" t="s">
        <v>3281</v>
      </c>
      <c r="C1014" t="s">
        <v>3651</v>
      </c>
      <c r="D1014" s="15" t="b">
        <v>0</v>
      </c>
      <c r="E1014" s="15" t="b">
        <v>0</v>
      </c>
      <c r="F1014" s="15" t="b">
        <v>0</v>
      </c>
      <c r="G1014" s="15" t="b">
        <v>0</v>
      </c>
      <c r="H1014" s="15" t="b">
        <v>0</v>
      </c>
      <c r="I1014" s="15" t="b">
        <v>0</v>
      </c>
      <c r="J1014" s="15" t="b">
        <v>0</v>
      </c>
      <c r="K1014" s="15" t="b">
        <v>0</v>
      </c>
      <c r="L1014" s="15" t="b">
        <v>1</v>
      </c>
    </row>
    <row r="1015" spans="1:12" x14ac:dyDescent="0.25">
      <c r="A1015" t="s">
        <v>8302</v>
      </c>
      <c r="B1015" s="15" t="s">
        <v>3282</v>
      </c>
      <c r="C1015" t="s">
        <v>3651</v>
      </c>
      <c r="D1015" s="15" t="b">
        <v>0</v>
      </c>
      <c r="E1015" s="15" t="b">
        <v>0</v>
      </c>
      <c r="F1015" s="15" t="b">
        <v>0</v>
      </c>
      <c r="G1015" s="15" t="b">
        <v>0</v>
      </c>
      <c r="H1015" s="15" t="b">
        <v>0</v>
      </c>
      <c r="I1015" s="15" t="b">
        <v>0</v>
      </c>
      <c r="J1015" s="15" t="b">
        <v>0</v>
      </c>
      <c r="K1015" s="15" t="b">
        <v>0</v>
      </c>
      <c r="L1015" s="15" t="b">
        <v>1</v>
      </c>
    </row>
    <row r="1016" spans="1:12" x14ac:dyDescent="0.25">
      <c r="A1016" t="s">
        <v>8303</v>
      </c>
      <c r="B1016" s="15" t="s">
        <v>3283</v>
      </c>
      <c r="C1016" t="s">
        <v>3651</v>
      </c>
      <c r="D1016" s="15" t="b">
        <v>0</v>
      </c>
      <c r="E1016" s="15" t="b">
        <v>0</v>
      </c>
      <c r="F1016" s="15" t="b">
        <v>0</v>
      </c>
      <c r="G1016" s="15" t="b">
        <v>0</v>
      </c>
      <c r="H1016" s="15" t="b">
        <v>0</v>
      </c>
      <c r="I1016" s="15" t="b">
        <v>0</v>
      </c>
      <c r="J1016" s="15" t="b">
        <v>0</v>
      </c>
      <c r="K1016" s="15" t="b">
        <v>0</v>
      </c>
      <c r="L1016" s="15" t="b">
        <v>1</v>
      </c>
    </row>
    <row r="1017" spans="1:12" x14ac:dyDescent="0.25">
      <c r="A1017" t="s">
        <v>8304</v>
      </c>
      <c r="B1017" s="15" t="s">
        <v>3284</v>
      </c>
      <c r="C1017" t="s">
        <v>3651</v>
      </c>
      <c r="D1017" s="15" t="b">
        <v>0</v>
      </c>
      <c r="E1017" s="15" t="b">
        <v>0</v>
      </c>
      <c r="F1017" s="15" t="b">
        <v>0</v>
      </c>
      <c r="G1017" s="15" t="b">
        <v>0</v>
      </c>
      <c r="H1017" s="15" t="b">
        <v>0</v>
      </c>
      <c r="I1017" s="15" t="b">
        <v>0</v>
      </c>
      <c r="J1017" s="15" t="b">
        <v>0</v>
      </c>
      <c r="K1017" s="15" t="b">
        <v>0</v>
      </c>
      <c r="L1017" s="15" t="b">
        <v>1</v>
      </c>
    </row>
    <row r="1018" spans="1:12" x14ac:dyDescent="0.25">
      <c r="A1018" t="s">
        <v>8305</v>
      </c>
      <c r="B1018" s="15" t="s">
        <v>3285</v>
      </c>
      <c r="C1018" t="s">
        <v>3652</v>
      </c>
      <c r="D1018" s="15" t="b">
        <v>0</v>
      </c>
      <c r="E1018" s="15" t="b">
        <v>0</v>
      </c>
      <c r="F1018" s="15" t="b">
        <v>0</v>
      </c>
      <c r="G1018" s="15" t="b">
        <v>0</v>
      </c>
      <c r="H1018" s="15" t="b">
        <v>0</v>
      </c>
      <c r="I1018" s="15" t="b">
        <v>0</v>
      </c>
      <c r="J1018" s="15" t="b">
        <v>0</v>
      </c>
      <c r="K1018" s="15" t="b">
        <v>0</v>
      </c>
      <c r="L1018" s="15" t="b">
        <v>1</v>
      </c>
    </row>
    <row r="1019" spans="1:12" x14ac:dyDescent="0.25">
      <c r="A1019" t="s">
        <v>8306</v>
      </c>
      <c r="B1019" s="15" t="s">
        <v>3286</v>
      </c>
      <c r="C1019" t="s">
        <v>3652</v>
      </c>
      <c r="D1019" s="15" t="b">
        <v>0</v>
      </c>
      <c r="E1019" s="15" t="b">
        <v>0</v>
      </c>
      <c r="F1019" s="15" t="b">
        <v>0</v>
      </c>
      <c r="G1019" s="15" t="b">
        <v>0</v>
      </c>
      <c r="H1019" s="15" t="b">
        <v>0</v>
      </c>
      <c r="I1019" s="15" t="b">
        <v>0</v>
      </c>
      <c r="J1019" s="15" t="b">
        <v>0</v>
      </c>
      <c r="K1019" s="15" t="b">
        <v>0</v>
      </c>
      <c r="L1019" s="15" t="b">
        <v>1</v>
      </c>
    </row>
    <row r="1020" spans="1:12" x14ac:dyDescent="0.25">
      <c r="A1020" t="s">
        <v>8307</v>
      </c>
      <c r="B1020" s="15" t="s">
        <v>3287</v>
      </c>
      <c r="C1020" t="s">
        <v>3652</v>
      </c>
      <c r="D1020" s="15" t="b">
        <v>0</v>
      </c>
      <c r="E1020" s="15" t="b">
        <v>0</v>
      </c>
      <c r="F1020" s="15" t="b">
        <v>0</v>
      </c>
      <c r="G1020" s="15" t="b">
        <v>0</v>
      </c>
      <c r="H1020" s="15" t="b">
        <v>0</v>
      </c>
      <c r="I1020" s="15" t="b">
        <v>0</v>
      </c>
      <c r="J1020" s="15" t="b">
        <v>0</v>
      </c>
      <c r="K1020" s="15" t="b">
        <v>0</v>
      </c>
      <c r="L1020" s="15" t="b">
        <v>1</v>
      </c>
    </row>
    <row r="1021" spans="1:12" x14ac:dyDescent="0.25">
      <c r="A1021" t="s">
        <v>8308</v>
      </c>
      <c r="B1021" s="15" t="s">
        <v>3288</v>
      </c>
      <c r="C1021" t="s">
        <v>3652</v>
      </c>
      <c r="D1021" s="15" t="b">
        <v>0</v>
      </c>
      <c r="E1021" s="15" t="b">
        <v>0</v>
      </c>
      <c r="F1021" s="15" t="b">
        <v>0</v>
      </c>
      <c r="G1021" s="15" t="b">
        <v>0</v>
      </c>
      <c r="H1021" s="15" t="b">
        <v>0</v>
      </c>
      <c r="I1021" s="15" t="b">
        <v>0</v>
      </c>
      <c r="J1021" s="15" t="b">
        <v>0</v>
      </c>
      <c r="K1021" s="15" t="b">
        <v>0</v>
      </c>
      <c r="L1021" s="15" t="b">
        <v>1</v>
      </c>
    </row>
    <row r="1022" spans="1:12" x14ac:dyDescent="0.25">
      <c r="A1022" t="s">
        <v>8309</v>
      </c>
      <c r="B1022" s="15" t="s">
        <v>3289</v>
      </c>
      <c r="C1022" t="s">
        <v>3653</v>
      </c>
      <c r="D1022" s="15" t="b">
        <v>0</v>
      </c>
      <c r="E1022" s="15" t="b">
        <v>0</v>
      </c>
      <c r="F1022" s="15" t="b">
        <v>0</v>
      </c>
      <c r="G1022" s="15" t="b">
        <v>0</v>
      </c>
      <c r="H1022" s="15" t="b">
        <v>0</v>
      </c>
      <c r="I1022" s="15" t="b">
        <v>0</v>
      </c>
      <c r="J1022" s="15" t="b">
        <v>0</v>
      </c>
      <c r="K1022" s="15" t="b">
        <v>0</v>
      </c>
      <c r="L1022" s="15" t="b">
        <v>1</v>
      </c>
    </row>
    <row r="1023" spans="1:12" x14ac:dyDescent="0.25">
      <c r="A1023" t="s">
        <v>8310</v>
      </c>
      <c r="B1023" s="15" t="s">
        <v>3290</v>
      </c>
      <c r="C1023" t="s">
        <v>3653</v>
      </c>
      <c r="D1023" s="15" t="b">
        <v>0</v>
      </c>
      <c r="E1023" s="15" t="b">
        <v>0</v>
      </c>
      <c r="F1023" s="15" t="b">
        <v>0</v>
      </c>
      <c r="G1023" s="15" t="b">
        <v>0</v>
      </c>
      <c r="H1023" s="15" t="b">
        <v>0</v>
      </c>
      <c r="I1023" s="15" t="b">
        <v>0</v>
      </c>
      <c r="J1023" s="15" t="b">
        <v>0</v>
      </c>
      <c r="K1023" s="15" t="b">
        <v>0</v>
      </c>
      <c r="L1023" s="15" t="b">
        <v>1</v>
      </c>
    </row>
    <row r="1024" spans="1:12" x14ac:dyDescent="0.25">
      <c r="A1024" t="s">
        <v>8311</v>
      </c>
      <c r="B1024" s="15" t="s">
        <v>3291</v>
      </c>
      <c r="C1024" t="s">
        <v>3653</v>
      </c>
      <c r="D1024" s="15" t="b">
        <v>0</v>
      </c>
      <c r="E1024" s="15" t="b">
        <v>0</v>
      </c>
      <c r="F1024" s="15" t="b">
        <v>0</v>
      </c>
      <c r="G1024" s="15" t="b">
        <v>0</v>
      </c>
      <c r="H1024" s="15" t="b">
        <v>0</v>
      </c>
      <c r="I1024" s="15" t="b">
        <v>0</v>
      </c>
      <c r="J1024" s="15" t="b">
        <v>0</v>
      </c>
      <c r="K1024" s="15" t="b">
        <v>0</v>
      </c>
      <c r="L1024" s="15" t="b">
        <v>1</v>
      </c>
    </row>
    <row r="1025" spans="1:12" x14ac:dyDescent="0.25">
      <c r="A1025" t="s">
        <v>8312</v>
      </c>
      <c r="B1025" s="15" t="s">
        <v>3292</v>
      </c>
      <c r="C1025" t="s">
        <v>3653</v>
      </c>
      <c r="D1025" s="15" t="b">
        <v>0</v>
      </c>
      <c r="E1025" s="15" t="b">
        <v>0</v>
      </c>
      <c r="F1025" s="15" t="b">
        <v>0</v>
      </c>
      <c r="G1025" s="15" t="b">
        <v>0</v>
      </c>
      <c r="H1025" s="15" t="b">
        <v>0</v>
      </c>
      <c r="I1025" s="15" t="b">
        <v>0</v>
      </c>
      <c r="J1025" s="15" t="b">
        <v>0</v>
      </c>
      <c r="K1025" s="15" t="b">
        <v>0</v>
      </c>
      <c r="L1025" s="15" t="b">
        <v>1</v>
      </c>
    </row>
    <row r="1026" spans="1:12" x14ac:dyDescent="0.25">
      <c r="A1026" t="s">
        <v>8313</v>
      </c>
      <c r="B1026" s="15" t="s">
        <v>3293</v>
      </c>
      <c r="C1026" t="s">
        <v>3844</v>
      </c>
      <c r="D1026" s="15" t="b">
        <v>0</v>
      </c>
      <c r="E1026" s="15" t="b">
        <v>0</v>
      </c>
      <c r="F1026" s="15" t="b">
        <v>0</v>
      </c>
      <c r="G1026" s="15" t="b">
        <v>0</v>
      </c>
      <c r="H1026" s="15" t="b">
        <v>0</v>
      </c>
      <c r="I1026" s="15" t="b">
        <v>0</v>
      </c>
      <c r="J1026" s="15" t="b">
        <v>0</v>
      </c>
      <c r="K1026" s="15" t="b">
        <v>0</v>
      </c>
      <c r="L1026" s="15" t="b">
        <v>1</v>
      </c>
    </row>
    <row r="1027" spans="1:12" x14ac:dyDescent="0.25">
      <c r="A1027" t="s">
        <v>8314</v>
      </c>
      <c r="B1027" s="15" t="s">
        <v>3294</v>
      </c>
      <c r="C1027" t="s">
        <v>3655</v>
      </c>
      <c r="D1027" s="15" t="b">
        <v>0</v>
      </c>
      <c r="E1027" s="15" t="b">
        <v>0</v>
      </c>
      <c r="F1027" s="15" t="b">
        <v>0</v>
      </c>
      <c r="G1027" s="15" t="b">
        <v>0</v>
      </c>
      <c r="H1027" s="15" t="b">
        <v>0</v>
      </c>
      <c r="I1027" s="15" t="b">
        <v>0</v>
      </c>
      <c r="J1027" s="15" t="b">
        <v>0</v>
      </c>
      <c r="K1027" s="15" t="b">
        <v>0</v>
      </c>
      <c r="L1027" s="15" t="b">
        <v>1</v>
      </c>
    </row>
    <row r="1028" spans="1:12" x14ac:dyDescent="0.25">
      <c r="A1028" t="s">
        <v>8315</v>
      </c>
      <c r="B1028" s="15" t="s">
        <v>3295</v>
      </c>
      <c r="C1028" t="s">
        <v>3617</v>
      </c>
      <c r="D1028" s="15" t="b">
        <v>0</v>
      </c>
      <c r="E1028" s="15" t="b">
        <v>0</v>
      </c>
      <c r="F1028" s="15" t="b">
        <v>0</v>
      </c>
      <c r="G1028" s="15" t="b">
        <v>0</v>
      </c>
      <c r="H1028" s="15" t="b">
        <v>0</v>
      </c>
      <c r="I1028" s="15" t="b">
        <v>0</v>
      </c>
      <c r="J1028" s="15" t="b">
        <v>0</v>
      </c>
      <c r="K1028" s="15" t="b">
        <v>0</v>
      </c>
      <c r="L1028" s="15" t="b">
        <v>1</v>
      </c>
    </row>
    <row r="1029" spans="1:12" x14ac:dyDescent="0.25">
      <c r="A1029" t="s">
        <v>8316</v>
      </c>
      <c r="B1029" s="15" t="s">
        <v>3296</v>
      </c>
      <c r="C1029" t="s">
        <v>3617</v>
      </c>
      <c r="D1029" s="15" t="b">
        <v>0</v>
      </c>
      <c r="E1029" s="15" t="b">
        <v>0</v>
      </c>
      <c r="F1029" s="15" t="b">
        <v>0</v>
      </c>
      <c r="G1029" s="15" t="b">
        <v>0</v>
      </c>
      <c r="H1029" s="15" t="b">
        <v>0</v>
      </c>
      <c r="I1029" s="15" t="b">
        <v>0</v>
      </c>
      <c r="J1029" s="15" t="b">
        <v>0</v>
      </c>
      <c r="K1029" s="15" t="b">
        <v>0</v>
      </c>
      <c r="L1029" s="15" t="b">
        <v>1</v>
      </c>
    </row>
    <row r="1030" spans="1:12" x14ac:dyDescent="0.25">
      <c r="A1030" t="s">
        <v>8317</v>
      </c>
      <c r="B1030" s="15" t="s">
        <v>3297</v>
      </c>
      <c r="C1030" t="s">
        <v>3617</v>
      </c>
      <c r="D1030" s="15" t="b">
        <v>0</v>
      </c>
      <c r="E1030" s="15" t="b">
        <v>0</v>
      </c>
      <c r="F1030" s="15" t="b">
        <v>0</v>
      </c>
      <c r="G1030" s="15" t="b">
        <v>0</v>
      </c>
      <c r="H1030" s="15" t="b">
        <v>0</v>
      </c>
      <c r="I1030" s="15" t="b">
        <v>0</v>
      </c>
      <c r="J1030" s="15" t="b">
        <v>0</v>
      </c>
      <c r="K1030" s="15" t="b">
        <v>0</v>
      </c>
      <c r="L1030" s="15" t="b">
        <v>1</v>
      </c>
    </row>
    <row r="1031" spans="1:12" x14ac:dyDescent="0.25">
      <c r="A1031" t="s">
        <v>8318</v>
      </c>
      <c r="B1031" s="15" t="s">
        <v>3298</v>
      </c>
      <c r="C1031" t="s">
        <v>3617</v>
      </c>
      <c r="D1031" s="15" t="b">
        <v>0</v>
      </c>
      <c r="E1031" s="15" t="b">
        <v>0</v>
      </c>
      <c r="F1031" s="15" t="b">
        <v>0</v>
      </c>
      <c r="G1031" s="15" t="b">
        <v>0</v>
      </c>
      <c r="H1031" s="15" t="b">
        <v>0</v>
      </c>
      <c r="I1031" s="15" t="b">
        <v>0</v>
      </c>
      <c r="J1031" s="15" t="b">
        <v>0</v>
      </c>
      <c r="K1031" s="15" t="b">
        <v>0</v>
      </c>
      <c r="L1031" s="15" t="b">
        <v>1</v>
      </c>
    </row>
    <row r="1032" spans="1:12" x14ac:dyDescent="0.25">
      <c r="A1032" t="s">
        <v>8209</v>
      </c>
      <c r="B1032" s="15" t="s">
        <v>8319</v>
      </c>
      <c r="C1032" t="s">
        <v>3622</v>
      </c>
      <c r="D1032" s="15" t="b">
        <v>0</v>
      </c>
      <c r="E1032" s="15" t="b">
        <v>0</v>
      </c>
      <c r="F1032" s="15" t="b">
        <v>0</v>
      </c>
      <c r="G1032" s="15" t="b">
        <v>0</v>
      </c>
      <c r="H1032" s="15" t="b">
        <v>0</v>
      </c>
      <c r="I1032" s="15" t="b">
        <v>0</v>
      </c>
      <c r="J1032" s="15" t="b">
        <v>0</v>
      </c>
      <c r="K1032" s="15" t="b">
        <v>0</v>
      </c>
      <c r="L1032" s="15" t="b">
        <v>1</v>
      </c>
    </row>
    <row r="1033" spans="1:12" x14ac:dyDescent="0.25">
      <c r="A1033" t="s">
        <v>8210</v>
      </c>
      <c r="B1033" s="15" t="s">
        <v>8320</v>
      </c>
      <c r="C1033" t="s">
        <v>3622</v>
      </c>
      <c r="D1033" s="15" t="b">
        <v>0</v>
      </c>
      <c r="E1033" s="15" t="b">
        <v>0</v>
      </c>
      <c r="F1033" s="15" t="b">
        <v>0</v>
      </c>
      <c r="G1033" s="15" t="b">
        <v>0</v>
      </c>
      <c r="H1033" s="15" t="b">
        <v>0</v>
      </c>
      <c r="I1033" s="15" t="b">
        <v>0</v>
      </c>
      <c r="J1033" s="15" t="b">
        <v>0</v>
      </c>
      <c r="K1033" s="15" t="b">
        <v>0</v>
      </c>
      <c r="L1033" s="15" t="b">
        <v>1</v>
      </c>
    </row>
    <row r="1034" spans="1:12" x14ac:dyDescent="0.25">
      <c r="A1034" t="s">
        <v>8211</v>
      </c>
      <c r="B1034" s="15" t="s">
        <v>8321</v>
      </c>
      <c r="C1034" t="s">
        <v>3622</v>
      </c>
      <c r="D1034" s="15" t="b">
        <v>0</v>
      </c>
      <c r="E1034" s="15" t="b">
        <v>0</v>
      </c>
      <c r="F1034" s="15" t="b">
        <v>0</v>
      </c>
      <c r="G1034" s="15" t="b">
        <v>0</v>
      </c>
      <c r="H1034" s="15" t="b">
        <v>0</v>
      </c>
      <c r="I1034" s="15" t="b">
        <v>0</v>
      </c>
      <c r="J1034" s="15" t="b">
        <v>0</v>
      </c>
      <c r="K1034" s="15" t="b">
        <v>0</v>
      </c>
      <c r="L1034" s="15" t="b">
        <v>1</v>
      </c>
    </row>
    <row r="1035" spans="1:12" x14ac:dyDescent="0.25">
      <c r="A1035" t="s">
        <v>8212</v>
      </c>
      <c r="B1035" s="15" t="s">
        <v>8322</v>
      </c>
      <c r="C1035" t="s">
        <v>3622</v>
      </c>
      <c r="D1035" s="15" t="b">
        <v>0</v>
      </c>
      <c r="E1035" s="15" t="b">
        <v>0</v>
      </c>
      <c r="F1035" s="15" t="b">
        <v>0</v>
      </c>
      <c r="G1035" s="15" t="b">
        <v>0</v>
      </c>
      <c r="H1035" s="15" t="b">
        <v>0</v>
      </c>
      <c r="I1035" s="15" t="b">
        <v>0</v>
      </c>
      <c r="J1035" s="15" t="b">
        <v>0</v>
      </c>
      <c r="K1035" s="15" t="b">
        <v>0</v>
      </c>
      <c r="L1035" s="15" t="b">
        <v>1</v>
      </c>
    </row>
    <row r="1036" spans="1:12" x14ac:dyDescent="0.25">
      <c r="A1036" t="s">
        <v>8213</v>
      </c>
      <c r="B1036" s="15" t="s">
        <v>8323</v>
      </c>
      <c r="C1036" t="s">
        <v>3622</v>
      </c>
      <c r="D1036" s="15" t="b">
        <v>0</v>
      </c>
      <c r="E1036" s="15" t="b">
        <v>0</v>
      </c>
      <c r="F1036" s="15" t="b">
        <v>0</v>
      </c>
      <c r="G1036" s="15" t="b">
        <v>0</v>
      </c>
      <c r="H1036" s="15" t="b">
        <v>0</v>
      </c>
      <c r="I1036" s="15" t="b">
        <v>0</v>
      </c>
      <c r="J1036" s="15" t="b">
        <v>0</v>
      </c>
      <c r="K1036" s="15" t="b">
        <v>0</v>
      </c>
      <c r="L1036" s="15" t="b">
        <v>1</v>
      </c>
    </row>
    <row r="1037" spans="1:12" x14ac:dyDescent="0.25">
      <c r="A1037" t="s">
        <v>8214</v>
      </c>
      <c r="B1037" s="15" t="s">
        <v>8324</v>
      </c>
      <c r="C1037" t="s">
        <v>3622</v>
      </c>
      <c r="D1037" s="15" t="b">
        <v>0</v>
      </c>
      <c r="E1037" s="15" t="b">
        <v>0</v>
      </c>
      <c r="F1037" s="15" t="b">
        <v>0</v>
      </c>
      <c r="G1037" s="15" t="b">
        <v>0</v>
      </c>
      <c r="H1037" s="15" t="b">
        <v>0</v>
      </c>
      <c r="I1037" s="15" t="b">
        <v>0</v>
      </c>
      <c r="J1037" s="15" t="b">
        <v>0</v>
      </c>
      <c r="K1037" s="15" t="b">
        <v>0</v>
      </c>
      <c r="L1037" s="15" t="b">
        <v>1</v>
      </c>
    </row>
    <row r="1038" spans="1:12" x14ac:dyDescent="0.25">
      <c r="A1038" t="s">
        <v>8216</v>
      </c>
      <c r="B1038" s="15" t="s">
        <v>8325</v>
      </c>
      <c r="C1038" t="s">
        <v>3622</v>
      </c>
      <c r="D1038" s="15" t="b">
        <v>0</v>
      </c>
      <c r="E1038" s="15" t="b">
        <v>0</v>
      </c>
      <c r="F1038" s="15" t="b">
        <v>0</v>
      </c>
      <c r="G1038" s="15" t="b">
        <v>0</v>
      </c>
      <c r="H1038" s="15" t="b">
        <v>0</v>
      </c>
      <c r="I1038" s="15" t="b">
        <v>0</v>
      </c>
      <c r="J1038" s="15" t="b">
        <v>0</v>
      </c>
      <c r="K1038" s="15" t="b">
        <v>0</v>
      </c>
      <c r="L1038" s="15" t="b">
        <v>1</v>
      </c>
    </row>
    <row r="1039" spans="1:12" x14ac:dyDescent="0.25">
      <c r="A1039" t="s">
        <v>8215</v>
      </c>
      <c r="B1039" s="15" t="s">
        <v>8326</v>
      </c>
      <c r="C1039" t="s">
        <v>3622</v>
      </c>
      <c r="D1039" s="15" t="b">
        <v>0</v>
      </c>
      <c r="E1039" s="15" t="b">
        <v>0</v>
      </c>
      <c r="F1039" s="15" t="b">
        <v>0</v>
      </c>
      <c r="G1039" s="15" t="b">
        <v>0</v>
      </c>
      <c r="H1039" s="15" t="b">
        <v>0</v>
      </c>
      <c r="I1039" s="15" t="b">
        <v>0</v>
      </c>
      <c r="J1039" s="15" t="b">
        <v>0</v>
      </c>
      <c r="K1039" s="15" t="b">
        <v>0</v>
      </c>
      <c r="L1039" s="15" t="b">
        <v>1</v>
      </c>
    </row>
    <row r="1040" spans="1:12" x14ac:dyDescent="0.25">
      <c r="A1040" t="s">
        <v>8217</v>
      </c>
      <c r="B1040" s="15" t="s">
        <v>8327</v>
      </c>
      <c r="C1040" t="s">
        <v>3622</v>
      </c>
      <c r="D1040" s="15" t="b">
        <v>0</v>
      </c>
      <c r="E1040" s="15" t="b">
        <v>0</v>
      </c>
      <c r="F1040" s="15" t="b">
        <v>0</v>
      </c>
      <c r="G1040" s="15" t="b">
        <v>0</v>
      </c>
      <c r="H1040" s="15" t="b">
        <v>0</v>
      </c>
      <c r="I1040" s="15" t="b">
        <v>0</v>
      </c>
      <c r="J1040" s="15" t="b">
        <v>0</v>
      </c>
      <c r="K1040" s="15" t="b">
        <v>0</v>
      </c>
      <c r="L1040" s="15" t="b">
        <v>1</v>
      </c>
    </row>
    <row r="1041" spans="1:12" x14ac:dyDescent="0.25">
      <c r="A1041" t="s">
        <v>8218</v>
      </c>
      <c r="B1041" s="15" t="s">
        <v>8328</v>
      </c>
      <c r="C1041" t="s">
        <v>3622</v>
      </c>
      <c r="D1041" s="15" t="b">
        <v>0</v>
      </c>
      <c r="E1041" s="15" t="b">
        <v>0</v>
      </c>
      <c r="F1041" s="15" t="b">
        <v>0</v>
      </c>
      <c r="G1041" s="15" t="b">
        <v>0</v>
      </c>
      <c r="H1041" s="15" t="b">
        <v>0</v>
      </c>
      <c r="I1041" s="15" t="b">
        <v>0</v>
      </c>
      <c r="J1041" s="15" t="b">
        <v>0</v>
      </c>
      <c r="K1041" s="15" t="b">
        <v>0</v>
      </c>
      <c r="L1041" s="15" t="b">
        <v>1</v>
      </c>
    </row>
    <row r="1042" spans="1:12" x14ac:dyDescent="0.25">
      <c r="A1042" t="s">
        <v>8219</v>
      </c>
      <c r="B1042" s="15" t="s">
        <v>8329</v>
      </c>
      <c r="C1042" t="s">
        <v>3661</v>
      </c>
      <c r="D1042" s="15" t="b">
        <v>0</v>
      </c>
      <c r="E1042" s="15" t="b">
        <v>0</v>
      </c>
      <c r="F1042" s="15" t="b">
        <v>0</v>
      </c>
      <c r="G1042" s="15" t="b">
        <v>0</v>
      </c>
      <c r="H1042" s="15" t="b">
        <v>0</v>
      </c>
      <c r="I1042" s="15" t="b">
        <v>0</v>
      </c>
      <c r="J1042" s="15" t="b">
        <v>0</v>
      </c>
      <c r="K1042" s="15" t="b">
        <v>0</v>
      </c>
      <c r="L1042" s="15" t="b">
        <v>1</v>
      </c>
    </row>
    <row r="1247" spans="1:11" x14ac:dyDescent="0.25">
      <c r="A1247" t="e">
        <f>#REF!</f>
        <v>#REF!</v>
      </c>
      <c r="B1247" t="e">
        <f>#REF!</f>
        <v>#REF!</v>
      </c>
      <c r="D1247" t="e">
        <f>IF(COUNTIF(#REF!,$A1247)=1,"ja","nein")</f>
        <v>#REF!</v>
      </c>
      <c r="E1247" t="e">
        <f>IF(COUNTIF(#REF!,$A1247)=1,"ja","nein")</f>
        <v>#REF!</v>
      </c>
      <c r="F1247" t="e">
        <f>IF(COUNTIF(#REF!,$A1247)=1,"ja","nein")</f>
        <v>#REF!</v>
      </c>
      <c r="G1247" t="e">
        <f>IF(COUNTIF(#REF!,$A1247)=1,"ja","nein")</f>
        <v>#REF!</v>
      </c>
      <c r="H1247" t="e">
        <f>IF(COUNTIF(#REF!,$A1247)=1,"ja","nein")</f>
        <v>#REF!</v>
      </c>
      <c r="I1247" t="e">
        <f>IF(COUNTIF(#REF!,$A1247)=1,"ja","nein")</f>
        <v>#REF!</v>
      </c>
      <c r="J1247" t="e">
        <f>IF(COUNTIF(#REF!,$A1247)=1,"ja","nein")</f>
        <v>#REF!</v>
      </c>
      <c r="K1247" t="e">
        <f>IF(COUNTIF(#REF!,$A1247)=1,"ja","nein")</f>
        <v>#REF!</v>
      </c>
    </row>
    <row r="1248" spans="1:11" x14ac:dyDescent="0.25">
      <c r="A1248" t="e">
        <f>#REF!</f>
        <v>#REF!</v>
      </c>
      <c r="B1248" t="e">
        <f>#REF!</f>
        <v>#REF!</v>
      </c>
      <c r="D1248" t="e">
        <f>IF(COUNTIF(#REF!,$A1248)=1,"ja","nein")</f>
        <v>#REF!</v>
      </c>
      <c r="E1248" t="e">
        <f>IF(COUNTIF(#REF!,$A1248)=1,"ja","nein")</f>
        <v>#REF!</v>
      </c>
      <c r="F1248" t="e">
        <f>IF(COUNTIF(#REF!,$A1248)=1,"ja","nein")</f>
        <v>#REF!</v>
      </c>
      <c r="G1248" t="e">
        <f>IF(COUNTIF(#REF!,$A1248)=1,"ja","nein")</f>
        <v>#REF!</v>
      </c>
      <c r="H1248" t="e">
        <f>IF(COUNTIF(#REF!,$A1248)=1,"ja","nein")</f>
        <v>#REF!</v>
      </c>
      <c r="I1248" t="e">
        <f>IF(COUNTIF(#REF!,$A1248)=1,"ja","nein")</f>
        <v>#REF!</v>
      </c>
      <c r="J1248" t="e">
        <f>IF(COUNTIF(#REF!,$A1248)=1,"ja","nein")</f>
        <v>#REF!</v>
      </c>
      <c r="K1248" t="e">
        <f>IF(COUNTIF(#REF!,$A1248)=1,"ja","nein")</f>
        <v>#REF!</v>
      </c>
    </row>
    <row r="1249" spans="1:11" x14ac:dyDescent="0.25">
      <c r="A1249" t="e">
        <f>#REF!</f>
        <v>#REF!</v>
      </c>
      <c r="B1249" t="e">
        <f>#REF!</f>
        <v>#REF!</v>
      </c>
      <c r="D1249" t="e">
        <f>IF(COUNTIF(#REF!,$A1249)=1,"ja","nein")</f>
        <v>#REF!</v>
      </c>
      <c r="E1249" t="e">
        <f>IF(COUNTIF(#REF!,$A1249)=1,"ja","nein")</f>
        <v>#REF!</v>
      </c>
      <c r="F1249" t="e">
        <f>IF(COUNTIF(#REF!,$A1249)=1,"ja","nein")</f>
        <v>#REF!</v>
      </c>
      <c r="G1249" t="e">
        <f>IF(COUNTIF(#REF!,$A1249)=1,"ja","nein")</f>
        <v>#REF!</v>
      </c>
      <c r="H1249" t="e">
        <f>IF(COUNTIF(#REF!,$A1249)=1,"ja","nein")</f>
        <v>#REF!</v>
      </c>
      <c r="I1249" t="e">
        <f>IF(COUNTIF(#REF!,$A1249)=1,"ja","nein")</f>
        <v>#REF!</v>
      </c>
      <c r="J1249" t="e">
        <f>IF(COUNTIF(#REF!,$A1249)=1,"ja","nein")</f>
        <v>#REF!</v>
      </c>
      <c r="K1249" t="e">
        <f>IF(COUNTIF(#REF!,$A1249)=1,"ja","nein")</f>
        <v>#REF!</v>
      </c>
    </row>
    <row r="1250" spans="1:11" x14ac:dyDescent="0.25">
      <c r="A1250" t="e">
        <f>#REF!</f>
        <v>#REF!</v>
      </c>
      <c r="B1250" t="e">
        <f>#REF!</f>
        <v>#REF!</v>
      </c>
      <c r="D1250" t="e">
        <f>IF(COUNTIF(#REF!,$A1250)=1,"ja","nein")</f>
        <v>#REF!</v>
      </c>
      <c r="E1250" t="e">
        <f>IF(COUNTIF(#REF!,$A1250)=1,"ja","nein")</f>
        <v>#REF!</v>
      </c>
      <c r="F1250" t="e">
        <f>IF(COUNTIF(#REF!,$A1250)=1,"ja","nein")</f>
        <v>#REF!</v>
      </c>
      <c r="G1250" t="e">
        <f>IF(COUNTIF(#REF!,$A1250)=1,"ja","nein")</f>
        <v>#REF!</v>
      </c>
      <c r="H1250" t="e">
        <f>IF(COUNTIF(#REF!,$A1250)=1,"ja","nein")</f>
        <v>#REF!</v>
      </c>
      <c r="I1250" t="e">
        <f>IF(COUNTIF(#REF!,$A1250)=1,"ja","nein")</f>
        <v>#REF!</v>
      </c>
      <c r="J1250" t="e">
        <f>IF(COUNTIF(#REF!,$A1250)=1,"ja","nein")</f>
        <v>#REF!</v>
      </c>
      <c r="K1250" t="e">
        <f>IF(COUNTIF(#REF!,$A1250)=1,"ja","nein")</f>
        <v>#REF!</v>
      </c>
    </row>
    <row r="1251" spans="1:11" x14ac:dyDescent="0.25">
      <c r="A1251" t="e">
        <f>#REF!</f>
        <v>#REF!</v>
      </c>
      <c r="B1251" t="e">
        <f>#REF!</f>
        <v>#REF!</v>
      </c>
      <c r="D1251" t="e">
        <f>IF(COUNTIF(#REF!,$A1251)=1,"ja","nein")</f>
        <v>#REF!</v>
      </c>
      <c r="E1251" t="e">
        <f>IF(COUNTIF(#REF!,$A1251)=1,"ja","nein")</f>
        <v>#REF!</v>
      </c>
      <c r="F1251" t="e">
        <f>IF(COUNTIF(#REF!,$A1251)=1,"ja","nein")</f>
        <v>#REF!</v>
      </c>
      <c r="G1251" t="e">
        <f>IF(COUNTIF(#REF!,$A1251)=1,"ja","nein")</f>
        <v>#REF!</v>
      </c>
      <c r="H1251" t="e">
        <f>IF(COUNTIF(#REF!,$A1251)=1,"ja","nein")</f>
        <v>#REF!</v>
      </c>
      <c r="I1251" t="e">
        <f>IF(COUNTIF(#REF!,$A1251)=1,"ja","nein")</f>
        <v>#REF!</v>
      </c>
      <c r="J1251" t="e">
        <f>IF(COUNTIF(#REF!,$A1251)=1,"ja","nein")</f>
        <v>#REF!</v>
      </c>
      <c r="K1251" t="e">
        <f>IF(COUNTIF(#REF!,$A1251)=1,"ja","nein")</f>
        <v>#REF!</v>
      </c>
    </row>
    <row r="1252" spans="1:11" x14ac:dyDescent="0.25">
      <c r="A1252" t="e">
        <f>#REF!</f>
        <v>#REF!</v>
      </c>
      <c r="B1252" t="e">
        <f>#REF!</f>
        <v>#REF!</v>
      </c>
      <c r="D1252" t="e">
        <f>IF(COUNTIF(#REF!,$A1252)=1,"ja","nein")</f>
        <v>#REF!</v>
      </c>
      <c r="E1252" t="e">
        <f>IF(COUNTIF(#REF!,$A1252)=1,"ja","nein")</f>
        <v>#REF!</v>
      </c>
      <c r="F1252" t="e">
        <f>IF(COUNTIF(#REF!,$A1252)=1,"ja","nein")</f>
        <v>#REF!</v>
      </c>
      <c r="G1252" t="e">
        <f>IF(COUNTIF(#REF!,$A1252)=1,"ja","nein")</f>
        <v>#REF!</v>
      </c>
      <c r="H1252" t="e">
        <f>IF(COUNTIF(#REF!,$A1252)=1,"ja","nein")</f>
        <v>#REF!</v>
      </c>
      <c r="I1252" t="e">
        <f>IF(COUNTIF(#REF!,$A1252)=1,"ja","nein")</f>
        <v>#REF!</v>
      </c>
      <c r="J1252" t="e">
        <f>IF(COUNTIF(#REF!,$A1252)=1,"ja","nein")</f>
        <v>#REF!</v>
      </c>
      <c r="K1252" t="e">
        <f>IF(COUNTIF(#REF!,$A1252)=1,"ja","nein")</f>
        <v>#REF!</v>
      </c>
    </row>
    <row r="1253" spans="1:11" x14ac:dyDescent="0.25">
      <c r="A1253" t="e">
        <f>#REF!</f>
        <v>#REF!</v>
      </c>
      <c r="B1253" t="e">
        <f>#REF!</f>
        <v>#REF!</v>
      </c>
      <c r="D1253" t="e">
        <f>IF(COUNTIF(#REF!,$A1253)=1,"ja","nein")</f>
        <v>#REF!</v>
      </c>
      <c r="E1253" t="e">
        <f>IF(COUNTIF(#REF!,$A1253)=1,"ja","nein")</f>
        <v>#REF!</v>
      </c>
      <c r="F1253" t="e">
        <f>IF(COUNTIF(#REF!,$A1253)=1,"ja","nein")</f>
        <v>#REF!</v>
      </c>
      <c r="G1253" t="e">
        <f>IF(COUNTIF(#REF!,$A1253)=1,"ja","nein")</f>
        <v>#REF!</v>
      </c>
      <c r="H1253" t="e">
        <f>IF(COUNTIF(#REF!,$A1253)=1,"ja","nein")</f>
        <v>#REF!</v>
      </c>
      <c r="I1253" t="e">
        <f>IF(COUNTIF(#REF!,$A1253)=1,"ja","nein")</f>
        <v>#REF!</v>
      </c>
      <c r="J1253" t="e">
        <f>IF(COUNTIF(#REF!,$A1253)=1,"ja","nein")</f>
        <v>#REF!</v>
      </c>
      <c r="K1253" t="e">
        <f>IF(COUNTIF(#REF!,$A1253)=1,"ja","nein")</f>
        <v>#REF!</v>
      </c>
    </row>
    <row r="1254" spans="1:11" x14ac:dyDescent="0.25">
      <c r="A1254" t="e">
        <f>#REF!</f>
        <v>#REF!</v>
      </c>
      <c r="B1254" t="e">
        <f>#REF!</f>
        <v>#REF!</v>
      </c>
      <c r="D1254" t="e">
        <f>IF(COUNTIF(#REF!,$A1254)=1,"ja","nein")</f>
        <v>#REF!</v>
      </c>
      <c r="E1254" t="e">
        <f>IF(COUNTIF(#REF!,$A1254)=1,"ja","nein")</f>
        <v>#REF!</v>
      </c>
      <c r="F1254" t="e">
        <f>IF(COUNTIF(#REF!,$A1254)=1,"ja","nein")</f>
        <v>#REF!</v>
      </c>
      <c r="G1254" t="e">
        <f>IF(COUNTIF(#REF!,$A1254)=1,"ja","nein")</f>
        <v>#REF!</v>
      </c>
      <c r="H1254" t="e">
        <f>IF(COUNTIF(#REF!,$A1254)=1,"ja","nein")</f>
        <v>#REF!</v>
      </c>
      <c r="I1254" t="e">
        <f>IF(COUNTIF(#REF!,$A1254)=1,"ja","nein")</f>
        <v>#REF!</v>
      </c>
      <c r="J1254" t="e">
        <f>IF(COUNTIF(#REF!,$A1254)=1,"ja","nein")</f>
        <v>#REF!</v>
      </c>
      <c r="K1254" t="e">
        <f>IF(COUNTIF(#REF!,$A1254)=1,"ja","nein")</f>
        <v>#REF!</v>
      </c>
    </row>
    <row r="1255" spans="1:11" x14ac:dyDescent="0.25">
      <c r="A1255" t="e">
        <f>#REF!</f>
        <v>#REF!</v>
      </c>
      <c r="B1255" t="e">
        <f>#REF!</f>
        <v>#REF!</v>
      </c>
      <c r="D1255" t="e">
        <f>IF(COUNTIF(#REF!,$A1255)=1,"ja","nein")</f>
        <v>#REF!</v>
      </c>
      <c r="E1255" t="e">
        <f>IF(COUNTIF(#REF!,$A1255)=1,"ja","nein")</f>
        <v>#REF!</v>
      </c>
      <c r="F1255" t="e">
        <f>IF(COUNTIF(#REF!,$A1255)=1,"ja","nein")</f>
        <v>#REF!</v>
      </c>
      <c r="G1255" t="e">
        <f>IF(COUNTIF(#REF!,$A1255)=1,"ja","nein")</f>
        <v>#REF!</v>
      </c>
      <c r="H1255" t="e">
        <f>IF(COUNTIF(#REF!,$A1255)=1,"ja","nein")</f>
        <v>#REF!</v>
      </c>
      <c r="I1255" t="e">
        <f>IF(COUNTIF(#REF!,$A1255)=1,"ja","nein")</f>
        <v>#REF!</v>
      </c>
      <c r="J1255" t="e">
        <f>IF(COUNTIF(#REF!,$A1255)=1,"ja","nein")</f>
        <v>#REF!</v>
      </c>
      <c r="K1255" t="e">
        <f>IF(COUNTIF(#REF!,$A1255)=1,"ja","nein")</f>
        <v>#REF!</v>
      </c>
    </row>
    <row r="1256" spans="1:11" x14ac:dyDescent="0.25">
      <c r="A1256" t="e">
        <f>#REF!</f>
        <v>#REF!</v>
      </c>
      <c r="B1256" t="e">
        <f>#REF!</f>
        <v>#REF!</v>
      </c>
      <c r="D1256" t="e">
        <f>IF(COUNTIF(#REF!,$A1256)=1,"ja","nein")</f>
        <v>#REF!</v>
      </c>
      <c r="E1256" t="e">
        <f>IF(COUNTIF(#REF!,$A1256)=1,"ja","nein")</f>
        <v>#REF!</v>
      </c>
      <c r="F1256" t="e">
        <f>IF(COUNTIF(#REF!,$A1256)=1,"ja","nein")</f>
        <v>#REF!</v>
      </c>
      <c r="G1256" t="e">
        <f>IF(COUNTIF(#REF!,$A1256)=1,"ja","nein")</f>
        <v>#REF!</v>
      </c>
      <c r="H1256" t="e">
        <f>IF(COUNTIF(#REF!,$A1256)=1,"ja","nein")</f>
        <v>#REF!</v>
      </c>
      <c r="I1256" t="e">
        <f>IF(COUNTIF(#REF!,$A1256)=1,"ja","nein")</f>
        <v>#REF!</v>
      </c>
      <c r="J1256" t="e">
        <f>IF(COUNTIF(#REF!,$A1256)=1,"ja","nein")</f>
        <v>#REF!</v>
      </c>
      <c r="K1256" t="e">
        <f>IF(COUNTIF(#REF!,$A1256)=1,"ja","nein")</f>
        <v>#REF!</v>
      </c>
    </row>
    <row r="1257" spans="1:11" x14ac:dyDescent="0.25">
      <c r="A1257" t="e">
        <f>#REF!</f>
        <v>#REF!</v>
      </c>
      <c r="B1257" t="e">
        <f>#REF!</f>
        <v>#REF!</v>
      </c>
      <c r="D1257" t="e">
        <f>IF(COUNTIF(#REF!,$A1257)=1,"ja","nein")</f>
        <v>#REF!</v>
      </c>
      <c r="E1257" t="e">
        <f>IF(COUNTIF(#REF!,$A1257)=1,"ja","nein")</f>
        <v>#REF!</v>
      </c>
      <c r="F1257" t="e">
        <f>IF(COUNTIF(#REF!,$A1257)=1,"ja","nein")</f>
        <v>#REF!</v>
      </c>
      <c r="G1257" t="e">
        <f>IF(COUNTIF(#REF!,$A1257)=1,"ja","nein")</f>
        <v>#REF!</v>
      </c>
      <c r="H1257" t="e">
        <f>IF(COUNTIF(#REF!,$A1257)=1,"ja","nein")</f>
        <v>#REF!</v>
      </c>
      <c r="I1257" t="e">
        <f>IF(COUNTIF(#REF!,$A1257)=1,"ja","nein")</f>
        <v>#REF!</v>
      </c>
      <c r="J1257" t="e">
        <f>IF(COUNTIF(#REF!,$A1257)=1,"ja","nein")</f>
        <v>#REF!</v>
      </c>
      <c r="K1257" t="e">
        <f>IF(COUNTIF(#REF!,$A1257)=1,"ja","nein")</f>
        <v>#REF!</v>
      </c>
    </row>
    <row r="1258" spans="1:11" x14ac:dyDescent="0.25">
      <c r="A1258" t="e">
        <f>#REF!</f>
        <v>#REF!</v>
      </c>
      <c r="B1258" t="e">
        <f>#REF!</f>
        <v>#REF!</v>
      </c>
      <c r="D1258" t="e">
        <f>IF(COUNTIF(#REF!,$A1258)=1,"ja","nein")</f>
        <v>#REF!</v>
      </c>
      <c r="E1258" t="e">
        <f>IF(COUNTIF(#REF!,$A1258)=1,"ja","nein")</f>
        <v>#REF!</v>
      </c>
      <c r="F1258" t="e">
        <f>IF(COUNTIF(#REF!,$A1258)=1,"ja","nein")</f>
        <v>#REF!</v>
      </c>
      <c r="G1258" t="e">
        <f>IF(COUNTIF(#REF!,$A1258)=1,"ja","nein")</f>
        <v>#REF!</v>
      </c>
      <c r="H1258" t="e">
        <f>IF(COUNTIF(#REF!,$A1258)=1,"ja","nein")</f>
        <v>#REF!</v>
      </c>
      <c r="I1258" t="e">
        <f>IF(COUNTIF(#REF!,$A1258)=1,"ja","nein")</f>
        <v>#REF!</v>
      </c>
      <c r="J1258" t="e">
        <f>IF(COUNTIF(#REF!,$A1258)=1,"ja","nein")</f>
        <v>#REF!</v>
      </c>
      <c r="K1258" t="e">
        <f>IF(COUNTIF(#REF!,$A1258)=1,"ja","nein")</f>
        <v>#REF!</v>
      </c>
    </row>
    <row r="1259" spans="1:11" x14ac:dyDescent="0.25">
      <c r="A1259" t="e">
        <f>#REF!</f>
        <v>#REF!</v>
      </c>
      <c r="B1259" t="e">
        <f>#REF!</f>
        <v>#REF!</v>
      </c>
      <c r="D1259" t="e">
        <f>IF(COUNTIF(#REF!,$A1259)=1,"ja","nein")</f>
        <v>#REF!</v>
      </c>
      <c r="E1259" t="e">
        <f>IF(COUNTIF(#REF!,$A1259)=1,"ja","nein")</f>
        <v>#REF!</v>
      </c>
      <c r="F1259" t="e">
        <f>IF(COUNTIF(#REF!,$A1259)=1,"ja","nein")</f>
        <v>#REF!</v>
      </c>
      <c r="G1259" t="e">
        <f>IF(COUNTIF(#REF!,$A1259)=1,"ja","nein")</f>
        <v>#REF!</v>
      </c>
      <c r="H1259" t="e">
        <f>IF(COUNTIF(#REF!,$A1259)=1,"ja","nein")</f>
        <v>#REF!</v>
      </c>
      <c r="I1259" t="e">
        <f>IF(COUNTIF(#REF!,$A1259)=1,"ja","nein")</f>
        <v>#REF!</v>
      </c>
      <c r="J1259" t="e">
        <f>IF(COUNTIF(#REF!,$A1259)=1,"ja","nein")</f>
        <v>#REF!</v>
      </c>
      <c r="K1259" t="e">
        <f>IF(COUNTIF(#REF!,$A1259)=1,"ja","nein")</f>
        <v>#REF!</v>
      </c>
    </row>
    <row r="1260" spans="1:11" x14ac:dyDescent="0.25">
      <c r="A1260" t="e">
        <f>#REF!</f>
        <v>#REF!</v>
      </c>
      <c r="B1260" t="e">
        <f>#REF!</f>
        <v>#REF!</v>
      </c>
      <c r="D1260" t="e">
        <f>IF(COUNTIF(#REF!,$A1260)=1,"ja","nein")</f>
        <v>#REF!</v>
      </c>
      <c r="E1260" t="e">
        <f>IF(COUNTIF(#REF!,$A1260)=1,"ja","nein")</f>
        <v>#REF!</v>
      </c>
      <c r="F1260" t="e">
        <f>IF(COUNTIF(#REF!,$A1260)=1,"ja","nein")</f>
        <v>#REF!</v>
      </c>
      <c r="G1260" t="e">
        <f>IF(COUNTIF(#REF!,$A1260)=1,"ja","nein")</f>
        <v>#REF!</v>
      </c>
      <c r="H1260" t="e">
        <f>IF(COUNTIF(#REF!,$A1260)=1,"ja","nein")</f>
        <v>#REF!</v>
      </c>
      <c r="I1260" t="e">
        <f>IF(COUNTIF(#REF!,$A1260)=1,"ja","nein")</f>
        <v>#REF!</v>
      </c>
      <c r="J1260" t="e">
        <f>IF(COUNTIF(#REF!,$A1260)=1,"ja","nein")</f>
        <v>#REF!</v>
      </c>
      <c r="K1260" t="e">
        <f>IF(COUNTIF(#REF!,$A1260)=1,"ja","nein")</f>
        <v>#REF!</v>
      </c>
    </row>
    <row r="1261" spans="1:11" x14ac:dyDescent="0.25">
      <c r="A1261" t="e">
        <f>#REF!</f>
        <v>#REF!</v>
      </c>
      <c r="B1261" t="e">
        <f>#REF!</f>
        <v>#REF!</v>
      </c>
      <c r="D1261" t="e">
        <f>IF(COUNTIF(#REF!,$A1261)=1,"ja","nein")</f>
        <v>#REF!</v>
      </c>
      <c r="E1261" t="e">
        <f>IF(COUNTIF(#REF!,$A1261)=1,"ja","nein")</f>
        <v>#REF!</v>
      </c>
      <c r="F1261" t="e">
        <f>IF(COUNTIF(#REF!,$A1261)=1,"ja","nein")</f>
        <v>#REF!</v>
      </c>
      <c r="G1261" t="e">
        <f>IF(COUNTIF(#REF!,$A1261)=1,"ja","nein")</f>
        <v>#REF!</v>
      </c>
      <c r="H1261" t="e">
        <f>IF(COUNTIF(#REF!,$A1261)=1,"ja","nein")</f>
        <v>#REF!</v>
      </c>
      <c r="I1261" t="e">
        <f>IF(COUNTIF(#REF!,$A1261)=1,"ja","nein")</f>
        <v>#REF!</v>
      </c>
      <c r="J1261" t="e">
        <f>IF(COUNTIF(#REF!,$A1261)=1,"ja","nein")</f>
        <v>#REF!</v>
      </c>
      <c r="K1261" t="e">
        <f>IF(COUNTIF(#REF!,$A1261)=1,"ja","nein")</f>
        <v>#REF!</v>
      </c>
    </row>
    <row r="1262" spans="1:11" x14ac:dyDescent="0.25">
      <c r="A1262" t="e">
        <f>#REF!</f>
        <v>#REF!</v>
      </c>
      <c r="B1262" t="e">
        <f>#REF!</f>
        <v>#REF!</v>
      </c>
      <c r="D1262" t="e">
        <f>IF(COUNTIF(#REF!,$A1262)=1,"ja","nein")</f>
        <v>#REF!</v>
      </c>
      <c r="E1262" t="e">
        <f>IF(COUNTIF(#REF!,$A1262)=1,"ja","nein")</f>
        <v>#REF!</v>
      </c>
      <c r="F1262" t="e">
        <f>IF(COUNTIF(#REF!,$A1262)=1,"ja","nein")</f>
        <v>#REF!</v>
      </c>
      <c r="G1262" t="e">
        <f>IF(COUNTIF(#REF!,$A1262)=1,"ja","nein")</f>
        <v>#REF!</v>
      </c>
      <c r="H1262" t="e">
        <f>IF(COUNTIF(#REF!,$A1262)=1,"ja","nein")</f>
        <v>#REF!</v>
      </c>
      <c r="I1262" t="e">
        <f>IF(COUNTIF(#REF!,$A1262)=1,"ja","nein")</f>
        <v>#REF!</v>
      </c>
      <c r="J1262" t="e">
        <f>IF(COUNTIF(#REF!,$A1262)=1,"ja","nein")</f>
        <v>#REF!</v>
      </c>
      <c r="K1262" t="e">
        <f>IF(COUNTIF(#REF!,$A1262)=1,"ja","nein")</f>
        <v>#REF!</v>
      </c>
    </row>
    <row r="1263" spans="1:11" x14ac:dyDescent="0.25">
      <c r="A1263" t="e">
        <f>#REF!</f>
        <v>#REF!</v>
      </c>
      <c r="B1263" t="e">
        <f>#REF!</f>
        <v>#REF!</v>
      </c>
      <c r="D1263" t="e">
        <f>IF(COUNTIF(#REF!,$A1263)=1,"ja","nein")</f>
        <v>#REF!</v>
      </c>
      <c r="E1263" t="e">
        <f>IF(COUNTIF(#REF!,$A1263)=1,"ja","nein")</f>
        <v>#REF!</v>
      </c>
      <c r="F1263" t="e">
        <f>IF(COUNTIF(#REF!,$A1263)=1,"ja","nein")</f>
        <v>#REF!</v>
      </c>
      <c r="G1263" t="e">
        <f>IF(COUNTIF(#REF!,$A1263)=1,"ja","nein")</f>
        <v>#REF!</v>
      </c>
      <c r="H1263" t="e">
        <f>IF(COUNTIF(#REF!,$A1263)=1,"ja","nein")</f>
        <v>#REF!</v>
      </c>
      <c r="I1263" t="e">
        <f>IF(COUNTIF(#REF!,$A1263)=1,"ja","nein")</f>
        <v>#REF!</v>
      </c>
      <c r="J1263" t="e">
        <f>IF(COUNTIF(#REF!,$A1263)=1,"ja","nein")</f>
        <v>#REF!</v>
      </c>
      <c r="K1263" t="e">
        <f>IF(COUNTIF(#REF!,$A1263)=1,"ja","nein")</f>
        <v>#REF!</v>
      </c>
    </row>
    <row r="1264" spans="1:11" x14ac:dyDescent="0.25">
      <c r="A1264" t="e">
        <f>#REF!</f>
        <v>#REF!</v>
      </c>
      <c r="B1264" t="e">
        <f>#REF!</f>
        <v>#REF!</v>
      </c>
      <c r="D1264" t="e">
        <f>IF(COUNTIF(#REF!,$A1264)=1,"ja","nein")</f>
        <v>#REF!</v>
      </c>
      <c r="E1264" t="e">
        <f>IF(COUNTIF(#REF!,$A1264)=1,"ja","nein")</f>
        <v>#REF!</v>
      </c>
      <c r="F1264" t="e">
        <f>IF(COUNTIF(#REF!,$A1264)=1,"ja","nein")</f>
        <v>#REF!</v>
      </c>
      <c r="G1264" t="e">
        <f>IF(COUNTIF(#REF!,$A1264)=1,"ja","nein")</f>
        <v>#REF!</v>
      </c>
      <c r="H1264" t="e">
        <f>IF(COUNTIF(#REF!,$A1264)=1,"ja","nein")</f>
        <v>#REF!</v>
      </c>
      <c r="I1264" t="e">
        <f>IF(COUNTIF(#REF!,$A1264)=1,"ja","nein")</f>
        <v>#REF!</v>
      </c>
      <c r="J1264" t="e">
        <f>IF(COUNTIF(#REF!,$A1264)=1,"ja","nein")</f>
        <v>#REF!</v>
      </c>
      <c r="K1264" t="e">
        <f>IF(COUNTIF(#REF!,$A1264)=1,"ja","nein")</f>
        <v>#REF!</v>
      </c>
    </row>
    <row r="1265" spans="1:11" x14ac:dyDescent="0.25">
      <c r="A1265" t="e">
        <f>#REF!</f>
        <v>#REF!</v>
      </c>
      <c r="B1265" t="e">
        <f>#REF!</f>
        <v>#REF!</v>
      </c>
      <c r="D1265" t="e">
        <f>IF(COUNTIF(#REF!,$A1265)=1,"ja","nein")</f>
        <v>#REF!</v>
      </c>
      <c r="E1265" t="e">
        <f>IF(COUNTIF(#REF!,$A1265)=1,"ja","nein")</f>
        <v>#REF!</v>
      </c>
      <c r="F1265" t="e">
        <f>IF(COUNTIF(#REF!,$A1265)=1,"ja","nein")</f>
        <v>#REF!</v>
      </c>
      <c r="G1265" t="e">
        <f>IF(COUNTIF(#REF!,$A1265)=1,"ja","nein")</f>
        <v>#REF!</v>
      </c>
      <c r="H1265" t="e">
        <f>IF(COUNTIF(#REF!,$A1265)=1,"ja","nein")</f>
        <v>#REF!</v>
      </c>
      <c r="I1265" t="e">
        <f>IF(COUNTIF(#REF!,$A1265)=1,"ja","nein")</f>
        <v>#REF!</v>
      </c>
      <c r="J1265" t="e">
        <f>IF(COUNTIF(#REF!,$A1265)=1,"ja","nein")</f>
        <v>#REF!</v>
      </c>
      <c r="K1265" t="e">
        <f>IF(COUNTIF(#REF!,$A1265)=1,"ja","nein")</f>
        <v>#REF!</v>
      </c>
    </row>
    <row r="1266" spans="1:11" x14ac:dyDescent="0.25">
      <c r="A1266" t="e">
        <f>#REF!</f>
        <v>#REF!</v>
      </c>
      <c r="B1266" t="e">
        <f>#REF!</f>
        <v>#REF!</v>
      </c>
      <c r="D1266" t="e">
        <f>IF(COUNTIF(#REF!,$A1266)=1,"ja","nein")</f>
        <v>#REF!</v>
      </c>
      <c r="E1266" t="e">
        <f>IF(COUNTIF(#REF!,$A1266)=1,"ja","nein")</f>
        <v>#REF!</v>
      </c>
      <c r="F1266" t="e">
        <f>IF(COUNTIF(#REF!,$A1266)=1,"ja","nein")</f>
        <v>#REF!</v>
      </c>
      <c r="G1266" t="e">
        <f>IF(COUNTIF(#REF!,$A1266)=1,"ja","nein")</f>
        <v>#REF!</v>
      </c>
      <c r="H1266" t="e">
        <f>IF(COUNTIF(#REF!,$A1266)=1,"ja","nein")</f>
        <v>#REF!</v>
      </c>
      <c r="I1266" t="e">
        <f>IF(COUNTIF(#REF!,$A1266)=1,"ja","nein")</f>
        <v>#REF!</v>
      </c>
      <c r="J1266" t="e">
        <f>IF(COUNTIF(#REF!,$A1266)=1,"ja","nein")</f>
        <v>#REF!</v>
      </c>
      <c r="K1266" t="e">
        <f>IF(COUNTIF(#REF!,$A1266)=1,"ja","nein")</f>
        <v>#REF!</v>
      </c>
    </row>
    <row r="1267" spans="1:11" x14ac:dyDescent="0.25">
      <c r="A1267" t="e">
        <f>#REF!</f>
        <v>#REF!</v>
      </c>
      <c r="B1267" t="e">
        <f>#REF!</f>
        <v>#REF!</v>
      </c>
      <c r="D1267" t="e">
        <f>IF(COUNTIF(#REF!,$A1267)=1,"ja","nein")</f>
        <v>#REF!</v>
      </c>
      <c r="E1267" t="e">
        <f>IF(COUNTIF(#REF!,$A1267)=1,"ja","nein")</f>
        <v>#REF!</v>
      </c>
      <c r="F1267" t="e">
        <f>IF(COUNTIF(#REF!,$A1267)=1,"ja","nein")</f>
        <v>#REF!</v>
      </c>
      <c r="G1267" t="e">
        <f>IF(COUNTIF(#REF!,$A1267)=1,"ja","nein")</f>
        <v>#REF!</v>
      </c>
      <c r="H1267" t="e">
        <f>IF(COUNTIF(#REF!,$A1267)=1,"ja","nein")</f>
        <v>#REF!</v>
      </c>
      <c r="I1267" t="e">
        <f>IF(COUNTIF(#REF!,$A1267)=1,"ja","nein")</f>
        <v>#REF!</v>
      </c>
      <c r="J1267" t="e">
        <f>IF(COUNTIF(#REF!,$A1267)=1,"ja","nein")</f>
        <v>#REF!</v>
      </c>
      <c r="K1267" t="e">
        <f>IF(COUNTIF(#REF!,$A1267)=1,"ja","nein")</f>
        <v>#REF!</v>
      </c>
    </row>
    <row r="1268" spans="1:11" x14ac:dyDescent="0.25">
      <c r="A1268" t="e">
        <f>#REF!</f>
        <v>#REF!</v>
      </c>
      <c r="B1268" t="e">
        <f>#REF!</f>
        <v>#REF!</v>
      </c>
      <c r="D1268" t="e">
        <f>IF(COUNTIF(#REF!,$A1268)=1,"ja","nein")</f>
        <v>#REF!</v>
      </c>
      <c r="E1268" t="e">
        <f>IF(COUNTIF(#REF!,$A1268)=1,"ja","nein")</f>
        <v>#REF!</v>
      </c>
      <c r="F1268" t="e">
        <f>IF(COUNTIF(#REF!,$A1268)=1,"ja","nein")</f>
        <v>#REF!</v>
      </c>
      <c r="G1268" t="e">
        <f>IF(COUNTIF(#REF!,$A1268)=1,"ja","nein")</f>
        <v>#REF!</v>
      </c>
      <c r="H1268" t="e">
        <f>IF(COUNTIF(#REF!,$A1268)=1,"ja","nein")</f>
        <v>#REF!</v>
      </c>
      <c r="I1268" t="e">
        <f>IF(COUNTIF(#REF!,$A1268)=1,"ja","nein")</f>
        <v>#REF!</v>
      </c>
      <c r="J1268" t="e">
        <f>IF(COUNTIF(#REF!,$A1268)=1,"ja","nein")</f>
        <v>#REF!</v>
      </c>
      <c r="K1268" t="e">
        <f>IF(COUNTIF(#REF!,$A1268)=1,"ja","nein")</f>
        <v>#REF!</v>
      </c>
    </row>
    <row r="1269" spans="1:11" x14ac:dyDescent="0.25">
      <c r="A1269" t="e">
        <f>#REF!</f>
        <v>#REF!</v>
      </c>
      <c r="B1269" t="e">
        <f>#REF!</f>
        <v>#REF!</v>
      </c>
      <c r="D1269" t="e">
        <f>IF(COUNTIF(#REF!,$A1269)=1,"ja","nein")</f>
        <v>#REF!</v>
      </c>
      <c r="E1269" t="e">
        <f>IF(COUNTIF(#REF!,$A1269)=1,"ja","nein")</f>
        <v>#REF!</v>
      </c>
      <c r="F1269" t="e">
        <f>IF(COUNTIF(#REF!,$A1269)=1,"ja","nein")</f>
        <v>#REF!</v>
      </c>
      <c r="G1269" t="e">
        <f>IF(COUNTIF(#REF!,$A1269)=1,"ja","nein")</f>
        <v>#REF!</v>
      </c>
      <c r="H1269" t="e">
        <f>IF(COUNTIF(#REF!,$A1269)=1,"ja","nein")</f>
        <v>#REF!</v>
      </c>
      <c r="I1269" t="e">
        <f>IF(COUNTIF(#REF!,$A1269)=1,"ja","nein")</f>
        <v>#REF!</v>
      </c>
      <c r="J1269" t="e">
        <f>IF(COUNTIF(#REF!,$A1269)=1,"ja","nein")</f>
        <v>#REF!</v>
      </c>
      <c r="K1269" t="e">
        <f>IF(COUNTIF(#REF!,$A1269)=1,"ja","nein")</f>
        <v>#REF!</v>
      </c>
    </row>
    <row r="1270" spans="1:11" x14ac:dyDescent="0.25">
      <c r="A1270" t="e">
        <f>#REF!</f>
        <v>#REF!</v>
      </c>
      <c r="B1270" t="e">
        <f>#REF!</f>
        <v>#REF!</v>
      </c>
      <c r="D1270" t="e">
        <f>IF(COUNTIF(#REF!,$A1270)=1,"ja","nein")</f>
        <v>#REF!</v>
      </c>
      <c r="E1270" t="e">
        <f>IF(COUNTIF(#REF!,$A1270)=1,"ja","nein")</f>
        <v>#REF!</v>
      </c>
      <c r="F1270" t="e">
        <f>IF(COUNTIF(#REF!,$A1270)=1,"ja","nein")</f>
        <v>#REF!</v>
      </c>
      <c r="G1270" t="e">
        <f>IF(COUNTIF(#REF!,$A1270)=1,"ja","nein")</f>
        <v>#REF!</v>
      </c>
      <c r="H1270" t="e">
        <f>IF(COUNTIF(#REF!,$A1270)=1,"ja","nein")</f>
        <v>#REF!</v>
      </c>
      <c r="I1270" t="e">
        <f>IF(COUNTIF(#REF!,$A1270)=1,"ja","nein")</f>
        <v>#REF!</v>
      </c>
      <c r="J1270" t="e">
        <f>IF(COUNTIF(#REF!,$A1270)=1,"ja","nein")</f>
        <v>#REF!</v>
      </c>
      <c r="K1270" t="e">
        <f>IF(COUNTIF(#REF!,$A1270)=1,"ja","nein")</f>
        <v>#REF!</v>
      </c>
    </row>
    <row r="1271" spans="1:11" x14ac:dyDescent="0.25">
      <c r="A1271" t="e">
        <f>#REF!</f>
        <v>#REF!</v>
      </c>
      <c r="B1271" t="e">
        <f>#REF!</f>
        <v>#REF!</v>
      </c>
      <c r="D1271" t="e">
        <f>IF(COUNTIF(#REF!,$A1271)=1,"ja","nein")</f>
        <v>#REF!</v>
      </c>
      <c r="E1271" t="e">
        <f>IF(COUNTIF(#REF!,$A1271)=1,"ja","nein")</f>
        <v>#REF!</v>
      </c>
      <c r="F1271" t="e">
        <f>IF(COUNTIF(#REF!,$A1271)=1,"ja","nein")</f>
        <v>#REF!</v>
      </c>
      <c r="G1271" t="e">
        <f>IF(COUNTIF(#REF!,$A1271)=1,"ja","nein")</f>
        <v>#REF!</v>
      </c>
      <c r="H1271" t="e">
        <f>IF(COUNTIF(#REF!,$A1271)=1,"ja","nein")</f>
        <v>#REF!</v>
      </c>
      <c r="I1271" t="e">
        <f>IF(COUNTIF(#REF!,$A1271)=1,"ja","nein")</f>
        <v>#REF!</v>
      </c>
      <c r="J1271" t="e">
        <f>IF(COUNTIF(#REF!,$A1271)=1,"ja","nein")</f>
        <v>#REF!</v>
      </c>
      <c r="K1271" t="e">
        <f>IF(COUNTIF(#REF!,$A1271)=1,"ja","nein")</f>
        <v>#REF!</v>
      </c>
    </row>
    <row r="1272" spans="1:11" x14ac:dyDescent="0.25">
      <c r="A1272" t="e">
        <f>#REF!</f>
        <v>#REF!</v>
      </c>
      <c r="B1272" t="e">
        <f>#REF!</f>
        <v>#REF!</v>
      </c>
      <c r="D1272" t="e">
        <f>IF(COUNTIF(#REF!,$A1272)=1,"ja","nein")</f>
        <v>#REF!</v>
      </c>
      <c r="E1272" t="e">
        <f>IF(COUNTIF(#REF!,$A1272)=1,"ja","nein")</f>
        <v>#REF!</v>
      </c>
      <c r="F1272" t="e">
        <f>IF(COUNTIF(#REF!,$A1272)=1,"ja","nein")</f>
        <v>#REF!</v>
      </c>
      <c r="G1272" t="e">
        <f>IF(COUNTIF(#REF!,$A1272)=1,"ja","nein")</f>
        <v>#REF!</v>
      </c>
      <c r="H1272" t="e">
        <f>IF(COUNTIF(#REF!,$A1272)=1,"ja","nein")</f>
        <v>#REF!</v>
      </c>
      <c r="I1272" t="e">
        <f>IF(COUNTIF(#REF!,$A1272)=1,"ja","nein")</f>
        <v>#REF!</v>
      </c>
      <c r="J1272" t="e">
        <f>IF(COUNTIF(#REF!,$A1272)=1,"ja","nein")</f>
        <v>#REF!</v>
      </c>
      <c r="K1272" t="e">
        <f>IF(COUNTIF(#REF!,$A1272)=1,"ja","nein")</f>
        <v>#REF!</v>
      </c>
    </row>
    <row r="1273" spans="1:11" x14ac:dyDescent="0.25">
      <c r="A1273" t="e">
        <f>#REF!</f>
        <v>#REF!</v>
      </c>
      <c r="B1273" t="e">
        <f>#REF!</f>
        <v>#REF!</v>
      </c>
      <c r="D1273" t="e">
        <f>IF(COUNTIF(#REF!,$A1273)=1,"ja","nein")</f>
        <v>#REF!</v>
      </c>
      <c r="E1273" t="e">
        <f>IF(COUNTIF(#REF!,$A1273)=1,"ja","nein")</f>
        <v>#REF!</v>
      </c>
      <c r="F1273" t="e">
        <f>IF(COUNTIF(#REF!,$A1273)=1,"ja","nein")</f>
        <v>#REF!</v>
      </c>
      <c r="G1273" t="e">
        <f>IF(COUNTIF(#REF!,$A1273)=1,"ja","nein")</f>
        <v>#REF!</v>
      </c>
      <c r="H1273" t="e">
        <f>IF(COUNTIF(#REF!,$A1273)=1,"ja","nein")</f>
        <v>#REF!</v>
      </c>
      <c r="I1273" t="e">
        <f>IF(COUNTIF(#REF!,$A1273)=1,"ja","nein")</f>
        <v>#REF!</v>
      </c>
      <c r="J1273" t="e">
        <f>IF(COUNTIF(#REF!,$A1273)=1,"ja","nein")</f>
        <v>#REF!</v>
      </c>
      <c r="K1273" t="e">
        <f>IF(COUNTIF(#REF!,$A1273)=1,"ja","nein")</f>
        <v>#REF!</v>
      </c>
    </row>
    <row r="1274" spans="1:11" x14ac:dyDescent="0.25">
      <c r="A1274" t="e">
        <f>#REF!</f>
        <v>#REF!</v>
      </c>
      <c r="B1274" t="e">
        <f>#REF!</f>
        <v>#REF!</v>
      </c>
      <c r="D1274" t="e">
        <f>IF(COUNTIF(#REF!,$A1274)=1,"ja","nein")</f>
        <v>#REF!</v>
      </c>
      <c r="E1274" t="e">
        <f>IF(COUNTIF(#REF!,$A1274)=1,"ja","nein")</f>
        <v>#REF!</v>
      </c>
      <c r="F1274" t="e">
        <f>IF(COUNTIF(#REF!,$A1274)=1,"ja","nein")</f>
        <v>#REF!</v>
      </c>
      <c r="G1274" t="e">
        <f>IF(COUNTIF(#REF!,$A1274)=1,"ja","nein")</f>
        <v>#REF!</v>
      </c>
      <c r="H1274" t="e">
        <f>IF(COUNTIF(#REF!,$A1274)=1,"ja","nein")</f>
        <v>#REF!</v>
      </c>
      <c r="I1274" t="e">
        <f>IF(COUNTIF(#REF!,$A1274)=1,"ja","nein")</f>
        <v>#REF!</v>
      </c>
      <c r="J1274" t="e">
        <f>IF(COUNTIF(#REF!,$A1274)=1,"ja","nein")</f>
        <v>#REF!</v>
      </c>
      <c r="K1274" t="e">
        <f>IF(COUNTIF(#REF!,$A1274)=1,"ja","nein")</f>
        <v>#REF!</v>
      </c>
    </row>
    <row r="1275" spans="1:11" x14ac:dyDescent="0.25">
      <c r="A1275" t="e">
        <f>#REF!</f>
        <v>#REF!</v>
      </c>
      <c r="B1275" t="e">
        <f>#REF!</f>
        <v>#REF!</v>
      </c>
      <c r="D1275" t="e">
        <f>IF(COUNTIF(#REF!,$A1275)=1,"ja","nein")</f>
        <v>#REF!</v>
      </c>
      <c r="E1275" t="e">
        <f>IF(COUNTIF(#REF!,$A1275)=1,"ja","nein")</f>
        <v>#REF!</v>
      </c>
      <c r="F1275" t="e">
        <f>IF(COUNTIF(#REF!,$A1275)=1,"ja","nein")</f>
        <v>#REF!</v>
      </c>
      <c r="G1275" t="e">
        <f>IF(COUNTIF(#REF!,$A1275)=1,"ja","nein")</f>
        <v>#REF!</v>
      </c>
      <c r="H1275" t="e">
        <f>IF(COUNTIF(#REF!,$A1275)=1,"ja","nein")</f>
        <v>#REF!</v>
      </c>
      <c r="I1275" t="e">
        <f>IF(COUNTIF(#REF!,$A1275)=1,"ja","nein")</f>
        <v>#REF!</v>
      </c>
      <c r="J1275" t="e">
        <f>IF(COUNTIF(#REF!,$A1275)=1,"ja","nein")</f>
        <v>#REF!</v>
      </c>
      <c r="K1275" t="e">
        <f>IF(COUNTIF(#REF!,$A1275)=1,"ja","nein")</f>
        <v>#REF!</v>
      </c>
    </row>
    <row r="1276" spans="1:11" x14ac:dyDescent="0.25">
      <c r="A1276" t="e">
        <f>#REF!</f>
        <v>#REF!</v>
      </c>
      <c r="B1276" t="e">
        <f>#REF!</f>
        <v>#REF!</v>
      </c>
      <c r="D1276" t="e">
        <f>IF(COUNTIF(#REF!,$A1276)=1,"ja","nein")</f>
        <v>#REF!</v>
      </c>
      <c r="E1276" t="e">
        <f>IF(COUNTIF(#REF!,$A1276)=1,"ja","nein")</f>
        <v>#REF!</v>
      </c>
      <c r="F1276" t="e">
        <f>IF(COUNTIF(#REF!,$A1276)=1,"ja","nein")</f>
        <v>#REF!</v>
      </c>
      <c r="G1276" t="e">
        <f>IF(COUNTIF(#REF!,$A1276)=1,"ja","nein")</f>
        <v>#REF!</v>
      </c>
      <c r="H1276" t="e">
        <f>IF(COUNTIF(#REF!,$A1276)=1,"ja","nein")</f>
        <v>#REF!</v>
      </c>
      <c r="I1276" t="e">
        <f>IF(COUNTIF(#REF!,$A1276)=1,"ja","nein")</f>
        <v>#REF!</v>
      </c>
      <c r="J1276" t="e">
        <f>IF(COUNTIF(#REF!,$A1276)=1,"ja","nein")</f>
        <v>#REF!</v>
      </c>
      <c r="K1276" t="e">
        <f>IF(COUNTIF(#REF!,$A1276)=1,"ja","nein")</f>
        <v>#REF!</v>
      </c>
    </row>
    <row r="1277" spans="1:11" x14ac:dyDescent="0.25">
      <c r="A1277" t="e">
        <f>#REF!</f>
        <v>#REF!</v>
      </c>
      <c r="B1277" t="e">
        <f>#REF!</f>
        <v>#REF!</v>
      </c>
      <c r="D1277" t="e">
        <f>IF(COUNTIF(#REF!,$A1277)=1,"ja","nein")</f>
        <v>#REF!</v>
      </c>
      <c r="E1277" t="e">
        <f>IF(COUNTIF(#REF!,$A1277)=1,"ja","nein")</f>
        <v>#REF!</v>
      </c>
      <c r="F1277" t="e">
        <f>IF(COUNTIF(#REF!,$A1277)=1,"ja","nein")</f>
        <v>#REF!</v>
      </c>
      <c r="G1277" t="e">
        <f>IF(COUNTIF(#REF!,$A1277)=1,"ja","nein")</f>
        <v>#REF!</v>
      </c>
      <c r="H1277" t="e">
        <f>IF(COUNTIF(#REF!,$A1277)=1,"ja","nein")</f>
        <v>#REF!</v>
      </c>
      <c r="I1277" t="e">
        <f>IF(COUNTIF(#REF!,$A1277)=1,"ja","nein")</f>
        <v>#REF!</v>
      </c>
      <c r="J1277" t="e">
        <f>IF(COUNTIF(#REF!,$A1277)=1,"ja","nein")</f>
        <v>#REF!</v>
      </c>
      <c r="K1277" t="e">
        <f>IF(COUNTIF(#REF!,$A1277)=1,"ja","nein")</f>
        <v>#REF!</v>
      </c>
    </row>
    <row r="1278" spans="1:11" x14ac:dyDescent="0.25">
      <c r="A1278" t="e">
        <f>#REF!</f>
        <v>#REF!</v>
      </c>
      <c r="B1278" t="e">
        <f>#REF!</f>
        <v>#REF!</v>
      </c>
      <c r="D1278" t="e">
        <f>IF(COUNTIF(#REF!,$A1278)=1,"ja","nein")</f>
        <v>#REF!</v>
      </c>
      <c r="E1278" t="e">
        <f>IF(COUNTIF(#REF!,$A1278)=1,"ja","nein")</f>
        <v>#REF!</v>
      </c>
      <c r="F1278" t="e">
        <f>IF(COUNTIF(#REF!,$A1278)=1,"ja","nein")</f>
        <v>#REF!</v>
      </c>
      <c r="G1278" t="e">
        <f>IF(COUNTIF(#REF!,$A1278)=1,"ja","nein")</f>
        <v>#REF!</v>
      </c>
      <c r="H1278" t="e">
        <f>IF(COUNTIF(#REF!,$A1278)=1,"ja","nein")</f>
        <v>#REF!</v>
      </c>
      <c r="I1278" t="e">
        <f>IF(COUNTIF(#REF!,$A1278)=1,"ja","nein")</f>
        <v>#REF!</v>
      </c>
      <c r="J1278" t="e">
        <f>IF(COUNTIF(#REF!,$A1278)=1,"ja","nein")</f>
        <v>#REF!</v>
      </c>
      <c r="K1278" t="e">
        <f>IF(COUNTIF(#REF!,$A1278)=1,"ja","nein")</f>
        <v>#REF!</v>
      </c>
    </row>
    <row r="1279" spans="1:11" x14ac:dyDescent="0.25">
      <c r="A1279" t="e">
        <f>#REF!</f>
        <v>#REF!</v>
      </c>
      <c r="B1279" t="e">
        <f>#REF!</f>
        <v>#REF!</v>
      </c>
      <c r="D1279" t="e">
        <f>IF(COUNTIF(#REF!,$A1279)=1,"ja","nein")</f>
        <v>#REF!</v>
      </c>
      <c r="E1279" t="e">
        <f>IF(COUNTIF(#REF!,$A1279)=1,"ja","nein")</f>
        <v>#REF!</v>
      </c>
      <c r="F1279" t="e">
        <f>IF(COUNTIF(#REF!,$A1279)=1,"ja","nein")</f>
        <v>#REF!</v>
      </c>
      <c r="G1279" t="e">
        <f>IF(COUNTIF(#REF!,$A1279)=1,"ja","nein")</f>
        <v>#REF!</v>
      </c>
      <c r="H1279" t="e">
        <f>IF(COUNTIF(#REF!,$A1279)=1,"ja","nein")</f>
        <v>#REF!</v>
      </c>
      <c r="I1279" t="e">
        <f>IF(COUNTIF(#REF!,$A1279)=1,"ja","nein")</f>
        <v>#REF!</v>
      </c>
      <c r="J1279" t="e">
        <f>IF(COUNTIF(#REF!,$A1279)=1,"ja","nein")</f>
        <v>#REF!</v>
      </c>
      <c r="K1279" t="e">
        <f>IF(COUNTIF(#REF!,$A1279)=1,"ja","nein")</f>
        <v>#REF!</v>
      </c>
    </row>
    <row r="1280" spans="1:11" x14ac:dyDescent="0.25">
      <c r="A1280" t="e">
        <f>#REF!</f>
        <v>#REF!</v>
      </c>
      <c r="B1280" t="e">
        <f>#REF!</f>
        <v>#REF!</v>
      </c>
      <c r="D1280" t="e">
        <f>IF(COUNTIF(#REF!,$A1280)=1,"ja","nein")</f>
        <v>#REF!</v>
      </c>
      <c r="E1280" t="e">
        <f>IF(COUNTIF(#REF!,$A1280)=1,"ja","nein")</f>
        <v>#REF!</v>
      </c>
      <c r="F1280" t="e">
        <f>IF(COUNTIF(#REF!,$A1280)=1,"ja","nein")</f>
        <v>#REF!</v>
      </c>
      <c r="G1280" t="e">
        <f>IF(COUNTIF(#REF!,$A1280)=1,"ja","nein")</f>
        <v>#REF!</v>
      </c>
      <c r="H1280" t="e">
        <f>IF(COUNTIF(#REF!,$A1280)=1,"ja","nein")</f>
        <v>#REF!</v>
      </c>
      <c r="I1280" t="e">
        <f>IF(COUNTIF(#REF!,$A1280)=1,"ja","nein")</f>
        <v>#REF!</v>
      </c>
      <c r="J1280" t="e">
        <f>IF(COUNTIF(#REF!,$A1280)=1,"ja","nein")</f>
        <v>#REF!</v>
      </c>
      <c r="K1280" t="e">
        <f>IF(COUNTIF(#REF!,$A1280)=1,"ja","nein")</f>
        <v>#REF!</v>
      </c>
    </row>
    <row r="1281" spans="1:11" x14ac:dyDescent="0.25">
      <c r="A1281" t="e">
        <f>#REF!</f>
        <v>#REF!</v>
      </c>
      <c r="B1281" t="e">
        <f>#REF!</f>
        <v>#REF!</v>
      </c>
      <c r="D1281" t="e">
        <f>IF(COUNTIF(#REF!,$A1281)=1,"ja","nein")</f>
        <v>#REF!</v>
      </c>
      <c r="E1281" t="e">
        <f>IF(COUNTIF(#REF!,$A1281)=1,"ja","nein")</f>
        <v>#REF!</v>
      </c>
      <c r="F1281" t="e">
        <f>IF(COUNTIF(#REF!,$A1281)=1,"ja","nein")</f>
        <v>#REF!</v>
      </c>
      <c r="G1281" t="e">
        <f>IF(COUNTIF(#REF!,$A1281)=1,"ja","nein")</f>
        <v>#REF!</v>
      </c>
      <c r="H1281" t="e">
        <f>IF(COUNTIF(#REF!,$A1281)=1,"ja","nein")</f>
        <v>#REF!</v>
      </c>
      <c r="I1281" t="e">
        <f>IF(COUNTIF(#REF!,$A1281)=1,"ja","nein")</f>
        <v>#REF!</v>
      </c>
      <c r="J1281" t="e">
        <f>IF(COUNTIF(#REF!,$A1281)=1,"ja","nein")</f>
        <v>#REF!</v>
      </c>
      <c r="K1281" t="e">
        <f>IF(COUNTIF(#REF!,$A1281)=1,"ja","nein")</f>
        <v>#REF!</v>
      </c>
    </row>
    <row r="1282" spans="1:11" x14ac:dyDescent="0.25">
      <c r="A1282" t="e">
        <f>#REF!</f>
        <v>#REF!</v>
      </c>
      <c r="B1282" t="e">
        <f>#REF!</f>
        <v>#REF!</v>
      </c>
      <c r="D1282" t="e">
        <f>IF(COUNTIF(#REF!,$A1282)=1,"ja","nein")</f>
        <v>#REF!</v>
      </c>
      <c r="E1282" t="e">
        <f>IF(COUNTIF(#REF!,$A1282)=1,"ja","nein")</f>
        <v>#REF!</v>
      </c>
      <c r="F1282" t="e">
        <f>IF(COUNTIF(#REF!,$A1282)=1,"ja","nein")</f>
        <v>#REF!</v>
      </c>
      <c r="G1282" t="e">
        <f>IF(COUNTIF(#REF!,$A1282)=1,"ja","nein")</f>
        <v>#REF!</v>
      </c>
      <c r="H1282" t="e">
        <f>IF(COUNTIF(#REF!,$A1282)=1,"ja","nein")</f>
        <v>#REF!</v>
      </c>
      <c r="I1282" t="e">
        <f>IF(COUNTIF(#REF!,$A1282)=1,"ja","nein")</f>
        <v>#REF!</v>
      </c>
      <c r="J1282" t="e">
        <f>IF(COUNTIF(#REF!,$A1282)=1,"ja","nein")</f>
        <v>#REF!</v>
      </c>
      <c r="K1282" t="e">
        <f>IF(COUNTIF(#REF!,$A1282)=1,"ja","nein")</f>
        <v>#REF!</v>
      </c>
    </row>
    <row r="1283" spans="1:11" x14ac:dyDescent="0.25">
      <c r="A1283" t="e">
        <f>#REF!</f>
        <v>#REF!</v>
      </c>
      <c r="B1283" t="e">
        <f>#REF!</f>
        <v>#REF!</v>
      </c>
      <c r="D1283" t="e">
        <f>IF(COUNTIF(#REF!,$A1283)=1,"ja","nein")</f>
        <v>#REF!</v>
      </c>
      <c r="E1283" t="e">
        <f>IF(COUNTIF(#REF!,$A1283)=1,"ja","nein")</f>
        <v>#REF!</v>
      </c>
      <c r="F1283" t="e">
        <f>IF(COUNTIF(#REF!,$A1283)=1,"ja","nein")</f>
        <v>#REF!</v>
      </c>
      <c r="G1283" t="e">
        <f>IF(COUNTIF(#REF!,$A1283)=1,"ja","nein")</f>
        <v>#REF!</v>
      </c>
      <c r="H1283" t="e">
        <f>IF(COUNTIF(#REF!,$A1283)=1,"ja","nein")</f>
        <v>#REF!</v>
      </c>
      <c r="I1283" t="e">
        <f>IF(COUNTIF(#REF!,$A1283)=1,"ja","nein")</f>
        <v>#REF!</v>
      </c>
      <c r="J1283" t="e">
        <f>IF(COUNTIF(#REF!,$A1283)=1,"ja","nein")</f>
        <v>#REF!</v>
      </c>
      <c r="K1283" t="e">
        <f>IF(COUNTIF(#REF!,$A1283)=1,"ja","nein")</f>
        <v>#REF!</v>
      </c>
    </row>
    <row r="1284" spans="1:11" x14ac:dyDescent="0.25">
      <c r="A1284" t="e">
        <f>#REF!</f>
        <v>#REF!</v>
      </c>
      <c r="B1284" t="e">
        <f>#REF!</f>
        <v>#REF!</v>
      </c>
      <c r="D1284" t="e">
        <f>IF(COUNTIF(#REF!,$A1284)=1,"ja","nein")</f>
        <v>#REF!</v>
      </c>
      <c r="E1284" t="e">
        <f>IF(COUNTIF(#REF!,$A1284)=1,"ja","nein")</f>
        <v>#REF!</v>
      </c>
      <c r="F1284" t="e">
        <f>IF(COUNTIF(#REF!,$A1284)=1,"ja","nein")</f>
        <v>#REF!</v>
      </c>
      <c r="G1284" t="e">
        <f>IF(COUNTIF(#REF!,$A1284)=1,"ja","nein")</f>
        <v>#REF!</v>
      </c>
      <c r="H1284" t="e">
        <f>IF(COUNTIF(#REF!,$A1284)=1,"ja","nein")</f>
        <v>#REF!</v>
      </c>
      <c r="I1284" t="e">
        <f>IF(COUNTIF(#REF!,$A1284)=1,"ja","nein")</f>
        <v>#REF!</v>
      </c>
      <c r="J1284" t="e">
        <f>IF(COUNTIF(#REF!,$A1284)=1,"ja","nein")</f>
        <v>#REF!</v>
      </c>
      <c r="K1284" t="e">
        <f>IF(COUNTIF(#REF!,$A1284)=1,"ja","nein")</f>
        <v>#REF!</v>
      </c>
    </row>
    <row r="1285" spans="1:11" x14ac:dyDescent="0.25">
      <c r="A1285" t="e">
        <f>#REF!</f>
        <v>#REF!</v>
      </c>
      <c r="B1285" t="e">
        <f>#REF!</f>
        <v>#REF!</v>
      </c>
      <c r="D1285" t="e">
        <f>IF(COUNTIF(#REF!,$A1285)=1,"ja","nein")</f>
        <v>#REF!</v>
      </c>
      <c r="E1285" t="e">
        <f>IF(COUNTIF(#REF!,$A1285)=1,"ja","nein")</f>
        <v>#REF!</v>
      </c>
      <c r="F1285" t="e">
        <f>IF(COUNTIF(#REF!,$A1285)=1,"ja","nein")</f>
        <v>#REF!</v>
      </c>
      <c r="G1285" t="e">
        <f>IF(COUNTIF(#REF!,$A1285)=1,"ja","nein")</f>
        <v>#REF!</v>
      </c>
      <c r="H1285" t="e">
        <f>IF(COUNTIF(#REF!,$A1285)=1,"ja","nein")</f>
        <v>#REF!</v>
      </c>
      <c r="I1285" t="e">
        <f>IF(COUNTIF(#REF!,$A1285)=1,"ja","nein")</f>
        <v>#REF!</v>
      </c>
      <c r="J1285" t="e">
        <f>IF(COUNTIF(#REF!,$A1285)=1,"ja","nein")</f>
        <v>#REF!</v>
      </c>
      <c r="K1285" t="e">
        <f>IF(COUNTIF(#REF!,$A1285)=1,"ja","nein")</f>
        <v>#REF!</v>
      </c>
    </row>
    <row r="1286" spans="1:11" x14ac:dyDescent="0.25">
      <c r="A1286" t="e">
        <f>#REF!</f>
        <v>#REF!</v>
      </c>
      <c r="B1286" t="e">
        <f>#REF!</f>
        <v>#REF!</v>
      </c>
      <c r="D1286" t="e">
        <f>IF(COUNTIF(#REF!,$A1286)=1,"ja","nein")</f>
        <v>#REF!</v>
      </c>
      <c r="E1286" t="e">
        <f>IF(COUNTIF(#REF!,$A1286)=1,"ja","nein")</f>
        <v>#REF!</v>
      </c>
      <c r="F1286" t="e">
        <f>IF(COUNTIF(#REF!,$A1286)=1,"ja","nein")</f>
        <v>#REF!</v>
      </c>
      <c r="G1286" t="e">
        <f>IF(COUNTIF(#REF!,$A1286)=1,"ja","nein")</f>
        <v>#REF!</v>
      </c>
      <c r="H1286" t="e">
        <f>IF(COUNTIF(#REF!,$A1286)=1,"ja","nein")</f>
        <v>#REF!</v>
      </c>
      <c r="I1286" t="e">
        <f>IF(COUNTIF(#REF!,$A1286)=1,"ja","nein")</f>
        <v>#REF!</v>
      </c>
      <c r="J1286" t="e">
        <f>IF(COUNTIF(#REF!,$A1286)=1,"ja","nein")</f>
        <v>#REF!</v>
      </c>
      <c r="K1286" t="e">
        <f>IF(COUNTIF(#REF!,$A1286)=1,"ja","nein")</f>
        <v>#REF!</v>
      </c>
    </row>
    <row r="1287" spans="1:11" x14ac:dyDescent="0.25">
      <c r="A1287" t="e">
        <f>#REF!</f>
        <v>#REF!</v>
      </c>
      <c r="B1287" t="e">
        <f>#REF!</f>
        <v>#REF!</v>
      </c>
      <c r="D1287" t="e">
        <f>IF(COUNTIF(#REF!,$A1287)=1,"ja","nein")</f>
        <v>#REF!</v>
      </c>
      <c r="E1287" t="e">
        <f>IF(COUNTIF(#REF!,$A1287)=1,"ja","nein")</f>
        <v>#REF!</v>
      </c>
      <c r="F1287" t="e">
        <f>IF(COUNTIF(#REF!,$A1287)=1,"ja","nein")</f>
        <v>#REF!</v>
      </c>
      <c r="G1287" t="e">
        <f>IF(COUNTIF(#REF!,$A1287)=1,"ja","nein")</f>
        <v>#REF!</v>
      </c>
      <c r="H1287" t="e">
        <f>IF(COUNTIF(#REF!,$A1287)=1,"ja","nein")</f>
        <v>#REF!</v>
      </c>
      <c r="I1287" t="e">
        <f>IF(COUNTIF(#REF!,$A1287)=1,"ja","nein")</f>
        <v>#REF!</v>
      </c>
      <c r="J1287" t="e">
        <f>IF(COUNTIF(#REF!,$A1287)=1,"ja","nein")</f>
        <v>#REF!</v>
      </c>
      <c r="K1287" t="e">
        <f>IF(COUNTIF(#REF!,$A1287)=1,"ja","nein")</f>
        <v>#REF!</v>
      </c>
    </row>
    <row r="1288" spans="1:11" x14ac:dyDescent="0.25">
      <c r="A1288" t="e">
        <f>#REF!</f>
        <v>#REF!</v>
      </c>
      <c r="B1288" t="e">
        <f>#REF!</f>
        <v>#REF!</v>
      </c>
      <c r="D1288" t="e">
        <f>IF(COUNTIF(#REF!,$A1288)=1,"ja","nein")</f>
        <v>#REF!</v>
      </c>
      <c r="E1288" t="e">
        <f>IF(COUNTIF(#REF!,$A1288)=1,"ja","nein")</f>
        <v>#REF!</v>
      </c>
      <c r="F1288" t="e">
        <f>IF(COUNTIF(#REF!,$A1288)=1,"ja","nein")</f>
        <v>#REF!</v>
      </c>
      <c r="G1288" t="e">
        <f>IF(COUNTIF(#REF!,$A1288)=1,"ja","nein")</f>
        <v>#REF!</v>
      </c>
      <c r="H1288" t="e">
        <f>IF(COUNTIF(#REF!,$A1288)=1,"ja","nein")</f>
        <v>#REF!</v>
      </c>
      <c r="I1288" t="e">
        <f>IF(COUNTIF(#REF!,$A1288)=1,"ja","nein")</f>
        <v>#REF!</v>
      </c>
      <c r="J1288" t="e">
        <f>IF(COUNTIF(#REF!,$A1288)=1,"ja","nein")</f>
        <v>#REF!</v>
      </c>
      <c r="K1288" t="e">
        <f>IF(COUNTIF(#REF!,$A1288)=1,"ja","nein")</f>
        <v>#REF!</v>
      </c>
    </row>
    <row r="1289" spans="1:11" x14ac:dyDescent="0.25">
      <c r="A1289" t="e">
        <f>#REF!</f>
        <v>#REF!</v>
      </c>
      <c r="B1289" t="e">
        <f>#REF!</f>
        <v>#REF!</v>
      </c>
      <c r="D1289" t="e">
        <f>IF(COUNTIF(#REF!,$A1289)=1,"ja","nein")</f>
        <v>#REF!</v>
      </c>
      <c r="E1289" t="e">
        <f>IF(COUNTIF(#REF!,$A1289)=1,"ja","nein")</f>
        <v>#REF!</v>
      </c>
      <c r="F1289" t="e">
        <f>IF(COUNTIF(#REF!,$A1289)=1,"ja","nein")</f>
        <v>#REF!</v>
      </c>
      <c r="G1289" t="e">
        <f>IF(COUNTIF(#REF!,$A1289)=1,"ja","nein")</f>
        <v>#REF!</v>
      </c>
      <c r="H1289" t="e">
        <f>IF(COUNTIF(#REF!,$A1289)=1,"ja","nein")</f>
        <v>#REF!</v>
      </c>
      <c r="I1289" t="e">
        <f>IF(COUNTIF(#REF!,$A1289)=1,"ja","nein")</f>
        <v>#REF!</v>
      </c>
      <c r="J1289" t="e">
        <f>IF(COUNTIF(#REF!,$A1289)=1,"ja","nein")</f>
        <v>#REF!</v>
      </c>
      <c r="K1289" t="e">
        <f>IF(COUNTIF(#REF!,$A1289)=1,"ja","nein")</f>
        <v>#REF!</v>
      </c>
    </row>
    <row r="1290" spans="1:11" x14ac:dyDescent="0.25">
      <c r="A1290" t="e">
        <f>#REF!</f>
        <v>#REF!</v>
      </c>
      <c r="B1290" t="e">
        <f>#REF!</f>
        <v>#REF!</v>
      </c>
      <c r="D1290" t="e">
        <f>IF(COUNTIF(#REF!,$A1290)=1,"ja","nein")</f>
        <v>#REF!</v>
      </c>
      <c r="E1290" t="e">
        <f>IF(COUNTIF(#REF!,$A1290)=1,"ja","nein")</f>
        <v>#REF!</v>
      </c>
      <c r="F1290" t="e">
        <f>IF(COUNTIF(#REF!,$A1290)=1,"ja","nein")</f>
        <v>#REF!</v>
      </c>
      <c r="G1290" t="e">
        <f>IF(COUNTIF(#REF!,$A1290)=1,"ja","nein")</f>
        <v>#REF!</v>
      </c>
      <c r="H1290" t="e">
        <f>IF(COUNTIF(#REF!,$A1290)=1,"ja","nein")</f>
        <v>#REF!</v>
      </c>
      <c r="I1290" t="e">
        <f>IF(COUNTIF(#REF!,$A1290)=1,"ja","nein")</f>
        <v>#REF!</v>
      </c>
      <c r="J1290" t="e">
        <f>IF(COUNTIF(#REF!,$A1290)=1,"ja","nein")</f>
        <v>#REF!</v>
      </c>
      <c r="K1290" t="e">
        <f>IF(COUNTIF(#REF!,$A1290)=1,"ja","nein")</f>
        <v>#REF!</v>
      </c>
    </row>
    <row r="1291" spans="1:11" x14ac:dyDescent="0.25">
      <c r="A1291" t="e">
        <f>#REF!</f>
        <v>#REF!</v>
      </c>
      <c r="B1291" t="e">
        <f>#REF!</f>
        <v>#REF!</v>
      </c>
      <c r="D1291" t="e">
        <f>IF(COUNTIF(#REF!,$A1291)=1,"ja","nein")</f>
        <v>#REF!</v>
      </c>
      <c r="E1291" t="e">
        <f>IF(COUNTIF(#REF!,$A1291)=1,"ja","nein")</f>
        <v>#REF!</v>
      </c>
      <c r="F1291" t="e">
        <f>IF(COUNTIF(#REF!,$A1291)=1,"ja","nein")</f>
        <v>#REF!</v>
      </c>
      <c r="G1291" t="e">
        <f>IF(COUNTIF(#REF!,$A1291)=1,"ja","nein")</f>
        <v>#REF!</v>
      </c>
      <c r="H1291" t="e">
        <f>IF(COUNTIF(#REF!,$A1291)=1,"ja","nein")</f>
        <v>#REF!</v>
      </c>
      <c r="I1291" t="e">
        <f>IF(COUNTIF(#REF!,$A1291)=1,"ja","nein")</f>
        <v>#REF!</v>
      </c>
      <c r="J1291" t="e">
        <f>IF(COUNTIF(#REF!,$A1291)=1,"ja","nein")</f>
        <v>#REF!</v>
      </c>
      <c r="K1291" t="e">
        <f>IF(COUNTIF(#REF!,$A1291)=1,"ja","nein")</f>
        <v>#REF!</v>
      </c>
    </row>
    <row r="1292" spans="1:11" x14ac:dyDescent="0.25">
      <c r="A1292" t="e">
        <f>#REF!</f>
        <v>#REF!</v>
      </c>
      <c r="B1292" t="e">
        <f>#REF!</f>
        <v>#REF!</v>
      </c>
      <c r="D1292" t="e">
        <f>IF(COUNTIF(#REF!,$A1292)=1,"ja","nein")</f>
        <v>#REF!</v>
      </c>
      <c r="E1292" t="e">
        <f>IF(COUNTIF(#REF!,$A1292)=1,"ja","nein")</f>
        <v>#REF!</v>
      </c>
      <c r="F1292" t="e">
        <f>IF(COUNTIF(#REF!,$A1292)=1,"ja","nein")</f>
        <v>#REF!</v>
      </c>
      <c r="G1292" t="e">
        <f>IF(COUNTIF(#REF!,$A1292)=1,"ja","nein")</f>
        <v>#REF!</v>
      </c>
      <c r="H1292" t="e">
        <f>IF(COUNTIF(#REF!,$A1292)=1,"ja","nein")</f>
        <v>#REF!</v>
      </c>
      <c r="I1292" t="e">
        <f>IF(COUNTIF(#REF!,$A1292)=1,"ja","nein")</f>
        <v>#REF!</v>
      </c>
      <c r="J1292" t="e">
        <f>IF(COUNTIF(#REF!,$A1292)=1,"ja","nein")</f>
        <v>#REF!</v>
      </c>
      <c r="K1292" t="e">
        <f>IF(COUNTIF(#REF!,$A1292)=1,"ja","nein")</f>
        <v>#REF!</v>
      </c>
    </row>
    <row r="1293" spans="1:11" x14ac:dyDescent="0.25">
      <c r="A1293" t="e">
        <f>#REF!</f>
        <v>#REF!</v>
      </c>
      <c r="B1293" t="e">
        <f>#REF!</f>
        <v>#REF!</v>
      </c>
      <c r="D1293" t="e">
        <f>IF(COUNTIF(#REF!,$A1293)=1,"ja","nein")</f>
        <v>#REF!</v>
      </c>
      <c r="E1293" t="e">
        <f>IF(COUNTIF(#REF!,$A1293)=1,"ja","nein")</f>
        <v>#REF!</v>
      </c>
      <c r="F1293" t="e">
        <f>IF(COUNTIF(#REF!,$A1293)=1,"ja","nein")</f>
        <v>#REF!</v>
      </c>
      <c r="G1293" t="e">
        <f>IF(COUNTIF(#REF!,$A1293)=1,"ja","nein")</f>
        <v>#REF!</v>
      </c>
      <c r="H1293" t="e">
        <f>IF(COUNTIF(#REF!,$A1293)=1,"ja","nein")</f>
        <v>#REF!</v>
      </c>
      <c r="I1293" t="e">
        <f>IF(COUNTIF(#REF!,$A1293)=1,"ja","nein")</f>
        <v>#REF!</v>
      </c>
      <c r="J1293" t="e">
        <f>IF(COUNTIF(#REF!,$A1293)=1,"ja","nein")</f>
        <v>#REF!</v>
      </c>
      <c r="K1293" t="e">
        <f>IF(COUNTIF(#REF!,$A1293)=1,"ja","nein")</f>
        <v>#REF!</v>
      </c>
    </row>
    <row r="1294" spans="1:11" x14ac:dyDescent="0.25">
      <c r="A1294" t="e">
        <f>#REF!</f>
        <v>#REF!</v>
      </c>
      <c r="B1294" t="e">
        <f>#REF!</f>
        <v>#REF!</v>
      </c>
      <c r="D1294" t="e">
        <f>IF(COUNTIF(#REF!,$A1294)=1,"ja","nein")</f>
        <v>#REF!</v>
      </c>
      <c r="E1294" t="e">
        <f>IF(COUNTIF(#REF!,$A1294)=1,"ja","nein")</f>
        <v>#REF!</v>
      </c>
      <c r="F1294" t="e">
        <f>IF(COUNTIF(#REF!,$A1294)=1,"ja","nein")</f>
        <v>#REF!</v>
      </c>
      <c r="G1294" t="e">
        <f>IF(COUNTIF(#REF!,$A1294)=1,"ja","nein")</f>
        <v>#REF!</v>
      </c>
      <c r="H1294" t="e">
        <f>IF(COUNTIF(#REF!,$A1294)=1,"ja","nein")</f>
        <v>#REF!</v>
      </c>
      <c r="I1294" t="e">
        <f>IF(COUNTIF(#REF!,$A1294)=1,"ja","nein")</f>
        <v>#REF!</v>
      </c>
      <c r="J1294" t="e">
        <f>IF(COUNTIF(#REF!,$A1294)=1,"ja","nein")</f>
        <v>#REF!</v>
      </c>
      <c r="K1294" t="e">
        <f>IF(COUNTIF(#REF!,$A1294)=1,"ja","nein")</f>
        <v>#REF!</v>
      </c>
    </row>
    <row r="1295" spans="1:11" x14ac:dyDescent="0.25">
      <c r="A1295" t="e">
        <f>#REF!</f>
        <v>#REF!</v>
      </c>
      <c r="B1295" t="e">
        <f>#REF!</f>
        <v>#REF!</v>
      </c>
      <c r="D1295" t="e">
        <f>IF(COUNTIF(#REF!,$A1295)=1,"ja","nein")</f>
        <v>#REF!</v>
      </c>
      <c r="E1295" t="e">
        <f>IF(COUNTIF(#REF!,$A1295)=1,"ja","nein")</f>
        <v>#REF!</v>
      </c>
      <c r="F1295" t="e">
        <f>IF(COUNTIF(#REF!,$A1295)=1,"ja","nein")</f>
        <v>#REF!</v>
      </c>
      <c r="G1295" t="e">
        <f>IF(COUNTIF(#REF!,$A1295)=1,"ja","nein")</f>
        <v>#REF!</v>
      </c>
      <c r="H1295" t="e">
        <f>IF(COUNTIF(#REF!,$A1295)=1,"ja","nein")</f>
        <v>#REF!</v>
      </c>
      <c r="I1295" t="e">
        <f>IF(COUNTIF(#REF!,$A1295)=1,"ja","nein")</f>
        <v>#REF!</v>
      </c>
      <c r="J1295" t="e">
        <f>IF(COUNTIF(#REF!,$A1295)=1,"ja","nein")</f>
        <v>#REF!</v>
      </c>
      <c r="K1295" t="e">
        <f>IF(COUNTIF(#REF!,$A1295)=1,"ja","nein")</f>
        <v>#REF!</v>
      </c>
    </row>
    <row r="1296" spans="1:11" x14ac:dyDescent="0.25">
      <c r="A1296" t="e">
        <f>#REF!</f>
        <v>#REF!</v>
      </c>
      <c r="B1296" t="e">
        <f>#REF!</f>
        <v>#REF!</v>
      </c>
      <c r="D1296" t="e">
        <f>IF(COUNTIF(#REF!,$A1296)=1,"ja","nein")</f>
        <v>#REF!</v>
      </c>
      <c r="E1296" t="e">
        <f>IF(COUNTIF(#REF!,$A1296)=1,"ja","nein")</f>
        <v>#REF!</v>
      </c>
      <c r="F1296" t="e">
        <f>IF(COUNTIF(#REF!,$A1296)=1,"ja","nein")</f>
        <v>#REF!</v>
      </c>
      <c r="G1296" t="e">
        <f>IF(COUNTIF(#REF!,$A1296)=1,"ja","nein")</f>
        <v>#REF!</v>
      </c>
      <c r="H1296" t="e">
        <f>IF(COUNTIF(#REF!,$A1296)=1,"ja","nein")</f>
        <v>#REF!</v>
      </c>
      <c r="I1296" t="e">
        <f>IF(COUNTIF(#REF!,$A1296)=1,"ja","nein")</f>
        <v>#REF!</v>
      </c>
      <c r="J1296" t="e">
        <f>IF(COUNTIF(#REF!,$A1296)=1,"ja","nein")</f>
        <v>#REF!</v>
      </c>
      <c r="K1296" t="e">
        <f>IF(COUNTIF(#REF!,$A1296)=1,"ja","nein")</f>
        <v>#REF!</v>
      </c>
    </row>
    <row r="1297" spans="1:11" x14ac:dyDescent="0.25">
      <c r="A1297" t="e">
        <f>#REF!</f>
        <v>#REF!</v>
      </c>
      <c r="B1297" t="e">
        <f>#REF!</f>
        <v>#REF!</v>
      </c>
      <c r="D1297" t="e">
        <f>IF(COUNTIF(#REF!,$A1297)=1,"ja","nein")</f>
        <v>#REF!</v>
      </c>
      <c r="E1297" t="e">
        <f>IF(COUNTIF(#REF!,$A1297)=1,"ja","nein")</f>
        <v>#REF!</v>
      </c>
      <c r="F1297" t="e">
        <f>IF(COUNTIF(#REF!,$A1297)=1,"ja","nein")</f>
        <v>#REF!</v>
      </c>
      <c r="G1297" t="e">
        <f>IF(COUNTIF(#REF!,$A1297)=1,"ja","nein")</f>
        <v>#REF!</v>
      </c>
      <c r="H1297" t="e">
        <f>IF(COUNTIF(#REF!,$A1297)=1,"ja","nein")</f>
        <v>#REF!</v>
      </c>
      <c r="I1297" t="e">
        <f>IF(COUNTIF(#REF!,$A1297)=1,"ja","nein")</f>
        <v>#REF!</v>
      </c>
      <c r="J1297" t="e">
        <f>IF(COUNTIF(#REF!,$A1297)=1,"ja","nein")</f>
        <v>#REF!</v>
      </c>
      <c r="K1297" t="e">
        <f>IF(COUNTIF(#REF!,$A1297)=1,"ja","nein")</f>
        <v>#REF!</v>
      </c>
    </row>
    <row r="1298" spans="1:11" x14ac:dyDescent="0.25">
      <c r="A1298" t="e">
        <f>#REF!</f>
        <v>#REF!</v>
      </c>
      <c r="B1298" t="e">
        <f>#REF!</f>
        <v>#REF!</v>
      </c>
      <c r="D1298" t="e">
        <f>IF(COUNTIF(#REF!,$A1298)=1,"ja","nein")</f>
        <v>#REF!</v>
      </c>
      <c r="E1298" t="e">
        <f>IF(COUNTIF(#REF!,$A1298)=1,"ja","nein")</f>
        <v>#REF!</v>
      </c>
      <c r="F1298" t="e">
        <f>IF(COUNTIF(#REF!,$A1298)=1,"ja","nein")</f>
        <v>#REF!</v>
      </c>
      <c r="G1298" t="e">
        <f>IF(COUNTIF(#REF!,$A1298)=1,"ja","nein")</f>
        <v>#REF!</v>
      </c>
      <c r="H1298" t="e">
        <f>IF(COUNTIF(#REF!,$A1298)=1,"ja","nein")</f>
        <v>#REF!</v>
      </c>
      <c r="I1298" t="e">
        <f>IF(COUNTIF(#REF!,$A1298)=1,"ja","nein")</f>
        <v>#REF!</v>
      </c>
      <c r="J1298" t="e">
        <f>IF(COUNTIF(#REF!,$A1298)=1,"ja","nein")</f>
        <v>#REF!</v>
      </c>
      <c r="K1298" t="e">
        <f>IF(COUNTIF(#REF!,$A1298)=1,"ja","nein")</f>
        <v>#REF!</v>
      </c>
    </row>
    <row r="1299" spans="1:11" x14ac:dyDescent="0.25">
      <c r="A1299" t="e">
        <f>#REF!</f>
        <v>#REF!</v>
      </c>
      <c r="B1299" t="e">
        <f>#REF!</f>
        <v>#REF!</v>
      </c>
      <c r="D1299" t="e">
        <f>IF(COUNTIF(#REF!,$A1299)=1,"ja","nein")</f>
        <v>#REF!</v>
      </c>
      <c r="E1299" t="e">
        <f>IF(COUNTIF(#REF!,$A1299)=1,"ja","nein")</f>
        <v>#REF!</v>
      </c>
      <c r="F1299" t="e">
        <f>IF(COUNTIF(#REF!,$A1299)=1,"ja","nein")</f>
        <v>#REF!</v>
      </c>
      <c r="G1299" t="e">
        <f>IF(COUNTIF(#REF!,$A1299)=1,"ja","nein")</f>
        <v>#REF!</v>
      </c>
      <c r="H1299" t="e">
        <f>IF(COUNTIF(#REF!,$A1299)=1,"ja","nein")</f>
        <v>#REF!</v>
      </c>
      <c r="I1299" t="e">
        <f>IF(COUNTIF(#REF!,$A1299)=1,"ja","nein")</f>
        <v>#REF!</v>
      </c>
      <c r="J1299" t="e">
        <f>IF(COUNTIF(#REF!,$A1299)=1,"ja","nein")</f>
        <v>#REF!</v>
      </c>
      <c r="K1299" t="e">
        <f>IF(COUNTIF(#REF!,$A1299)=1,"ja","nein")</f>
        <v>#REF!</v>
      </c>
    </row>
    <row r="1300" spans="1:11" x14ac:dyDescent="0.25">
      <c r="A1300" t="e">
        <f>#REF!</f>
        <v>#REF!</v>
      </c>
      <c r="B1300" t="e">
        <f>#REF!</f>
        <v>#REF!</v>
      </c>
      <c r="D1300" t="e">
        <f>IF(COUNTIF(#REF!,$A1300)=1,"ja","nein")</f>
        <v>#REF!</v>
      </c>
      <c r="E1300" t="e">
        <f>IF(COUNTIF(#REF!,$A1300)=1,"ja","nein")</f>
        <v>#REF!</v>
      </c>
      <c r="F1300" t="e">
        <f>IF(COUNTIF(#REF!,$A1300)=1,"ja","nein")</f>
        <v>#REF!</v>
      </c>
      <c r="G1300" t="e">
        <f>IF(COUNTIF(#REF!,$A1300)=1,"ja","nein")</f>
        <v>#REF!</v>
      </c>
      <c r="H1300" t="e">
        <f>IF(COUNTIF(#REF!,$A1300)=1,"ja","nein")</f>
        <v>#REF!</v>
      </c>
      <c r="I1300" t="e">
        <f>IF(COUNTIF(#REF!,$A1300)=1,"ja","nein")</f>
        <v>#REF!</v>
      </c>
      <c r="J1300" t="e">
        <f>IF(COUNTIF(#REF!,$A1300)=1,"ja","nein")</f>
        <v>#REF!</v>
      </c>
      <c r="K1300" t="e">
        <f>IF(COUNTIF(#REF!,$A1300)=1,"ja","nein")</f>
        <v>#REF!</v>
      </c>
    </row>
    <row r="1301" spans="1:11" x14ac:dyDescent="0.25">
      <c r="A1301" t="e">
        <f>#REF!</f>
        <v>#REF!</v>
      </c>
      <c r="B1301" t="e">
        <f>#REF!</f>
        <v>#REF!</v>
      </c>
      <c r="D1301" t="e">
        <f>IF(COUNTIF(#REF!,$A1301)=1,"ja","nein")</f>
        <v>#REF!</v>
      </c>
      <c r="E1301" t="e">
        <f>IF(COUNTIF(#REF!,$A1301)=1,"ja","nein")</f>
        <v>#REF!</v>
      </c>
      <c r="F1301" t="e">
        <f>IF(COUNTIF(#REF!,$A1301)=1,"ja","nein")</f>
        <v>#REF!</v>
      </c>
      <c r="G1301" t="e">
        <f>IF(COUNTIF(#REF!,$A1301)=1,"ja","nein")</f>
        <v>#REF!</v>
      </c>
      <c r="H1301" t="e">
        <f>IF(COUNTIF(#REF!,$A1301)=1,"ja","nein")</f>
        <v>#REF!</v>
      </c>
      <c r="I1301" t="e">
        <f>IF(COUNTIF(#REF!,$A1301)=1,"ja","nein")</f>
        <v>#REF!</v>
      </c>
      <c r="J1301" t="e">
        <f>IF(COUNTIF(#REF!,$A1301)=1,"ja","nein")</f>
        <v>#REF!</v>
      </c>
      <c r="K1301" t="e">
        <f>IF(COUNTIF(#REF!,$A1301)=1,"ja","nein")</f>
        <v>#REF!</v>
      </c>
    </row>
    <row r="1302" spans="1:11" x14ac:dyDescent="0.25">
      <c r="A1302" t="e">
        <f>#REF!</f>
        <v>#REF!</v>
      </c>
      <c r="B1302" t="e">
        <f>#REF!</f>
        <v>#REF!</v>
      </c>
      <c r="D1302" t="e">
        <f>IF(COUNTIF(#REF!,$A1302)=1,"ja","nein")</f>
        <v>#REF!</v>
      </c>
      <c r="E1302" t="e">
        <f>IF(COUNTIF(#REF!,$A1302)=1,"ja","nein")</f>
        <v>#REF!</v>
      </c>
      <c r="F1302" t="e">
        <f>IF(COUNTIF(#REF!,$A1302)=1,"ja","nein")</f>
        <v>#REF!</v>
      </c>
      <c r="G1302" t="e">
        <f>IF(COUNTIF(#REF!,$A1302)=1,"ja","nein")</f>
        <v>#REF!</v>
      </c>
      <c r="H1302" t="e">
        <f>IF(COUNTIF(#REF!,$A1302)=1,"ja","nein")</f>
        <v>#REF!</v>
      </c>
      <c r="I1302" t="e">
        <f>IF(COUNTIF(#REF!,$A1302)=1,"ja","nein")</f>
        <v>#REF!</v>
      </c>
      <c r="J1302" t="e">
        <f>IF(COUNTIF(#REF!,$A1302)=1,"ja","nein")</f>
        <v>#REF!</v>
      </c>
      <c r="K1302" t="e">
        <f>IF(COUNTIF(#REF!,$A1302)=1,"ja","nein")</f>
        <v>#REF!</v>
      </c>
    </row>
    <row r="1303" spans="1:11" x14ac:dyDescent="0.25">
      <c r="A1303" t="e">
        <f>#REF!</f>
        <v>#REF!</v>
      </c>
      <c r="B1303" t="e">
        <f>#REF!</f>
        <v>#REF!</v>
      </c>
      <c r="D1303" t="e">
        <f>IF(COUNTIF(#REF!,$A1303)=1,"ja","nein")</f>
        <v>#REF!</v>
      </c>
      <c r="E1303" t="e">
        <f>IF(COUNTIF(#REF!,$A1303)=1,"ja","nein")</f>
        <v>#REF!</v>
      </c>
      <c r="F1303" t="e">
        <f>IF(COUNTIF(#REF!,$A1303)=1,"ja","nein")</f>
        <v>#REF!</v>
      </c>
      <c r="G1303" t="e">
        <f>IF(COUNTIF(#REF!,$A1303)=1,"ja","nein")</f>
        <v>#REF!</v>
      </c>
      <c r="H1303" t="e">
        <f>IF(COUNTIF(#REF!,$A1303)=1,"ja","nein")</f>
        <v>#REF!</v>
      </c>
      <c r="I1303" t="e">
        <f>IF(COUNTIF(#REF!,$A1303)=1,"ja","nein")</f>
        <v>#REF!</v>
      </c>
      <c r="J1303" t="e">
        <f>IF(COUNTIF(#REF!,$A1303)=1,"ja","nein")</f>
        <v>#REF!</v>
      </c>
      <c r="K1303" t="e">
        <f>IF(COUNTIF(#REF!,$A1303)=1,"ja","nein")</f>
        <v>#REF!</v>
      </c>
    </row>
    <row r="1304" spans="1:11" x14ac:dyDescent="0.25">
      <c r="A1304" t="e">
        <f>#REF!</f>
        <v>#REF!</v>
      </c>
      <c r="B1304" t="e">
        <f>#REF!</f>
        <v>#REF!</v>
      </c>
      <c r="D1304" t="e">
        <f>IF(COUNTIF(#REF!,$A1304)=1,"ja","nein")</f>
        <v>#REF!</v>
      </c>
      <c r="E1304" t="e">
        <f>IF(COUNTIF(#REF!,$A1304)=1,"ja","nein")</f>
        <v>#REF!</v>
      </c>
      <c r="F1304" t="e">
        <f>IF(COUNTIF(#REF!,$A1304)=1,"ja","nein")</f>
        <v>#REF!</v>
      </c>
      <c r="G1304" t="e">
        <f>IF(COUNTIF(#REF!,$A1304)=1,"ja","nein")</f>
        <v>#REF!</v>
      </c>
      <c r="H1304" t="e">
        <f>IF(COUNTIF(#REF!,$A1304)=1,"ja","nein")</f>
        <v>#REF!</v>
      </c>
      <c r="I1304" t="e">
        <f>IF(COUNTIF(#REF!,$A1304)=1,"ja","nein")</f>
        <v>#REF!</v>
      </c>
      <c r="J1304" t="e">
        <f>IF(COUNTIF(#REF!,$A1304)=1,"ja","nein")</f>
        <v>#REF!</v>
      </c>
      <c r="K1304" t="e">
        <f>IF(COUNTIF(#REF!,$A1304)=1,"ja","nein")</f>
        <v>#REF!</v>
      </c>
    </row>
    <row r="1305" spans="1:11" x14ac:dyDescent="0.25">
      <c r="A1305" t="e">
        <f>#REF!</f>
        <v>#REF!</v>
      </c>
      <c r="B1305" t="e">
        <f>#REF!</f>
        <v>#REF!</v>
      </c>
      <c r="D1305" t="e">
        <f>IF(COUNTIF(#REF!,$A1305)=1,"ja","nein")</f>
        <v>#REF!</v>
      </c>
      <c r="E1305" t="e">
        <f>IF(COUNTIF(#REF!,$A1305)=1,"ja","nein")</f>
        <v>#REF!</v>
      </c>
      <c r="F1305" t="e">
        <f>IF(COUNTIF(#REF!,$A1305)=1,"ja","nein")</f>
        <v>#REF!</v>
      </c>
      <c r="G1305" t="e">
        <f>IF(COUNTIF(#REF!,$A1305)=1,"ja","nein")</f>
        <v>#REF!</v>
      </c>
      <c r="H1305" t="e">
        <f>IF(COUNTIF(#REF!,$A1305)=1,"ja","nein")</f>
        <v>#REF!</v>
      </c>
      <c r="I1305" t="e">
        <f>IF(COUNTIF(#REF!,$A1305)=1,"ja","nein")</f>
        <v>#REF!</v>
      </c>
      <c r="J1305" t="e">
        <f>IF(COUNTIF(#REF!,$A1305)=1,"ja","nein")</f>
        <v>#REF!</v>
      </c>
      <c r="K1305" t="e">
        <f>IF(COUNTIF(#REF!,$A1305)=1,"ja","nein")</f>
        <v>#REF!</v>
      </c>
    </row>
    <row r="1306" spans="1:11" x14ac:dyDescent="0.25">
      <c r="A1306" t="e">
        <f>#REF!</f>
        <v>#REF!</v>
      </c>
      <c r="B1306" t="e">
        <f>#REF!</f>
        <v>#REF!</v>
      </c>
      <c r="D1306" t="e">
        <f>IF(COUNTIF(#REF!,$A1306)=1,"ja","nein")</f>
        <v>#REF!</v>
      </c>
      <c r="E1306" t="e">
        <f>IF(COUNTIF(#REF!,$A1306)=1,"ja","nein")</f>
        <v>#REF!</v>
      </c>
      <c r="F1306" t="e">
        <f>IF(COUNTIF(#REF!,$A1306)=1,"ja","nein")</f>
        <v>#REF!</v>
      </c>
      <c r="G1306" t="e">
        <f>IF(COUNTIF(#REF!,$A1306)=1,"ja","nein")</f>
        <v>#REF!</v>
      </c>
      <c r="H1306" t="e">
        <f>IF(COUNTIF(#REF!,$A1306)=1,"ja","nein")</f>
        <v>#REF!</v>
      </c>
      <c r="I1306" t="e">
        <f>IF(COUNTIF(#REF!,$A1306)=1,"ja","nein")</f>
        <v>#REF!</v>
      </c>
      <c r="J1306" t="e">
        <f>IF(COUNTIF(#REF!,$A1306)=1,"ja","nein")</f>
        <v>#REF!</v>
      </c>
      <c r="K1306" t="e">
        <f>IF(COUNTIF(#REF!,$A1306)=1,"ja","nein")</f>
        <v>#REF!</v>
      </c>
    </row>
    <row r="1307" spans="1:11" x14ac:dyDescent="0.25">
      <c r="A1307" t="e">
        <f>#REF!</f>
        <v>#REF!</v>
      </c>
      <c r="B1307" t="e">
        <f>#REF!</f>
        <v>#REF!</v>
      </c>
      <c r="D1307" t="e">
        <f>IF(COUNTIF(#REF!,$A1307)=1,"ja","nein")</f>
        <v>#REF!</v>
      </c>
      <c r="E1307" t="e">
        <f>IF(COUNTIF(#REF!,$A1307)=1,"ja","nein")</f>
        <v>#REF!</v>
      </c>
      <c r="F1307" t="e">
        <f>IF(COUNTIF(#REF!,$A1307)=1,"ja","nein")</f>
        <v>#REF!</v>
      </c>
      <c r="G1307" t="e">
        <f>IF(COUNTIF(#REF!,$A1307)=1,"ja","nein")</f>
        <v>#REF!</v>
      </c>
      <c r="H1307" t="e">
        <f>IF(COUNTIF(#REF!,$A1307)=1,"ja","nein")</f>
        <v>#REF!</v>
      </c>
      <c r="I1307" t="e">
        <f>IF(COUNTIF(#REF!,$A1307)=1,"ja","nein")</f>
        <v>#REF!</v>
      </c>
      <c r="J1307" t="e">
        <f>IF(COUNTIF(#REF!,$A1307)=1,"ja","nein")</f>
        <v>#REF!</v>
      </c>
      <c r="K1307" t="e">
        <f>IF(COUNTIF(#REF!,$A1307)=1,"ja","nein")</f>
        <v>#REF!</v>
      </c>
    </row>
    <row r="1308" spans="1:11" x14ac:dyDescent="0.25">
      <c r="A1308" t="e">
        <f>#REF!</f>
        <v>#REF!</v>
      </c>
      <c r="B1308" t="e">
        <f>#REF!</f>
        <v>#REF!</v>
      </c>
      <c r="D1308" t="e">
        <f>IF(COUNTIF(#REF!,$A1308)=1,"ja","nein")</f>
        <v>#REF!</v>
      </c>
      <c r="E1308" t="e">
        <f>IF(COUNTIF(#REF!,$A1308)=1,"ja","nein")</f>
        <v>#REF!</v>
      </c>
      <c r="F1308" t="e">
        <f>IF(COUNTIF(#REF!,$A1308)=1,"ja","nein")</f>
        <v>#REF!</v>
      </c>
      <c r="G1308" t="e">
        <f>IF(COUNTIF(#REF!,$A1308)=1,"ja","nein")</f>
        <v>#REF!</v>
      </c>
      <c r="H1308" t="e">
        <f>IF(COUNTIF(#REF!,$A1308)=1,"ja","nein")</f>
        <v>#REF!</v>
      </c>
      <c r="I1308" t="e">
        <f>IF(COUNTIF(#REF!,$A1308)=1,"ja","nein")</f>
        <v>#REF!</v>
      </c>
      <c r="J1308" t="e">
        <f>IF(COUNTIF(#REF!,$A1308)=1,"ja","nein")</f>
        <v>#REF!</v>
      </c>
      <c r="K1308" t="e">
        <f>IF(COUNTIF(#REF!,$A1308)=1,"ja","nein")</f>
        <v>#REF!</v>
      </c>
    </row>
    <row r="1309" spans="1:11" x14ac:dyDescent="0.25">
      <c r="A1309" t="e">
        <f>#REF!</f>
        <v>#REF!</v>
      </c>
      <c r="B1309" t="e">
        <f>#REF!</f>
        <v>#REF!</v>
      </c>
      <c r="D1309" t="e">
        <f>IF(COUNTIF(#REF!,$A1309)=1,"ja","nein")</f>
        <v>#REF!</v>
      </c>
      <c r="E1309" t="e">
        <f>IF(COUNTIF(#REF!,$A1309)=1,"ja","nein")</f>
        <v>#REF!</v>
      </c>
      <c r="F1309" t="e">
        <f>IF(COUNTIF(#REF!,$A1309)=1,"ja","nein")</f>
        <v>#REF!</v>
      </c>
      <c r="G1309" t="e">
        <f>IF(COUNTIF(#REF!,$A1309)=1,"ja","nein")</f>
        <v>#REF!</v>
      </c>
      <c r="H1309" t="e">
        <f>IF(COUNTIF(#REF!,$A1309)=1,"ja","nein")</f>
        <v>#REF!</v>
      </c>
      <c r="I1309" t="e">
        <f>IF(COUNTIF(#REF!,$A1309)=1,"ja","nein")</f>
        <v>#REF!</v>
      </c>
      <c r="J1309" t="e">
        <f>IF(COUNTIF(#REF!,$A1309)=1,"ja","nein")</f>
        <v>#REF!</v>
      </c>
      <c r="K1309" t="e">
        <f>IF(COUNTIF(#REF!,$A1309)=1,"ja","nein")</f>
        <v>#REF!</v>
      </c>
    </row>
    <row r="1310" spans="1:11" x14ac:dyDescent="0.25">
      <c r="A1310" t="e">
        <f>#REF!</f>
        <v>#REF!</v>
      </c>
      <c r="B1310" t="e">
        <f>#REF!</f>
        <v>#REF!</v>
      </c>
      <c r="D1310" t="e">
        <f>IF(COUNTIF(#REF!,$A1310)=1,"ja","nein")</f>
        <v>#REF!</v>
      </c>
      <c r="E1310" t="e">
        <f>IF(COUNTIF(#REF!,$A1310)=1,"ja","nein")</f>
        <v>#REF!</v>
      </c>
      <c r="F1310" t="e">
        <f>IF(COUNTIF(#REF!,$A1310)=1,"ja","nein")</f>
        <v>#REF!</v>
      </c>
      <c r="G1310" t="e">
        <f>IF(COUNTIF(#REF!,$A1310)=1,"ja","nein")</f>
        <v>#REF!</v>
      </c>
      <c r="H1310" t="e">
        <f>IF(COUNTIF(#REF!,$A1310)=1,"ja","nein")</f>
        <v>#REF!</v>
      </c>
      <c r="I1310" t="e">
        <f>IF(COUNTIF(#REF!,$A1310)=1,"ja","nein")</f>
        <v>#REF!</v>
      </c>
      <c r="J1310" t="e">
        <f>IF(COUNTIF(#REF!,$A1310)=1,"ja","nein")</f>
        <v>#REF!</v>
      </c>
      <c r="K1310" t="e">
        <f>IF(COUNTIF(#REF!,$A1310)=1,"ja","nein")</f>
        <v>#REF!</v>
      </c>
    </row>
    <row r="1311" spans="1:11" x14ac:dyDescent="0.25">
      <c r="A1311" t="e">
        <f>#REF!</f>
        <v>#REF!</v>
      </c>
      <c r="B1311" t="e">
        <f>#REF!</f>
        <v>#REF!</v>
      </c>
      <c r="D1311" t="e">
        <f>IF(COUNTIF(#REF!,$A1311)=1,"ja","nein")</f>
        <v>#REF!</v>
      </c>
      <c r="E1311" t="e">
        <f>IF(COUNTIF(#REF!,$A1311)=1,"ja","nein")</f>
        <v>#REF!</v>
      </c>
      <c r="F1311" t="e">
        <f>IF(COUNTIF(#REF!,$A1311)=1,"ja","nein")</f>
        <v>#REF!</v>
      </c>
      <c r="G1311" t="e">
        <f>IF(COUNTIF(#REF!,$A1311)=1,"ja","nein")</f>
        <v>#REF!</v>
      </c>
      <c r="H1311" t="e">
        <f>IF(COUNTIF(#REF!,$A1311)=1,"ja","nein")</f>
        <v>#REF!</v>
      </c>
      <c r="I1311" t="e">
        <f>IF(COUNTIF(#REF!,$A1311)=1,"ja","nein")</f>
        <v>#REF!</v>
      </c>
      <c r="J1311" t="e">
        <f>IF(COUNTIF(#REF!,$A1311)=1,"ja","nein")</f>
        <v>#REF!</v>
      </c>
      <c r="K1311" t="e">
        <f>IF(COUNTIF(#REF!,$A1311)=1,"ja","nein")</f>
        <v>#REF!</v>
      </c>
    </row>
    <row r="1312" spans="1:11" x14ac:dyDescent="0.25">
      <c r="A1312" t="e">
        <f>#REF!</f>
        <v>#REF!</v>
      </c>
      <c r="B1312" t="e">
        <f>#REF!</f>
        <v>#REF!</v>
      </c>
      <c r="D1312" t="e">
        <f>IF(COUNTIF(#REF!,$A1312)=1,"ja","nein")</f>
        <v>#REF!</v>
      </c>
      <c r="E1312" t="e">
        <f>IF(COUNTIF(#REF!,$A1312)=1,"ja","nein")</f>
        <v>#REF!</v>
      </c>
      <c r="F1312" t="e">
        <f>IF(COUNTIF(#REF!,$A1312)=1,"ja","nein")</f>
        <v>#REF!</v>
      </c>
      <c r="G1312" t="e">
        <f>IF(COUNTIF(#REF!,$A1312)=1,"ja","nein")</f>
        <v>#REF!</v>
      </c>
      <c r="H1312" t="e">
        <f>IF(COUNTIF(#REF!,$A1312)=1,"ja","nein")</f>
        <v>#REF!</v>
      </c>
      <c r="I1312" t="e">
        <f>IF(COUNTIF(#REF!,$A1312)=1,"ja","nein")</f>
        <v>#REF!</v>
      </c>
      <c r="J1312" t="e">
        <f>IF(COUNTIF(#REF!,$A1312)=1,"ja","nein")</f>
        <v>#REF!</v>
      </c>
      <c r="K1312" t="e">
        <f>IF(COUNTIF(#REF!,$A1312)=1,"ja","nein")</f>
        <v>#REF!</v>
      </c>
    </row>
    <row r="1313" spans="1:11" x14ac:dyDescent="0.25">
      <c r="A1313" t="e">
        <f>#REF!</f>
        <v>#REF!</v>
      </c>
      <c r="B1313" t="e">
        <f>#REF!</f>
        <v>#REF!</v>
      </c>
      <c r="D1313" t="e">
        <f>IF(COUNTIF(#REF!,$A1313)=1,"ja","nein")</f>
        <v>#REF!</v>
      </c>
      <c r="E1313" t="e">
        <f>IF(COUNTIF(#REF!,$A1313)=1,"ja","nein")</f>
        <v>#REF!</v>
      </c>
      <c r="F1313" t="e">
        <f>IF(COUNTIF(#REF!,$A1313)=1,"ja","nein")</f>
        <v>#REF!</v>
      </c>
      <c r="G1313" t="e">
        <f>IF(COUNTIF(#REF!,$A1313)=1,"ja","nein")</f>
        <v>#REF!</v>
      </c>
      <c r="H1313" t="e">
        <f>IF(COUNTIF(#REF!,$A1313)=1,"ja","nein")</f>
        <v>#REF!</v>
      </c>
      <c r="I1313" t="e">
        <f>IF(COUNTIF(#REF!,$A1313)=1,"ja","nein")</f>
        <v>#REF!</v>
      </c>
      <c r="J1313" t="e">
        <f>IF(COUNTIF(#REF!,$A1313)=1,"ja","nein")</f>
        <v>#REF!</v>
      </c>
      <c r="K1313" t="e">
        <f>IF(COUNTIF(#REF!,$A1313)=1,"ja","nein")</f>
        <v>#REF!</v>
      </c>
    </row>
    <row r="1314" spans="1:11" x14ac:dyDescent="0.25">
      <c r="A1314" t="e">
        <f>#REF!</f>
        <v>#REF!</v>
      </c>
      <c r="B1314" t="e">
        <f>#REF!</f>
        <v>#REF!</v>
      </c>
      <c r="D1314" t="e">
        <f>IF(COUNTIF(#REF!,$A1314)=1,"ja","nein")</f>
        <v>#REF!</v>
      </c>
      <c r="E1314" t="e">
        <f>IF(COUNTIF(#REF!,$A1314)=1,"ja","nein")</f>
        <v>#REF!</v>
      </c>
      <c r="F1314" t="e">
        <f>IF(COUNTIF(#REF!,$A1314)=1,"ja","nein")</f>
        <v>#REF!</v>
      </c>
      <c r="G1314" t="e">
        <f>IF(COUNTIF(#REF!,$A1314)=1,"ja","nein")</f>
        <v>#REF!</v>
      </c>
      <c r="H1314" t="e">
        <f>IF(COUNTIF(#REF!,$A1314)=1,"ja","nein")</f>
        <v>#REF!</v>
      </c>
      <c r="I1314" t="e">
        <f>IF(COUNTIF(#REF!,$A1314)=1,"ja","nein")</f>
        <v>#REF!</v>
      </c>
      <c r="J1314" t="e">
        <f>IF(COUNTIF(#REF!,$A1314)=1,"ja","nein")</f>
        <v>#REF!</v>
      </c>
      <c r="K1314" t="e">
        <f>IF(COUNTIF(#REF!,$A1314)=1,"ja","nein")</f>
        <v>#REF!</v>
      </c>
    </row>
    <row r="1315" spans="1:11" x14ac:dyDescent="0.25">
      <c r="A1315" t="e">
        <f>#REF!</f>
        <v>#REF!</v>
      </c>
      <c r="B1315" t="e">
        <f>#REF!</f>
        <v>#REF!</v>
      </c>
      <c r="D1315" t="e">
        <f>IF(COUNTIF(#REF!,$A1315)=1,"ja","nein")</f>
        <v>#REF!</v>
      </c>
      <c r="E1315" t="e">
        <f>IF(COUNTIF(#REF!,$A1315)=1,"ja","nein")</f>
        <v>#REF!</v>
      </c>
      <c r="F1315" t="e">
        <f>IF(COUNTIF(#REF!,$A1315)=1,"ja","nein")</f>
        <v>#REF!</v>
      </c>
      <c r="G1315" t="e">
        <f>IF(COUNTIF(#REF!,$A1315)=1,"ja","nein")</f>
        <v>#REF!</v>
      </c>
      <c r="H1315" t="e">
        <f>IF(COUNTIF(#REF!,$A1315)=1,"ja","nein")</f>
        <v>#REF!</v>
      </c>
      <c r="I1315" t="e">
        <f>IF(COUNTIF(#REF!,$A1315)=1,"ja","nein")</f>
        <v>#REF!</v>
      </c>
      <c r="J1315" t="e">
        <f>IF(COUNTIF(#REF!,$A1315)=1,"ja","nein")</f>
        <v>#REF!</v>
      </c>
      <c r="K1315" t="e">
        <f>IF(COUNTIF(#REF!,$A1315)=1,"ja","nein")</f>
        <v>#REF!</v>
      </c>
    </row>
    <row r="1316" spans="1:11" x14ac:dyDescent="0.25">
      <c r="A1316" t="e">
        <f>#REF!</f>
        <v>#REF!</v>
      </c>
      <c r="B1316" t="e">
        <f>#REF!</f>
        <v>#REF!</v>
      </c>
      <c r="D1316" t="e">
        <f>IF(COUNTIF(#REF!,$A1316)=1,"ja","nein")</f>
        <v>#REF!</v>
      </c>
      <c r="E1316" t="e">
        <f>IF(COUNTIF(#REF!,$A1316)=1,"ja","nein")</f>
        <v>#REF!</v>
      </c>
      <c r="F1316" t="e">
        <f>IF(COUNTIF(#REF!,$A1316)=1,"ja","nein")</f>
        <v>#REF!</v>
      </c>
      <c r="G1316" t="e">
        <f>IF(COUNTIF(#REF!,$A1316)=1,"ja","nein")</f>
        <v>#REF!</v>
      </c>
      <c r="H1316" t="e">
        <f>IF(COUNTIF(#REF!,$A1316)=1,"ja","nein")</f>
        <v>#REF!</v>
      </c>
      <c r="I1316" t="e">
        <f>IF(COUNTIF(#REF!,$A1316)=1,"ja","nein")</f>
        <v>#REF!</v>
      </c>
      <c r="J1316" t="e">
        <f>IF(COUNTIF(#REF!,$A1316)=1,"ja","nein")</f>
        <v>#REF!</v>
      </c>
      <c r="K1316" t="e">
        <f>IF(COUNTIF(#REF!,$A1316)=1,"ja","nein")</f>
        <v>#REF!</v>
      </c>
    </row>
    <row r="1317" spans="1:11" x14ac:dyDescent="0.25">
      <c r="A1317" t="e">
        <f>#REF!</f>
        <v>#REF!</v>
      </c>
      <c r="B1317" t="e">
        <f>#REF!</f>
        <v>#REF!</v>
      </c>
      <c r="D1317" t="e">
        <f>IF(COUNTIF(#REF!,$A1317)=1,"ja","nein")</f>
        <v>#REF!</v>
      </c>
      <c r="E1317" t="e">
        <f>IF(COUNTIF(#REF!,$A1317)=1,"ja","nein")</f>
        <v>#REF!</v>
      </c>
      <c r="F1317" t="e">
        <f>IF(COUNTIF(#REF!,$A1317)=1,"ja","nein")</f>
        <v>#REF!</v>
      </c>
      <c r="G1317" t="e">
        <f>IF(COUNTIF(#REF!,$A1317)=1,"ja","nein")</f>
        <v>#REF!</v>
      </c>
      <c r="H1317" t="e">
        <f>IF(COUNTIF(#REF!,$A1317)=1,"ja","nein")</f>
        <v>#REF!</v>
      </c>
      <c r="I1317" t="e">
        <f>IF(COUNTIF(#REF!,$A1317)=1,"ja","nein")</f>
        <v>#REF!</v>
      </c>
      <c r="J1317" t="e">
        <f>IF(COUNTIF(#REF!,$A1317)=1,"ja","nein")</f>
        <v>#REF!</v>
      </c>
      <c r="K1317" t="e">
        <f>IF(COUNTIF(#REF!,$A1317)=1,"ja","nein")</f>
        <v>#REF!</v>
      </c>
    </row>
    <row r="1318" spans="1:11" x14ac:dyDescent="0.25">
      <c r="A1318" t="e">
        <f>#REF!</f>
        <v>#REF!</v>
      </c>
      <c r="B1318" t="e">
        <f>#REF!</f>
        <v>#REF!</v>
      </c>
      <c r="D1318" t="e">
        <f>IF(COUNTIF(#REF!,$A1318)=1,"ja","nein")</f>
        <v>#REF!</v>
      </c>
      <c r="E1318" t="e">
        <f>IF(COUNTIF(#REF!,$A1318)=1,"ja","nein")</f>
        <v>#REF!</v>
      </c>
      <c r="F1318" t="e">
        <f>IF(COUNTIF(#REF!,$A1318)=1,"ja","nein")</f>
        <v>#REF!</v>
      </c>
      <c r="G1318" t="e">
        <f>IF(COUNTIF(#REF!,$A1318)=1,"ja","nein")</f>
        <v>#REF!</v>
      </c>
      <c r="H1318" t="e">
        <f>IF(COUNTIF(#REF!,$A1318)=1,"ja","nein")</f>
        <v>#REF!</v>
      </c>
      <c r="I1318" t="e">
        <f>IF(COUNTIF(#REF!,$A1318)=1,"ja","nein")</f>
        <v>#REF!</v>
      </c>
      <c r="J1318" t="e">
        <f>IF(COUNTIF(#REF!,$A1318)=1,"ja","nein")</f>
        <v>#REF!</v>
      </c>
      <c r="K1318" t="e">
        <f>IF(COUNTIF(#REF!,$A1318)=1,"ja","nein")</f>
        <v>#REF!</v>
      </c>
    </row>
    <row r="1319" spans="1:11" x14ac:dyDescent="0.25">
      <c r="A1319" t="e">
        <f>#REF!</f>
        <v>#REF!</v>
      </c>
      <c r="B1319" t="e">
        <f>#REF!</f>
        <v>#REF!</v>
      </c>
      <c r="D1319" t="e">
        <f>IF(COUNTIF(#REF!,$A1319)=1,"ja","nein")</f>
        <v>#REF!</v>
      </c>
      <c r="E1319" t="e">
        <f>IF(COUNTIF(#REF!,$A1319)=1,"ja","nein")</f>
        <v>#REF!</v>
      </c>
      <c r="F1319" t="e">
        <f>IF(COUNTIF(#REF!,$A1319)=1,"ja","nein")</f>
        <v>#REF!</v>
      </c>
      <c r="G1319" t="e">
        <f>IF(COUNTIF(#REF!,$A1319)=1,"ja","nein")</f>
        <v>#REF!</v>
      </c>
      <c r="H1319" t="e">
        <f>IF(COUNTIF(#REF!,$A1319)=1,"ja","nein")</f>
        <v>#REF!</v>
      </c>
      <c r="I1319" t="e">
        <f>IF(COUNTIF(#REF!,$A1319)=1,"ja","nein")</f>
        <v>#REF!</v>
      </c>
      <c r="J1319" t="e">
        <f>IF(COUNTIF(#REF!,$A1319)=1,"ja","nein")</f>
        <v>#REF!</v>
      </c>
      <c r="K1319" t="e">
        <f>IF(COUNTIF(#REF!,$A1319)=1,"ja","nein")</f>
        <v>#REF!</v>
      </c>
    </row>
    <row r="1320" spans="1:11" x14ac:dyDescent="0.25">
      <c r="A1320" t="e">
        <f>#REF!</f>
        <v>#REF!</v>
      </c>
      <c r="B1320" t="e">
        <f>#REF!</f>
        <v>#REF!</v>
      </c>
      <c r="D1320" t="e">
        <f>IF(COUNTIF(#REF!,$A1320)=1,"ja","nein")</f>
        <v>#REF!</v>
      </c>
      <c r="E1320" t="e">
        <f>IF(COUNTIF(#REF!,$A1320)=1,"ja","nein")</f>
        <v>#REF!</v>
      </c>
      <c r="F1320" t="e">
        <f>IF(COUNTIF(#REF!,$A1320)=1,"ja","nein")</f>
        <v>#REF!</v>
      </c>
      <c r="G1320" t="e">
        <f>IF(COUNTIF(#REF!,$A1320)=1,"ja","nein")</f>
        <v>#REF!</v>
      </c>
      <c r="H1320" t="e">
        <f>IF(COUNTIF(#REF!,$A1320)=1,"ja","nein")</f>
        <v>#REF!</v>
      </c>
      <c r="I1320" t="e">
        <f>IF(COUNTIF(#REF!,$A1320)=1,"ja","nein")</f>
        <v>#REF!</v>
      </c>
      <c r="J1320" t="e">
        <f>IF(COUNTIF(#REF!,$A1320)=1,"ja","nein")</f>
        <v>#REF!</v>
      </c>
      <c r="K1320" t="e">
        <f>IF(COUNTIF(#REF!,$A1320)=1,"ja","nein")</f>
        <v>#REF!</v>
      </c>
    </row>
    <row r="1321" spans="1:11" x14ac:dyDescent="0.25">
      <c r="A1321" t="e">
        <f>#REF!</f>
        <v>#REF!</v>
      </c>
      <c r="B1321" t="e">
        <f>#REF!</f>
        <v>#REF!</v>
      </c>
      <c r="D1321" t="e">
        <f>IF(COUNTIF(#REF!,$A1321)=1,"ja","nein")</f>
        <v>#REF!</v>
      </c>
      <c r="E1321" t="e">
        <f>IF(COUNTIF(#REF!,$A1321)=1,"ja","nein")</f>
        <v>#REF!</v>
      </c>
      <c r="F1321" t="e">
        <f>IF(COUNTIF(#REF!,$A1321)=1,"ja","nein")</f>
        <v>#REF!</v>
      </c>
      <c r="G1321" t="e">
        <f>IF(COUNTIF(#REF!,$A1321)=1,"ja","nein")</f>
        <v>#REF!</v>
      </c>
      <c r="H1321" t="e">
        <f>IF(COUNTIF(#REF!,$A1321)=1,"ja","nein")</f>
        <v>#REF!</v>
      </c>
      <c r="I1321" t="e">
        <f>IF(COUNTIF(#REF!,$A1321)=1,"ja","nein")</f>
        <v>#REF!</v>
      </c>
      <c r="J1321" t="e">
        <f>IF(COUNTIF(#REF!,$A1321)=1,"ja","nein")</f>
        <v>#REF!</v>
      </c>
      <c r="K1321" t="e">
        <f>IF(COUNTIF(#REF!,$A1321)=1,"ja","nein")</f>
        <v>#REF!</v>
      </c>
    </row>
    <row r="1322" spans="1:11" x14ac:dyDescent="0.25">
      <c r="A1322" t="e">
        <f>#REF!</f>
        <v>#REF!</v>
      </c>
      <c r="B1322" t="e">
        <f>#REF!</f>
        <v>#REF!</v>
      </c>
      <c r="D1322" t="e">
        <f>IF(COUNTIF(#REF!,$A1322)=1,"ja","nein")</f>
        <v>#REF!</v>
      </c>
      <c r="E1322" t="e">
        <f>IF(COUNTIF(#REF!,$A1322)=1,"ja","nein")</f>
        <v>#REF!</v>
      </c>
      <c r="F1322" t="e">
        <f>IF(COUNTIF(#REF!,$A1322)=1,"ja","nein")</f>
        <v>#REF!</v>
      </c>
      <c r="G1322" t="e">
        <f>IF(COUNTIF(#REF!,$A1322)=1,"ja","nein")</f>
        <v>#REF!</v>
      </c>
      <c r="H1322" t="e">
        <f>IF(COUNTIF(#REF!,$A1322)=1,"ja","nein")</f>
        <v>#REF!</v>
      </c>
      <c r="I1322" t="e">
        <f>IF(COUNTIF(#REF!,$A1322)=1,"ja","nein")</f>
        <v>#REF!</v>
      </c>
      <c r="J1322" t="e">
        <f>IF(COUNTIF(#REF!,$A1322)=1,"ja","nein")</f>
        <v>#REF!</v>
      </c>
      <c r="K1322" t="e">
        <f>IF(COUNTIF(#REF!,$A1322)=1,"ja","nein")</f>
        <v>#REF!</v>
      </c>
    </row>
    <row r="1323" spans="1:11" x14ac:dyDescent="0.25">
      <c r="A1323" t="e">
        <f>#REF!</f>
        <v>#REF!</v>
      </c>
      <c r="B1323" t="e">
        <f>#REF!</f>
        <v>#REF!</v>
      </c>
      <c r="D1323" t="e">
        <f>IF(COUNTIF(#REF!,$A1323)=1,"ja","nein")</f>
        <v>#REF!</v>
      </c>
      <c r="E1323" t="e">
        <f>IF(COUNTIF(#REF!,$A1323)=1,"ja","nein")</f>
        <v>#REF!</v>
      </c>
      <c r="F1323" t="e">
        <f>IF(COUNTIF(#REF!,$A1323)=1,"ja","nein")</f>
        <v>#REF!</v>
      </c>
      <c r="G1323" t="e">
        <f>IF(COUNTIF(#REF!,$A1323)=1,"ja","nein")</f>
        <v>#REF!</v>
      </c>
      <c r="H1323" t="e">
        <f>IF(COUNTIF(#REF!,$A1323)=1,"ja","nein")</f>
        <v>#REF!</v>
      </c>
      <c r="I1323" t="e">
        <f>IF(COUNTIF(#REF!,$A1323)=1,"ja","nein")</f>
        <v>#REF!</v>
      </c>
      <c r="J1323" t="e">
        <f>IF(COUNTIF(#REF!,$A1323)=1,"ja","nein")</f>
        <v>#REF!</v>
      </c>
      <c r="K1323" t="e">
        <f>IF(COUNTIF(#REF!,$A1323)=1,"ja","nein")</f>
        <v>#REF!</v>
      </c>
    </row>
    <row r="1324" spans="1:11" x14ac:dyDescent="0.25">
      <c r="A1324" t="e">
        <f>#REF!</f>
        <v>#REF!</v>
      </c>
      <c r="B1324" t="e">
        <f>#REF!</f>
        <v>#REF!</v>
      </c>
      <c r="D1324" t="e">
        <f>IF(COUNTIF(#REF!,$A1324)=1,"ja","nein")</f>
        <v>#REF!</v>
      </c>
      <c r="E1324" t="e">
        <f>IF(COUNTIF(#REF!,$A1324)=1,"ja","nein")</f>
        <v>#REF!</v>
      </c>
      <c r="F1324" t="e">
        <f>IF(COUNTIF(#REF!,$A1324)=1,"ja","nein")</f>
        <v>#REF!</v>
      </c>
      <c r="G1324" t="e">
        <f>IF(COUNTIF(#REF!,$A1324)=1,"ja","nein")</f>
        <v>#REF!</v>
      </c>
      <c r="H1324" t="e">
        <f>IF(COUNTIF(#REF!,$A1324)=1,"ja","nein")</f>
        <v>#REF!</v>
      </c>
      <c r="I1324" t="e">
        <f>IF(COUNTIF(#REF!,$A1324)=1,"ja","nein")</f>
        <v>#REF!</v>
      </c>
      <c r="J1324" t="e">
        <f>IF(COUNTIF(#REF!,$A1324)=1,"ja","nein")</f>
        <v>#REF!</v>
      </c>
      <c r="K1324" t="e">
        <f>IF(COUNTIF(#REF!,$A1324)=1,"ja","nein")</f>
        <v>#REF!</v>
      </c>
    </row>
    <row r="1325" spans="1:11" x14ac:dyDescent="0.25">
      <c r="A1325" t="e">
        <f>#REF!</f>
        <v>#REF!</v>
      </c>
      <c r="B1325" t="e">
        <f>#REF!</f>
        <v>#REF!</v>
      </c>
      <c r="D1325" t="e">
        <f>IF(COUNTIF(#REF!,$A1325)=1,"ja","nein")</f>
        <v>#REF!</v>
      </c>
      <c r="E1325" t="e">
        <f>IF(COUNTIF(#REF!,$A1325)=1,"ja","nein")</f>
        <v>#REF!</v>
      </c>
      <c r="F1325" t="e">
        <f>IF(COUNTIF(#REF!,$A1325)=1,"ja","nein")</f>
        <v>#REF!</v>
      </c>
      <c r="G1325" t="e">
        <f>IF(COUNTIF(#REF!,$A1325)=1,"ja","nein")</f>
        <v>#REF!</v>
      </c>
      <c r="H1325" t="e">
        <f>IF(COUNTIF(#REF!,$A1325)=1,"ja","nein")</f>
        <v>#REF!</v>
      </c>
      <c r="I1325" t="e">
        <f>IF(COUNTIF(#REF!,$A1325)=1,"ja","nein")</f>
        <v>#REF!</v>
      </c>
      <c r="J1325" t="e">
        <f>IF(COUNTIF(#REF!,$A1325)=1,"ja","nein")</f>
        <v>#REF!</v>
      </c>
      <c r="K1325" t="e">
        <f>IF(COUNTIF(#REF!,$A1325)=1,"ja","nein")</f>
        <v>#REF!</v>
      </c>
    </row>
    <row r="1326" spans="1:11" x14ac:dyDescent="0.25">
      <c r="A1326" t="e">
        <f>#REF!</f>
        <v>#REF!</v>
      </c>
      <c r="B1326" t="e">
        <f>#REF!</f>
        <v>#REF!</v>
      </c>
      <c r="D1326" t="e">
        <f>IF(COUNTIF(#REF!,$A1326)=1,"ja","nein")</f>
        <v>#REF!</v>
      </c>
      <c r="E1326" t="e">
        <f>IF(COUNTIF(#REF!,$A1326)=1,"ja","nein")</f>
        <v>#REF!</v>
      </c>
      <c r="F1326" t="e">
        <f>IF(COUNTIF(#REF!,$A1326)=1,"ja","nein")</f>
        <v>#REF!</v>
      </c>
      <c r="G1326" t="e">
        <f>IF(COUNTIF(#REF!,$A1326)=1,"ja","nein")</f>
        <v>#REF!</v>
      </c>
      <c r="H1326" t="e">
        <f>IF(COUNTIF(#REF!,$A1326)=1,"ja","nein")</f>
        <v>#REF!</v>
      </c>
      <c r="I1326" t="e">
        <f>IF(COUNTIF(#REF!,$A1326)=1,"ja","nein")</f>
        <v>#REF!</v>
      </c>
      <c r="J1326" t="e">
        <f>IF(COUNTIF(#REF!,$A1326)=1,"ja","nein")</f>
        <v>#REF!</v>
      </c>
      <c r="K1326" t="e">
        <f>IF(COUNTIF(#REF!,$A1326)=1,"ja","nein")</f>
        <v>#REF!</v>
      </c>
    </row>
    <row r="1327" spans="1:11" x14ac:dyDescent="0.25">
      <c r="A1327" t="e">
        <f>#REF!</f>
        <v>#REF!</v>
      </c>
      <c r="B1327" t="e">
        <f>#REF!</f>
        <v>#REF!</v>
      </c>
      <c r="D1327" t="e">
        <f>IF(COUNTIF(#REF!,$A1327)=1,"ja","nein")</f>
        <v>#REF!</v>
      </c>
      <c r="E1327" t="e">
        <f>IF(COUNTIF(#REF!,$A1327)=1,"ja","nein")</f>
        <v>#REF!</v>
      </c>
      <c r="F1327" t="e">
        <f>IF(COUNTIF(#REF!,$A1327)=1,"ja","nein")</f>
        <v>#REF!</v>
      </c>
      <c r="G1327" t="e">
        <f>IF(COUNTIF(#REF!,$A1327)=1,"ja","nein")</f>
        <v>#REF!</v>
      </c>
      <c r="H1327" t="e">
        <f>IF(COUNTIF(#REF!,$A1327)=1,"ja","nein")</f>
        <v>#REF!</v>
      </c>
      <c r="I1327" t="e">
        <f>IF(COUNTIF(#REF!,$A1327)=1,"ja","nein")</f>
        <v>#REF!</v>
      </c>
      <c r="J1327" t="e">
        <f>IF(COUNTIF(#REF!,$A1327)=1,"ja","nein")</f>
        <v>#REF!</v>
      </c>
      <c r="K1327" t="e">
        <f>IF(COUNTIF(#REF!,$A1327)=1,"ja","nein")</f>
        <v>#REF!</v>
      </c>
    </row>
    <row r="1328" spans="1:11" x14ac:dyDescent="0.25">
      <c r="A1328" t="e">
        <f>#REF!</f>
        <v>#REF!</v>
      </c>
      <c r="B1328" t="e">
        <f>#REF!</f>
        <v>#REF!</v>
      </c>
      <c r="D1328" t="e">
        <f>IF(COUNTIF(#REF!,$A1328)=1,"ja","nein")</f>
        <v>#REF!</v>
      </c>
      <c r="E1328" t="e">
        <f>IF(COUNTIF(#REF!,$A1328)=1,"ja","nein")</f>
        <v>#REF!</v>
      </c>
      <c r="F1328" t="e">
        <f>IF(COUNTIF(#REF!,$A1328)=1,"ja","nein")</f>
        <v>#REF!</v>
      </c>
      <c r="G1328" t="e">
        <f>IF(COUNTIF(#REF!,$A1328)=1,"ja","nein")</f>
        <v>#REF!</v>
      </c>
      <c r="H1328" t="e">
        <f>IF(COUNTIF(#REF!,$A1328)=1,"ja","nein")</f>
        <v>#REF!</v>
      </c>
      <c r="I1328" t="e">
        <f>IF(COUNTIF(#REF!,$A1328)=1,"ja","nein")</f>
        <v>#REF!</v>
      </c>
      <c r="J1328" t="e">
        <f>IF(COUNTIF(#REF!,$A1328)=1,"ja","nein")</f>
        <v>#REF!</v>
      </c>
      <c r="K1328" t="e">
        <f>IF(COUNTIF(#REF!,$A1328)=1,"ja","nein")</f>
        <v>#REF!</v>
      </c>
    </row>
    <row r="1329" spans="1:11" x14ac:dyDescent="0.25">
      <c r="A1329" t="e">
        <f>#REF!</f>
        <v>#REF!</v>
      </c>
      <c r="B1329" t="e">
        <f>#REF!</f>
        <v>#REF!</v>
      </c>
      <c r="D1329" t="e">
        <f>IF(COUNTIF(#REF!,$A1329)=1,"ja","nein")</f>
        <v>#REF!</v>
      </c>
      <c r="E1329" t="e">
        <f>IF(COUNTIF(#REF!,$A1329)=1,"ja","nein")</f>
        <v>#REF!</v>
      </c>
      <c r="F1329" t="e">
        <f>IF(COUNTIF(#REF!,$A1329)=1,"ja","nein")</f>
        <v>#REF!</v>
      </c>
      <c r="G1329" t="e">
        <f>IF(COUNTIF(#REF!,$A1329)=1,"ja","nein")</f>
        <v>#REF!</v>
      </c>
      <c r="H1329" t="e">
        <f>IF(COUNTIF(#REF!,$A1329)=1,"ja","nein")</f>
        <v>#REF!</v>
      </c>
      <c r="I1329" t="e">
        <f>IF(COUNTIF(#REF!,$A1329)=1,"ja","nein")</f>
        <v>#REF!</v>
      </c>
      <c r="J1329" t="e">
        <f>IF(COUNTIF(#REF!,$A1329)=1,"ja","nein")</f>
        <v>#REF!</v>
      </c>
      <c r="K1329" t="e">
        <f>IF(COUNTIF(#REF!,$A1329)=1,"ja","nein")</f>
        <v>#REF!</v>
      </c>
    </row>
    <row r="1330" spans="1:11" x14ac:dyDescent="0.25">
      <c r="A1330" t="e">
        <f>#REF!</f>
        <v>#REF!</v>
      </c>
      <c r="B1330" t="e">
        <f>#REF!</f>
        <v>#REF!</v>
      </c>
      <c r="D1330" t="e">
        <f>IF(COUNTIF(#REF!,$A1330)=1,"ja","nein")</f>
        <v>#REF!</v>
      </c>
      <c r="E1330" t="e">
        <f>IF(COUNTIF(#REF!,$A1330)=1,"ja","nein")</f>
        <v>#REF!</v>
      </c>
      <c r="F1330" t="e">
        <f>IF(COUNTIF(#REF!,$A1330)=1,"ja","nein")</f>
        <v>#REF!</v>
      </c>
      <c r="G1330" t="e">
        <f>IF(COUNTIF(#REF!,$A1330)=1,"ja","nein")</f>
        <v>#REF!</v>
      </c>
      <c r="H1330" t="e">
        <f>IF(COUNTIF(#REF!,$A1330)=1,"ja","nein")</f>
        <v>#REF!</v>
      </c>
      <c r="I1330" t="e">
        <f>IF(COUNTIF(#REF!,$A1330)=1,"ja","nein")</f>
        <v>#REF!</v>
      </c>
      <c r="J1330" t="e">
        <f>IF(COUNTIF(#REF!,$A1330)=1,"ja","nein")</f>
        <v>#REF!</v>
      </c>
      <c r="K1330" t="e">
        <f>IF(COUNTIF(#REF!,$A1330)=1,"ja","nein")</f>
        <v>#REF!</v>
      </c>
    </row>
    <row r="1331" spans="1:11" x14ac:dyDescent="0.25">
      <c r="A1331" t="e">
        <f>#REF!</f>
        <v>#REF!</v>
      </c>
      <c r="B1331" t="e">
        <f>#REF!</f>
        <v>#REF!</v>
      </c>
      <c r="D1331" t="e">
        <f>IF(COUNTIF(#REF!,$A1331)=1,"ja","nein")</f>
        <v>#REF!</v>
      </c>
      <c r="E1331" t="e">
        <f>IF(COUNTIF(#REF!,$A1331)=1,"ja","nein")</f>
        <v>#REF!</v>
      </c>
      <c r="F1331" t="e">
        <f>IF(COUNTIF(#REF!,$A1331)=1,"ja","nein")</f>
        <v>#REF!</v>
      </c>
      <c r="G1331" t="e">
        <f>IF(COUNTIF(#REF!,$A1331)=1,"ja","nein")</f>
        <v>#REF!</v>
      </c>
      <c r="H1331" t="e">
        <f>IF(COUNTIF(#REF!,$A1331)=1,"ja","nein")</f>
        <v>#REF!</v>
      </c>
      <c r="I1331" t="e">
        <f>IF(COUNTIF(#REF!,$A1331)=1,"ja","nein")</f>
        <v>#REF!</v>
      </c>
      <c r="J1331" t="e">
        <f>IF(COUNTIF(#REF!,$A1331)=1,"ja","nein")</f>
        <v>#REF!</v>
      </c>
      <c r="K1331" t="e">
        <f>IF(COUNTIF(#REF!,$A1331)=1,"ja","nein")</f>
        <v>#REF!</v>
      </c>
    </row>
    <row r="1332" spans="1:11" x14ac:dyDescent="0.25">
      <c r="A1332" t="e">
        <f>#REF!</f>
        <v>#REF!</v>
      </c>
      <c r="B1332" t="e">
        <f>#REF!</f>
        <v>#REF!</v>
      </c>
      <c r="D1332" t="e">
        <f>IF(COUNTIF(#REF!,$A1332)=1,"ja","nein")</f>
        <v>#REF!</v>
      </c>
      <c r="E1332" t="e">
        <f>IF(COUNTIF(#REF!,$A1332)=1,"ja","nein")</f>
        <v>#REF!</v>
      </c>
      <c r="F1332" t="e">
        <f>IF(COUNTIF(#REF!,$A1332)=1,"ja","nein")</f>
        <v>#REF!</v>
      </c>
      <c r="G1332" t="e">
        <f>IF(COUNTIF(#REF!,$A1332)=1,"ja","nein")</f>
        <v>#REF!</v>
      </c>
      <c r="H1332" t="e">
        <f>IF(COUNTIF(#REF!,$A1332)=1,"ja","nein")</f>
        <v>#REF!</v>
      </c>
      <c r="I1332" t="e">
        <f>IF(COUNTIF(#REF!,$A1332)=1,"ja","nein")</f>
        <v>#REF!</v>
      </c>
      <c r="J1332" t="e">
        <f>IF(COUNTIF(#REF!,$A1332)=1,"ja","nein")</f>
        <v>#REF!</v>
      </c>
      <c r="K1332" t="e">
        <f>IF(COUNTIF(#REF!,$A1332)=1,"ja","nein")</f>
        <v>#REF!</v>
      </c>
    </row>
    <row r="1333" spans="1:11" x14ac:dyDescent="0.25">
      <c r="A1333" t="e">
        <f>#REF!</f>
        <v>#REF!</v>
      </c>
      <c r="B1333" t="e">
        <f>#REF!</f>
        <v>#REF!</v>
      </c>
      <c r="D1333" t="e">
        <f>IF(COUNTIF(#REF!,$A1333)=1,"ja","nein")</f>
        <v>#REF!</v>
      </c>
      <c r="E1333" t="e">
        <f>IF(COUNTIF(#REF!,$A1333)=1,"ja","nein")</f>
        <v>#REF!</v>
      </c>
      <c r="F1333" t="e">
        <f>IF(COUNTIF(#REF!,$A1333)=1,"ja","nein")</f>
        <v>#REF!</v>
      </c>
      <c r="G1333" t="e">
        <f>IF(COUNTIF(#REF!,$A1333)=1,"ja","nein")</f>
        <v>#REF!</v>
      </c>
      <c r="H1333" t="e">
        <f>IF(COUNTIF(#REF!,$A1333)=1,"ja","nein")</f>
        <v>#REF!</v>
      </c>
      <c r="I1333" t="e">
        <f>IF(COUNTIF(#REF!,$A1333)=1,"ja","nein")</f>
        <v>#REF!</v>
      </c>
      <c r="J1333" t="e">
        <f>IF(COUNTIF(#REF!,$A1333)=1,"ja","nein")</f>
        <v>#REF!</v>
      </c>
      <c r="K1333" t="e">
        <f>IF(COUNTIF(#REF!,$A1333)=1,"ja","nein")</f>
        <v>#REF!</v>
      </c>
    </row>
    <row r="1334" spans="1:11" x14ac:dyDescent="0.25">
      <c r="A1334" t="e">
        <f>#REF!</f>
        <v>#REF!</v>
      </c>
      <c r="B1334" t="e">
        <f>#REF!</f>
        <v>#REF!</v>
      </c>
      <c r="D1334" t="e">
        <f>IF(COUNTIF(#REF!,$A1334)=1,"ja","nein")</f>
        <v>#REF!</v>
      </c>
      <c r="E1334" t="e">
        <f>IF(COUNTIF(#REF!,$A1334)=1,"ja","nein")</f>
        <v>#REF!</v>
      </c>
      <c r="F1334" t="e">
        <f>IF(COUNTIF(#REF!,$A1334)=1,"ja","nein")</f>
        <v>#REF!</v>
      </c>
      <c r="G1334" t="e">
        <f>IF(COUNTIF(#REF!,$A1334)=1,"ja","nein")</f>
        <v>#REF!</v>
      </c>
      <c r="H1334" t="e">
        <f>IF(COUNTIF(#REF!,$A1334)=1,"ja","nein")</f>
        <v>#REF!</v>
      </c>
      <c r="I1334" t="e">
        <f>IF(COUNTIF(#REF!,$A1334)=1,"ja","nein")</f>
        <v>#REF!</v>
      </c>
      <c r="J1334" t="e">
        <f>IF(COUNTIF(#REF!,$A1334)=1,"ja","nein")</f>
        <v>#REF!</v>
      </c>
      <c r="K1334" t="e">
        <f>IF(COUNTIF(#REF!,$A1334)=1,"ja","nein")</f>
        <v>#REF!</v>
      </c>
    </row>
    <row r="1335" spans="1:11" x14ac:dyDescent="0.25">
      <c r="A1335" t="e">
        <f>#REF!</f>
        <v>#REF!</v>
      </c>
      <c r="B1335" t="e">
        <f>#REF!</f>
        <v>#REF!</v>
      </c>
      <c r="D1335" t="e">
        <f>IF(COUNTIF(#REF!,$A1335)=1,"ja","nein")</f>
        <v>#REF!</v>
      </c>
      <c r="E1335" t="e">
        <f>IF(COUNTIF(#REF!,$A1335)=1,"ja","nein")</f>
        <v>#REF!</v>
      </c>
      <c r="F1335" t="e">
        <f>IF(COUNTIF(#REF!,$A1335)=1,"ja","nein")</f>
        <v>#REF!</v>
      </c>
      <c r="G1335" t="e">
        <f>IF(COUNTIF(#REF!,$A1335)=1,"ja","nein")</f>
        <v>#REF!</v>
      </c>
      <c r="H1335" t="e">
        <f>IF(COUNTIF(#REF!,$A1335)=1,"ja","nein")</f>
        <v>#REF!</v>
      </c>
      <c r="I1335" t="e">
        <f>IF(COUNTIF(#REF!,$A1335)=1,"ja","nein")</f>
        <v>#REF!</v>
      </c>
      <c r="J1335" t="e">
        <f>IF(COUNTIF(#REF!,$A1335)=1,"ja","nein")</f>
        <v>#REF!</v>
      </c>
      <c r="K1335" t="e">
        <f>IF(COUNTIF(#REF!,$A1335)=1,"ja","nein")</f>
        <v>#REF!</v>
      </c>
    </row>
    <row r="1336" spans="1:11" x14ac:dyDescent="0.25">
      <c r="A1336" t="e">
        <f>#REF!</f>
        <v>#REF!</v>
      </c>
      <c r="B1336" t="e">
        <f>#REF!</f>
        <v>#REF!</v>
      </c>
      <c r="D1336" t="e">
        <f>IF(COUNTIF(#REF!,$A1336)=1,"ja","nein")</f>
        <v>#REF!</v>
      </c>
      <c r="E1336" t="e">
        <f>IF(COUNTIF(#REF!,$A1336)=1,"ja","nein")</f>
        <v>#REF!</v>
      </c>
      <c r="F1336" t="e">
        <f>IF(COUNTIF(#REF!,$A1336)=1,"ja","nein")</f>
        <v>#REF!</v>
      </c>
      <c r="G1336" t="e">
        <f>IF(COUNTIF(#REF!,$A1336)=1,"ja","nein")</f>
        <v>#REF!</v>
      </c>
      <c r="H1336" t="e">
        <f>IF(COUNTIF(#REF!,$A1336)=1,"ja","nein")</f>
        <v>#REF!</v>
      </c>
      <c r="I1336" t="e">
        <f>IF(COUNTIF(#REF!,$A1336)=1,"ja","nein")</f>
        <v>#REF!</v>
      </c>
      <c r="J1336" t="e">
        <f>IF(COUNTIF(#REF!,$A1336)=1,"ja","nein")</f>
        <v>#REF!</v>
      </c>
      <c r="K1336" t="e">
        <f>IF(COUNTIF(#REF!,$A1336)=1,"ja","nein")</f>
        <v>#REF!</v>
      </c>
    </row>
    <row r="1337" spans="1:11" x14ac:dyDescent="0.25">
      <c r="A1337" t="e">
        <f>#REF!</f>
        <v>#REF!</v>
      </c>
      <c r="B1337" t="e">
        <f>#REF!</f>
        <v>#REF!</v>
      </c>
      <c r="D1337" t="e">
        <f>IF(COUNTIF(#REF!,$A1337)=1,"ja","nein")</f>
        <v>#REF!</v>
      </c>
      <c r="E1337" t="e">
        <f>IF(COUNTIF(#REF!,$A1337)=1,"ja","nein")</f>
        <v>#REF!</v>
      </c>
      <c r="F1337" t="e">
        <f>IF(COUNTIF(#REF!,$A1337)=1,"ja","nein")</f>
        <v>#REF!</v>
      </c>
      <c r="G1337" t="e">
        <f>IF(COUNTIF(#REF!,$A1337)=1,"ja","nein")</f>
        <v>#REF!</v>
      </c>
      <c r="H1337" t="e">
        <f>IF(COUNTIF(#REF!,$A1337)=1,"ja","nein")</f>
        <v>#REF!</v>
      </c>
      <c r="I1337" t="e">
        <f>IF(COUNTIF(#REF!,$A1337)=1,"ja","nein")</f>
        <v>#REF!</v>
      </c>
      <c r="J1337" t="e">
        <f>IF(COUNTIF(#REF!,$A1337)=1,"ja","nein")</f>
        <v>#REF!</v>
      </c>
      <c r="K1337" t="e">
        <f>IF(COUNTIF(#REF!,$A1337)=1,"ja","nein")</f>
        <v>#REF!</v>
      </c>
    </row>
    <row r="1338" spans="1:11" x14ac:dyDescent="0.25">
      <c r="A1338" t="e">
        <f>#REF!</f>
        <v>#REF!</v>
      </c>
      <c r="B1338" t="e">
        <f>#REF!</f>
        <v>#REF!</v>
      </c>
      <c r="D1338" t="e">
        <f>IF(COUNTIF(#REF!,$A1338)=1,"ja","nein")</f>
        <v>#REF!</v>
      </c>
      <c r="E1338" t="e">
        <f>IF(COUNTIF(#REF!,$A1338)=1,"ja","nein")</f>
        <v>#REF!</v>
      </c>
      <c r="F1338" t="e">
        <f>IF(COUNTIF(#REF!,$A1338)=1,"ja","nein")</f>
        <v>#REF!</v>
      </c>
      <c r="G1338" t="e">
        <f>IF(COUNTIF(#REF!,$A1338)=1,"ja","nein")</f>
        <v>#REF!</v>
      </c>
      <c r="H1338" t="e">
        <f>IF(COUNTIF(#REF!,$A1338)=1,"ja","nein")</f>
        <v>#REF!</v>
      </c>
      <c r="I1338" t="e">
        <f>IF(COUNTIF(#REF!,$A1338)=1,"ja","nein")</f>
        <v>#REF!</v>
      </c>
      <c r="J1338" t="e">
        <f>IF(COUNTIF(#REF!,$A1338)=1,"ja","nein")</f>
        <v>#REF!</v>
      </c>
      <c r="K1338" t="e">
        <f>IF(COUNTIF(#REF!,$A1338)=1,"ja","nein")</f>
        <v>#REF!</v>
      </c>
    </row>
    <row r="1339" spans="1:11" x14ac:dyDescent="0.25">
      <c r="A1339" t="e">
        <f>#REF!</f>
        <v>#REF!</v>
      </c>
      <c r="B1339" t="e">
        <f>#REF!</f>
        <v>#REF!</v>
      </c>
      <c r="D1339" t="e">
        <f>IF(COUNTIF(#REF!,$A1339)=1,"ja","nein")</f>
        <v>#REF!</v>
      </c>
      <c r="E1339" t="e">
        <f>IF(COUNTIF(#REF!,$A1339)=1,"ja","nein")</f>
        <v>#REF!</v>
      </c>
      <c r="F1339" t="e">
        <f>IF(COUNTIF(#REF!,$A1339)=1,"ja","nein")</f>
        <v>#REF!</v>
      </c>
      <c r="G1339" t="e">
        <f>IF(COUNTIF(#REF!,$A1339)=1,"ja","nein")</f>
        <v>#REF!</v>
      </c>
      <c r="H1339" t="e">
        <f>IF(COUNTIF(#REF!,$A1339)=1,"ja","nein")</f>
        <v>#REF!</v>
      </c>
      <c r="I1339" t="e">
        <f>IF(COUNTIF(#REF!,$A1339)=1,"ja","nein")</f>
        <v>#REF!</v>
      </c>
      <c r="J1339" t="e">
        <f>IF(COUNTIF(#REF!,$A1339)=1,"ja","nein")</f>
        <v>#REF!</v>
      </c>
      <c r="K1339" t="e">
        <f>IF(COUNTIF(#REF!,$A1339)=1,"ja","nein")</f>
        <v>#REF!</v>
      </c>
    </row>
    <row r="1340" spans="1:11" x14ac:dyDescent="0.25">
      <c r="A1340" t="e">
        <f>#REF!</f>
        <v>#REF!</v>
      </c>
      <c r="B1340" t="e">
        <f>#REF!</f>
        <v>#REF!</v>
      </c>
      <c r="D1340" t="e">
        <f>IF(COUNTIF(#REF!,$A1340)=1,"ja","nein")</f>
        <v>#REF!</v>
      </c>
      <c r="E1340" t="e">
        <f>IF(COUNTIF(#REF!,$A1340)=1,"ja","nein")</f>
        <v>#REF!</v>
      </c>
      <c r="F1340" t="e">
        <f>IF(COUNTIF(#REF!,$A1340)=1,"ja","nein")</f>
        <v>#REF!</v>
      </c>
      <c r="G1340" t="e">
        <f>IF(COUNTIF(#REF!,$A1340)=1,"ja","nein")</f>
        <v>#REF!</v>
      </c>
      <c r="H1340" t="e">
        <f>IF(COUNTIF(#REF!,$A1340)=1,"ja","nein")</f>
        <v>#REF!</v>
      </c>
      <c r="I1340" t="e">
        <f>IF(COUNTIF(#REF!,$A1340)=1,"ja","nein")</f>
        <v>#REF!</v>
      </c>
      <c r="J1340" t="e">
        <f>IF(COUNTIF(#REF!,$A1340)=1,"ja","nein")</f>
        <v>#REF!</v>
      </c>
      <c r="K1340" t="e">
        <f>IF(COUNTIF(#REF!,$A1340)=1,"ja","nein")</f>
        <v>#REF!</v>
      </c>
    </row>
    <row r="1341" spans="1:11" x14ac:dyDescent="0.25">
      <c r="A1341" t="e">
        <f>#REF!</f>
        <v>#REF!</v>
      </c>
      <c r="B1341" t="e">
        <f>#REF!</f>
        <v>#REF!</v>
      </c>
      <c r="D1341" t="e">
        <f>IF(COUNTIF(#REF!,$A1341)=1,"ja","nein")</f>
        <v>#REF!</v>
      </c>
      <c r="E1341" t="e">
        <f>IF(COUNTIF(#REF!,$A1341)=1,"ja","nein")</f>
        <v>#REF!</v>
      </c>
      <c r="F1341" t="e">
        <f>IF(COUNTIF(#REF!,$A1341)=1,"ja","nein")</f>
        <v>#REF!</v>
      </c>
      <c r="G1341" t="e">
        <f>IF(COUNTIF(#REF!,$A1341)=1,"ja","nein")</f>
        <v>#REF!</v>
      </c>
      <c r="H1341" t="e">
        <f>IF(COUNTIF(#REF!,$A1341)=1,"ja","nein")</f>
        <v>#REF!</v>
      </c>
      <c r="I1341" t="e">
        <f>IF(COUNTIF(#REF!,$A1341)=1,"ja","nein")</f>
        <v>#REF!</v>
      </c>
      <c r="J1341" t="e">
        <f>IF(COUNTIF(#REF!,$A1341)=1,"ja","nein")</f>
        <v>#REF!</v>
      </c>
      <c r="K1341" t="e">
        <f>IF(COUNTIF(#REF!,$A1341)=1,"ja","nein")</f>
        <v>#REF!</v>
      </c>
    </row>
    <row r="1342" spans="1:11" x14ac:dyDescent="0.25">
      <c r="A1342" t="e">
        <f>#REF!</f>
        <v>#REF!</v>
      </c>
      <c r="B1342" t="e">
        <f>#REF!</f>
        <v>#REF!</v>
      </c>
      <c r="D1342" t="e">
        <f>IF(COUNTIF(#REF!,$A1342)=1,"ja","nein")</f>
        <v>#REF!</v>
      </c>
      <c r="E1342" t="e">
        <f>IF(COUNTIF(#REF!,$A1342)=1,"ja","nein")</f>
        <v>#REF!</v>
      </c>
      <c r="F1342" t="e">
        <f>IF(COUNTIF(#REF!,$A1342)=1,"ja","nein")</f>
        <v>#REF!</v>
      </c>
      <c r="G1342" t="e">
        <f>IF(COUNTIF(#REF!,$A1342)=1,"ja","nein")</f>
        <v>#REF!</v>
      </c>
      <c r="H1342" t="e">
        <f>IF(COUNTIF(#REF!,$A1342)=1,"ja","nein")</f>
        <v>#REF!</v>
      </c>
      <c r="I1342" t="e">
        <f>IF(COUNTIF(#REF!,$A1342)=1,"ja","nein")</f>
        <v>#REF!</v>
      </c>
      <c r="J1342" t="e">
        <f>IF(COUNTIF(#REF!,$A1342)=1,"ja","nein")</f>
        <v>#REF!</v>
      </c>
      <c r="K1342" t="e">
        <f>IF(COUNTIF(#REF!,$A1342)=1,"ja","nein")</f>
        <v>#REF!</v>
      </c>
    </row>
    <row r="1343" spans="1:11" x14ac:dyDescent="0.25">
      <c r="A1343" t="e">
        <f>#REF!</f>
        <v>#REF!</v>
      </c>
      <c r="B1343" t="e">
        <f>#REF!</f>
        <v>#REF!</v>
      </c>
      <c r="D1343" t="e">
        <f>IF(COUNTIF(#REF!,$A1343)=1,"ja","nein")</f>
        <v>#REF!</v>
      </c>
      <c r="E1343" t="e">
        <f>IF(COUNTIF(#REF!,$A1343)=1,"ja","nein")</f>
        <v>#REF!</v>
      </c>
      <c r="F1343" t="e">
        <f>IF(COUNTIF(#REF!,$A1343)=1,"ja","nein")</f>
        <v>#REF!</v>
      </c>
      <c r="G1343" t="e">
        <f>IF(COUNTIF(#REF!,$A1343)=1,"ja","nein")</f>
        <v>#REF!</v>
      </c>
      <c r="H1343" t="e">
        <f>IF(COUNTIF(#REF!,$A1343)=1,"ja","nein")</f>
        <v>#REF!</v>
      </c>
      <c r="I1343" t="e">
        <f>IF(COUNTIF(#REF!,$A1343)=1,"ja","nein")</f>
        <v>#REF!</v>
      </c>
      <c r="J1343" t="e">
        <f>IF(COUNTIF(#REF!,$A1343)=1,"ja","nein")</f>
        <v>#REF!</v>
      </c>
      <c r="K1343" t="e">
        <f>IF(COUNTIF(#REF!,$A1343)=1,"ja","nein")</f>
        <v>#REF!</v>
      </c>
    </row>
    <row r="1344" spans="1:11" x14ac:dyDescent="0.25">
      <c r="A1344" t="e">
        <f>#REF!</f>
        <v>#REF!</v>
      </c>
      <c r="B1344" t="e">
        <f>#REF!</f>
        <v>#REF!</v>
      </c>
      <c r="D1344" t="e">
        <f>IF(COUNTIF(#REF!,$A1344)=1,"ja","nein")</f>
        <v>#REF!</v>
      </c>
      <c r="E1344" t="e">
        <f>IF(COUNTIF(#REF!,$A1344)=1,"ja","nein")</f>
        <v>#REF!</v>
      </c>
      <c r="F1344" t="e">
        <f>IF(COUNTIF(#REF!,$A1344)=1,"ja","nein")</f>
        <v>#REF!</v>
      </c>
      <c r="G1344" t="e">
        <f>IF(COUNTIF(#REF!,$A1344)=1,"ja","nein")</f>
        <v>#REF!</v>
      </c>
      <c r="H1344" t="e">
        <f>IF(COUNTIF(#REF!,$A1344)=1,"ja","nein")</f>
        <v>#REF!</v>
      </c>
      <c r="I1344" t="e">
        <f>IF(COUNTIF(#REF!,$A1344)=1,"ja","nein")</f>
        <v>#REF!</v>
      </c>
      <c r="J1344" t="e">
        <f>IF(COUNTIF(#REF!,$A1344)=1,"ja","nein")</f>
        <v>#REF!</v>
      </c>
      <c r="K1344" t="e">
        <f>IF(COUNTIF(#REF!,$A1344)=1,"ja","nein")</f>
        <v>#REF!</v>
      </c>
    </row>
    <row r="1345" spans="1:11" x14ac:dyDescent="0.25">
      <c r="A1345" t="e">
        <f>#REF!</f>
        <v>#REF!</v>
      </c>
      <c r="B1345" t="e">
        <f>#REF!</f>
        <v>#REF!</v>
      </c>
      <c r="D1345" t="e">
        <f>IF(COUNTIF(#REF!,$A1345)=1,"ja","nein")</f>
        <v>#REF!</v>
      </c>
      <c r="E1345" t="e">
        <f>IF(COUNTIF(#REF!,$A1345)=1,"ja","nein")</f>
        <v>#REF!</v>
      </c>
      <c r="F1345" t="e">
        <f>IF(COUNTIF(#REF!,$A1345)=1,"ja","nein")</f>
        <v>#REF!</v>
      </c>
      <c r="G1345" t="e">
        <f>IF(COUNTIF(#REF!,$A1345)=1,"ja","nein")</f>
        <v>#REF!</v>
      </c>
      <c r="H1345" t="e">
        <f>IF(COUNTIF(#REF!,$A1345)=1,"ja","nein")</f>
        <v>#REF!</v>
      </c>
      <c r="I1345" t="e">
        <f>IF(COUNTIF(#REF!,$A1345)=1,"ja","nein")</f>
        <v>#REF!</v>
      </c>
      <c r="J1345" t="e">
        <f>IF(COUNTIF(#REF!,$A1345)=1,"ja","nein")</f>
        <v>#REF!</v>
      </c>
      <c r="K1345" t="e">
        <f>IF(COUNTIF(#REF!,$A1345)=1,"ja","nein")</f>
        <v>#REF!</v>
      </c>
    </row>
    <row r="1346" spans="1:11" x14ac:dyDescent="0.25">
      <c r="A1346" t="e">
        <f>#REF!</f>
        <v>#REF!</v>
      </c>
      <c r="B1346" t="e">
        <f>#REF!</f>
        <v>#REF!</v>
      </c>
      <c r="D1346" t="e">
        <f>IF(COUNTIF(#REF!,$A1346)=1,"ja","nein")</f>
        <v>#REF!</v>
      </c>
      <c r="E1346" t="e">
        <f>IF(COUNTIF(#REF!,$A1346)=1,"ja","nein")</f>
        <v>#REF!</v>
      </c>
      <c r="F1346" t="e">
        <f>IF(COUNTIF(#REF!,$A1346)=1,"ja","nein")</f>
        <v>#REF!</v>
      </c>
      <c r="G1346" t="e">
        <f>IF(COUNTIF(#REF!,$A1346)=1,"ja","nein")</f>
        <v>#REF!</v>
      </c>
      <c r="H1346" t="e">
        <f>IF(COUNTIF(#REF!,$A1346)=1,"ja","nein")</f>
        <v>#REF!</v>
      </c>
      <c r="I1346" t="e">
        <f>IF(COUNTIF(#REF!,$A1346)=1,"ja","nein")</f>
        <v>#REF!</v>
      </c>
      <c r="J1346" t="e">
        <f>IF(COUNTIF(#REF!,$A1346)=1,"ja","nein")</f>
        <v>#REF!</v>
      </c>
      <c r="K1346" t="e">
        <f>IF(COUNTIF(#REF!,$A1346)=1,"ja","nein")</f>
        <v>#REF!</v>
      </c>
    </row>
    <row r="1347" spans="1:11" x14ac:dyDescent="0.25">
      <c r="A1347" t="e">
        <f>#REF!</f>
        <v>#REF!</v>
      </c>
      <c r="B1347" t="e">
        <f>#REF!</f>
        <v>#REF!</v>
      </c>
      <c r="D1347" t="e">
        <f>IF(COUNTIF(#REF!,$A1347)=1,"ja","nein")</f>
        <v>#REF!</v>
      </c>
      <c r="E1347" t="e">
        <f>IF(COUNTIF(#REF!,$A1347)=1,"ja","nein")</f>
        <v>#REF!</v>
      </c>
      <c r="F1347" t="e">
        <f>IF(COUNTIF(#REF!,$A1347)=1,"ja","nein")</f>
        <v>#REF!</v>
      </c>
      <c r="G1347" t="e">
        <f>IF(COUNTIF(#REF!,$A1347)=1,"ja","nein")</f>
        <v>#REF!</v>
      </c>
      <c r="H1347" t="e">
        <f>IF(COUNTIF(#REF!,$A1347)=1,"ja","nein")</f>
        <v>#REF!</v>
      </c>
      <c r="I1347" t="e">
        <f>IF(COUNTIF(#REF!,$A1347)=1,"ja","nein")</f>
        <v>#REF!</v>
      </c>
      <c r="J1347" t="e">
        <f>IF(COUNTIF(#REF!,$A1347)=1,"ja","nein")</f>
        <v>#REF!</v>
      </c>
      <c r="K1347" t="e">
        <f>IF(COUNTIF(#REF!,$A1347)=1,"ja","nein")</f>
        <v>#REF!</v>
      </c>
    </row>
    <row r="1348" spans="1:11" x14ac:dyDescent="0.25">
      <c r="A1348" t="e">
        <f>#REF!</f>
        <v>#REF!</v>
      </c>
      <c r="B1348" t="e">
        <f>#REF!</f>
        <v>#REF!</v>
      </c>
      <c r="D1348" t="e">
        <f>IF(COUNTIF(#REF!,$A1348)=1,"ja","nein")</f>
        <v>#REF!</v>
      </c>
      <c r="E1348" t="e">
        <f>IF(COUNTIF(#REF!,$A1348)=1,"ja","nein")</f>
        <v>#REF!</v>
      </c>
      <c r="F1348" t="e">
        <f>IF(COUNTIF(#REF!,$A1348)=1,"ja","nein")</f>
        <v>#REF!</v>
      </c>
      <c r="G1348" t="e">
        <f>IF(COUNTIF(#REF!,$A1348)=1,"ja","nein")</f>
        <v>#REF!</v>
      </c>
      <c r="H1348" t="e">
        <f>IF(COUNTIF(#REF!,$A1348)=1,"ja","nein")</f>
        <v>#REF!</v>
      </c>
      <c r="I1348" t="e">
        <f>IF(COUNTIF(#REF!,$A1348)=1,"ja","nein")</f>
        <v>#REF!</v>
      </c>
      <c r="J1348" t="e">
        <f>IF(COUNTIF(#REF!,$A1348)=1,"ja","nein")</f>
        <v>#REF!</v>
      </c>
      <c r="K1348" t="e">
        <f>IF(COUNTIF(#REF!,$A1348)=1,"ja","nein")</f>
        <v>#REF!</v>
      </c>
    </row>
    <row r="1349" spans="1:11" x14ac:dyDescent="0.25">
      <c r="A1349" t="e">
        <f>#REF!</f>
        <v>#REF!</v>
      </c>
      <c r="B1349" t="e">
        <f>#REF!</f>
        <v>#REF!</v>
      </c>
      <c r="D1349" t="e">
        <f>IF(COUNTIF(#REF!,$A1349)=1,"ja","nein")</f>
        <v>#REF!</v>
      </c>
      <c r="E1349" t="e">
        <f>IF(COUNTIF(#REF!,$A1349)=1,"ja","nein")</f>
        <v>#REF!</v>
      </c>
      <c r="F1349" t="e">
        <f>IF(COUNTIF(#REF!,$A1349)=1,"ja","nein")</f>
        <v>#REF!</v>
      </c>
      <c r="G1349" t="e">
        <f>IF(COUNTIF(#REF!,$A1349)=1,"ja","nein")</f>
        <v>#REF!</v>
      </c>
      <c r="H1349" t="e">
        <f>IF(COUNTIF(#REF!,$A1349)=1,"ja","nein")</f>
        <v>#REF!</v>
      </c>
      <c r="I1349" t="e">
        <f>IF(COUNTIF(#REF!,$A1349)=1,"ja","nein")</f>
        <v>#REF!</v>
      </c>
      <c r="J1349" t="e">
        <f>IF(COUNTIF(#REF!,$A1349)=1,"ja","nein")</f>
        <v>#REF!</v>
      </c>
      <c r="K1349" t="e">
        <f>IF(COUNTIF(#REF!,$A1349)=1,"ja","nein")</f>
        <v>#REF!</v>
      </c>
    </row>
    <row r="1350" spans="1:11" x14ac:dyDescent="0.25">
      <c r="A1350" t="e">
        <f>#REF!</f>
        <v>#REF!</v>
      </c>
      <c r="B1350" t="e">
        <f>#REF!</f>
        <v>#REF!</v>
      </c>
      <c r="D1350" t="e">
        <f>IF(COUNTIF(#REF!,$A1350)=1,"ja","nein")</f>
        <v>#REF!</v>
      </c>
      <c r="E1350" t="e">
        <f>IF(COUNTIF(#REF!,$A1350)=1,"ja","nein")</f>
        <v>#REF!</v>
      </c>
      <c r="F1350" t="e">
        <f>IF(COUNTIF(#REF!,$A1350)=1,"ja","nein")</f>
        <v>#REF!</v>
      </c>
      <c r="G1350" t="e">
        <f>IF(COUNTIF(#REF!,$A1350)=1,"ja","nein")</f>
        <v>#REF!</v>
      </c>
      <c r="H1350" t="e">
        <f>IF(COUNTIF(#REF!,$A1350)=1,"ja","nein")</f>
        <v>#REF!</v>
      </c>
      <c r="I1350" t="e">
        <f>IF(COUNTIF(#REF!,$A1350)=1,"ja","nein")</f>
        <v>#REF!</v>
      </c>
      <c r="J1350" t="e">
        <f>IF(COUNTIF(#REF!,$A1350)=1,"ja","nein")</f>
        <v>#REF!</v>
      </c>
      <c r="K1350" t="e">
        <f>IF(COUNTIF(#REF!,$A1350)=1,"ja","nein")</f>
        <v>#REF!</v>
      </c>
    </row>
    <row r="1351" spans="1:11" x14ac:dyDescent="0.25">
      <c r="A1351" t="e">
        <f>#REF!</f>
        <v>#REF!</v>
      </c>
      <c r="B1351" t="e">
        <f>#REF!</f>
        <v>#REF!</v>
      </c>
      <c r="D1351" t="e">
        <f>IF(COUNTIF(#REF!,$A1351)=1,"ja","nein")</f>
        <v>#REF!</v>
      </c>
      <c r="E1351" t="e">
        <f>IF(COUNTIF(#REF!,$A1351)=1,"ja","nein")</f>
        <v>#REF!</v>
      </c>
      <c r="F1351" t="e">
        <f>IF(COUNTIF(#REF!,$A1351)=1,"ja","nein")</f>
        <v>#REF!</v>
      </c>
      <c r="G1351" t="e">
        <f>IF(COUNTIF(#REF!,$A1351)=1,"ja","nein")</f>
        <v>#REF!</v>
      </c>
      <c r="H1351" t="e">
        <f>IF(COUNTIF(#REF!,$A1351)=1,"ja","nein")</f>
        <v>#REF!</v>
      </c>
      <c r="I1351" t="e">
        <f>IF(COUNTIF(#REF!,$A1351)=1,"ja","nein")</f>
        <v>#REF!</v>
      </c>
      <c r="J1351" t="e">
        <f>IF(COUNTIF(#REF!,$A1351)=1,"ja","nein")</f>
        <v>#REF!</v>
      </c>
      <c r="K1351" t="e">
        <f>IF(COUNTIF(#REF!,$A1351)=1,"ja","nein")</f>
        <v>#REF!</v>
      </c>
    </row>
    <row r="1352" spans="1:11" x14ac:dyDescent="0.25">
      <c r="A1352" t="e">
        <f>#REF!</f>
        <v>#REF!</v>
      </c>
      <c r="B1352" t="e">
        <f>#REF!</f>
        <v>#REF!</v>
      </c>
      <c r="D1352" t="e">
        <f>IF(COUNTIF(#REF!,$A1352)=1,"ja","nein")</f>
        <v>#REF!</v>
      </c>
      <c r="E1352" t="e">
        <f>IF(COUNTIF(#REF!,$A1352)=1,"ja","nein")</f>
        <v>#REF!</v>
      </c>
      <c r="F1352" t="e">
        <f>IF(COUNTIF(#REF!,$A1352)=1,"ja","nein")</f>
        <v>#REF!</v>
      </c>
      <c r="G1352" t="e">
        <f>IF(COUNTIF(#REF!,$A1352)=1,"ja","nein")</f>
        <v>#REF!</v>
      </c>
      <c r="H1352" t="e">
        <f>IF(COUNTIF(#REF!,$A1352)=1,"ja","nein")</f>
        <v>#REF!</v>
      </c>
      <c r="I1352" t="e">
        <f>IF(COUNTIF(#REF!,$A1352)=1,"ja","nein")</f>
        <v>#REF!</v>
      </c>
      <c r="J1352" t="e">
        <f>IF(COUNTIF(#REF!,$A1352)=1,"ja","nein")</f>
        <v>#REF!</v>
      </c>
      <c r="K1352" t="e">
        <f>IF(COUNTIF(#REF!,$A1352)=1,"ja","nein")</f>
        <v>#REF!</v>
      </c>
    </row>
    <row r="1353" spans="1:11" x14ac:dyDescent="0.25">
      <c r="A1353" t="e">
        <f>#REF!</f>
        <v>#REF!</v>
      </c>
      <c r="B1353" t="e">
        <f>#REF!</f>
        <v>#REF!</v>
      </c>
      <c r="D1353" t="e">
        <f>IF(COUNTIF(#REF!,$A1353)=1,"ja","nein")</f>
        <v>#REF!</v>
      </c>
      <c r="E1353" t="e">
        <f>IF(COUNTIF(#REF!,$A1353)=1,"ja","nein")</f>
        <v>#REF!</v>
      </c>
      <c r="F1353" t="e">
        <f>IF(COUNTIF(#REF!,$A1353)=1,"ja","nein")</f>
        <v>#REF!</v>
      </c>
      <c r="G1353" t="e">
        <f>IF(COUNTIF(#REF!,$A1353)=1,"ja","nein")</f>
        <v>#REF!</v>
      </c>
      <c r="H1353" t="e">
        <f>IF(COUNTIF(#REF!,$A1353)=1,"ja","nein")</f>
        <v>#REF!</v>
      </c>
      <c r="I1353" t="e">
        <f>IF(COUNTIF(#REF!,$A1353)=1,"ja","nein")</f>
        <v>#REF!</v>
      </c>
      <c r="J1353" t="e">
        <f>IF(COUNTIF(#REF!,$A1353)=1,"ja","nein")</f>
        <v>#REF!</v>
      </c>
      <c r="K1353" t="e">
        <f>IF(COUNTIF(#REF!,$A1353)=1,"ja","nein")</f>
        <v>#REF!</v>
      </c>
    </row>
    <row r="1354" spans="1:11" x14ac:dyDescent="0.25">
      <c r="A1354" t="e">
        <f>#REF!</f>
        <v>#REF!</v>
      </c>
      <c r="B1354" t="e">
        <f>#REF!</f>
        <v>#REF!</v>
      </c>
      <c r="D1354" t="e">
        <f>IF(COUNTIF(#REF!,$A1354)=1,"ja","nein")</f>
        <v>#REF!</v>
      </c>
      <c r="E1354" t="e">
        <f>IF(COUNTIF(#REF!,$A1354)=1,"ja","nein")</f>
        <v>#REF!</v>
      </c>
      <c r="F1354" t="e">
        <f>IF(COUNTIF(#REF!,$A1354)=1,"ja","nein")</f>
        <v>#REF!</v>
      </c>
      <c r="G1354" t="e">
        <f>IF(COUNTIF(#REF!,$A1354)=1,"ja","nein")</f>
        <v>#REF!</v>
      </c>
      <c r="H1354" t="e">
        <f>IF(COUNTIF(#REF!,$A1354)=1,"ja","nein")</f>
        <v>#REF!</v>
      </c>
      <c r="I1354" t="e">
        <f>IF(COUNTIF(#REF!,$A1354)=1,"ja","nein")</f>
        <v>#REF!</v>
      </c>
      <c r="J1354" t="e">
        <f>IF(COUNTIF(#REF!,$A1354)=1,"ja","nein")</f>
        <v>#REF!</v>
      </c>
      <c r="K1354" t="e">
        <f>IF(COUNTIF(#REF!,$A1354)=1,"ja","nein")</f>
        <v>#REF!</v>
      </c>
    </row>
    <row r="1355" spans="1:11" x14ac:dyDescent="0.25">
      <c r="A1355" t="e">
        <f>#REF!</f>
        <v>#REF!</v>
      </c>
      <c r="B1355" t="e">
        <f>#REF!</f>
        <v>#REF!</v>
      </c>
      <c r="D1355" t="e">
        <f>IF(COUNTIF(#REF!,$A1355)=1,"ja","nein")</f>
        <v>#REF!</v>
      </c>
      <c r="E1355" t="e">
        <f>IF(COUNTIF(#REF!,$A1355)=1,"ja","nein")</f>
        <v>#REF!</v>
      </c>
      <c r="F1355" t="e">
        <f>IF(COUNTIF(#REF!,$A1355)=1,"ja","nein")</f>
        <v>#REF!</v>
      </c>
      <c r="G1355" t="e">
        <f>IF(COUNTIF(#REF!,$A1355)=1,"ja","nein")</f>
        <v>#REF!</v>
      </c>
      <c r="H1355" t="e">
        <f>IF(COUNTIF(#REF!,$A1355)=1,"ja","nein")</f>
        <v>#REF!</v>
      </c>
      <c r="I1355" t="e">
        <f>IF(COUNTIF(#REF!,$A1355)=1,"ja","nein")</f>
        <v>#REF!</v>
      </c>
      <c r="J1355" t="e">
        <f>IF(COUNTIF(#REF!,$A1355)=1,"ja","nein")</f>
        <v>#REF!</v>
      </c>
      <c r="K1355" t="e">
        <f>IF(COUNTIF(#REF!,$A1355)=1,"ja","nein")</f>
        <v>#REF!</v>
      </c>
    </row>
    <row r="1356" spans="1:11" x14ac:dyDescent="0.25">
      <c r="A1356" t="e">
        <f>#REF!</f>
        <v>#REF!</v>
      </c>
      <c r="B1356" t="e">
        <f>#REF!</f>
        <v>#REF!</v>
      </c>
      <c r="D1356" t="e">
        <f>IF(COUNTIF(#REF!,$A1356)=1,"ja","nein")</f>
        <v>#REF!</v>
      </c>
      <c r="E1356" t="e">
        <f>IF(COUNTIF(#REF!,$A1356)=1,"ja","nein")</f>
        <v>#REF!</v>
      </c>
      <c r="F1356" t="e">
        <f>IF(COUNTIF(#REF!,$A1356)=1,"ja","nein")</f>
        <v>#REF!</v>
      </c>
      <c r="G1356" t="e">
        <f>IF(COUNTIF(#REF!,$A1356)=1,"ja","nein")</f>
        <v>#REF!</v>
      </c>
      <c r="H1356" t="e">
        <f>IF(COUNTIF(#REF!,$A1356)=1,"ja","nein")</f>
        <v>#REF!</v>
      </c>
      <c r="I1356" t="e">
        <f>IF(COUNTIF(#REF!,$A1356)=1,"ja","nein")</f>
        <v>#REF!</v>
      </c>
      <c r="J1356" t="e">
        <f>IF(COUNTIF(#REF!,$A1356)=1,"ja","nein")</f>
        <v>#REF!</v>
      </c>
      <c r="K1356" t="e">
        <f>IF(COUNTIF(#REF!,$A1356)=1,"ja","nein")</f>
        <v>#REF!</v>
      </c>
    </row>
    <row r="1357" spans="1:11" x14ac:dyDescent="0.25">
      <c r="A1357" t="e">
        <f>#REF!</f>
        <v>#REF!</v>
      </c>
      <c r="B1357" t="e">
        <f>#REF!</f>
        <v>#REF!</v>
      </c>
      <c r="D1357" t="e">
        <f>IF(COUNTIF(#REF!,$A1357)=1,"ja","nein")</f>
        <v>#REF!</v>
      </c>
      <c r="E1357" t="e">
        <f>IF(COUNTIF(#REF!,$A1357)=1,"ja","nein")</f>
        <v>#REF!</v>
      </c>
      <c r="F1357" t="e">
        <f>IF(COUNTIF(#REF!,$A1357)=1,"ja","nein")</f>
        <v>#REF!</v>
      </c>
      <c r="G1357" t="e">
        <f>IF(COUNTIF(#REF!,$A1357)=1,"ja","nein")</f>
        <v>#REF!</v>
      </c>
      <c r="H1357" t="e">
        <f>IF(COUNTIF(#REF!,$A1357)=1,"ja","nein")</f>
        <v>#REF!</v>
      </c>
      <c r="I1357" t="e">
        <f>IF(COUNTIF(#REF!,$A1357)=1,"ja","nein")</f>
        <v>#REF!</v>
      </c>
      <c r="J1357" t="e">
        <f>IF(COUNTIF(#REF!,$A1357)=1,"ja","nein")</f>
        <v>#REF!</v>
      </c>
      <c r="K1357" t="e">
        <f>IF(COUNTIF(#REF!,$A1357)=1,"ja","nein")</f>
        <v>#REF!</v>
      </c>
    </row>
    <row r="1358" spans="1:11" x14ac:dyDescent="0.25">
      <c r="A1358" t="e">
        <f>#REF!</f>
        <v>#REF!</v>
      </c>
      <c r="B1358" t="e">
        <f>#REF!</f>
        <v>#REF!</v>
      </c>
      <c r="D1358" t="e">
        <f>IF(COUNTIF(#REF!,$A1358)=1,"ja","nein")</f>
        <v>#REF!</v>
      </c>
      <c r="E1358" t="e">
        <f>IF(COUNTIF(#REF!,$A1358)=1,"ja","nein")</f>
        <v>#REF!</v>
      </c>
      <c r="F1358" t="e">
        <f>IF(COUNTIF(#REF!,$A1358)=1,"ja","nein")</f>
        <v>#REF!</v>
      </c>
      <c r="G1358" t="e">
        <f>IF(COUNTIF(#REF!,$A1358)=1,"ja","nein")</f>
        <v>#REF!</v>
      </c>
      <c r="H1358" t="e">
        <f>IF(COUNTIF(#REF!,$A1358)=1,"ja","nein")</f>
        <v>#REF!</v>
      </c>
      <c r="I1358" t="e">
        <f>IF(COUNTIF(#REF!,$A1358)=1,"ja","nein")</f>
        <v>#REF!</v>
      </c>
      <c r="J1358" t="e">
        <f>IF(COUNTIF(#REF!,$A1358)=1,"ja","nein")</f>
        <v>#REF!</v>
      </c>
      <c r="K1358" t="e">
        <f>IF(COUNTIF(#REF!,$A1358)=1,"ja","nein")</f>
        <v>#REF!</v>
      </c>
    </row>
    <row r="1359" spans="1:11" x14ac:dyDescent="0.25">
      <c r="A1359" t="e">
        <f>#REF!</f>
        <v>#REF!</v>
      </c>
      <c r="B1359" t="e">
        <f>#REF!</f>
        <v>#REF!</v>
      </c>
      <c r="D1359" t="e">
        <f>IF(COUNTIF(#REF!,$A1359)=1,"ja","nein")</f>
        <v>#REF!</v>
      </c>
      <c r="E1359" t="e">
        <f>IF(COUNTIF(#REF!,$A1359)=1,"ja","nein")</f>
        <v>#REF!</v>
      </c>
      <c r="F1359" t="e">
        <f>IF(COUNTIF(#REF!,$A1359)=1,"ja","nein")</f>
        <v>#REF!</v>
      </c>
      <c r="G1359" t="e">
        <f>IF(COUNTIF(#REF!,$A1359)=1,"ja","nein")</f>
        <v>#REF!</v>
      </c>
      <c r="H1359" t="e">
        <f>IF(COUNTIF(#REF!,$A1359)=1,"ja","nein")</f>
        <v>#REF!</v>
      </c>
      <c r="I1359" t="e">
        <f>IF(COUNTIF(#REF!,$A1359)=1,"ja","nein")</f>
        <v>#REF!</v>
      </c>
      <c r="J1359" t="e">
        <f>IF(COUNTIF(#REF!,$A1359)=1,"ja","nein")</f>
        <v>#REF!</v>
      </c>
      <c r="K1359" t="e">
        <f>IF(COUNTIF(#REF!,$A1359)=1,"ja","nein")</f>
        <v>#REF!</v>
      </c>
    </row>
    <row r="1360" spans="1:11" x14ac:dyDescent="0.25">
      <c r="A1360" t="e">
        <f>#REF!</f>
        <v>#REF!</v>
      </c>
      <c r="B1360" t="e">
        <f>#REF!</f>
        <v>#REF!</v>
      </c>
      <c r="D1360" t="e">
        <f>IF(COUNTIF(#REF!,$A1360)=1,"ja","nein")</f>
        <v>#REF!</v>
      </c>
      <c r="E1360" t="e">
        <f>IF(COUNTIF(#REF!,$A1360)=1,"ja","nein")</f>
        <v>#REF!</v>
      </c>
      <c r="F1360" t="e">
        <f>IF(COUNTIF(#REF!,$A1360)=1,"ja","nein")</f>
        <v>#REF!</v>
      </c>
      <c r="G1360" t="e">
        <f>IF(COUNTIF(#REF!,$A1360)=1,"ja","nein")</f>
        <v>#REF!</v>
      </c>
      <c r="H1360" t="e">
        <f>IF(COUNTIF(#REF!,$A1360)=1,"ja","nein")</f>
        <v>#REF!</v>
      </c>
      <c r="I1360" t="e">
        <f>IF(COUNTIF(#REF!,$A1360)=1,"ja","nein")</f>
        <v>#REF!</v>
      </c>
      <c r="J1360" t="e">
        <f>IF(COUNTIF(#REF!,$A1360)=1,"ja","nein")</f>
        <v>#REF!</v>
      </c>
      <c r="K1360" t="e">
        <f>IF(COUNTIF(#REF!,$A1360)=1,"ja","nein")</f>
        <v>#REF!</v>
      </c>
    </row>
    <row r="1361" spans="1:11" x14ac:dyDescent="0.25">
      <c r="A1361" t="e">
        <f>#REF!</f>
        <v>#REF!</v>
      </c>
      <c r="B1361" t="e">
        <f>#REF!</f>
        <v>#REF!</v>
      </c>
      <c r="D1361" t="e">
        <f>IF(COUNTIF(#REF!,$A1361)=1,"ja","nein")</f>
        <v>#REF!</v>
      </c>
      <c r="E1361" t="e">
        <f>IF(COUNTIF(#REF!,$A1361)=1,"ja","nein")</f>
        <v>#REF!</v>
      </c>
      <c r="F1361" t="e">
        <f>IF(COUNTIF(#REF!,$A1361)=1,"ja","nein")</f>
        <v>#REF!</v>
      </c>
      <c r="G1361" t="e">
        <f>IF(COUNTIF(#REF!,$A1361)=1,"ja","nein")</f>
        <v>#REF!</v>
      </c>
      <c r="H1361" t="e">
        <f>IF(COUNTIF(#REF!,$A1361)=1,"ja","nein")</f>
        <v>#REF!</v>
      </c>
      <c r="I1361" t="e">
        <f>IF(COUNTIF(#REF!,$A1361)=1,"ja","nein")</f>
        <v>#REF!</v>
      </c>
      <c r="J1361" t="e">
        <f>IF(COUNTIF(#REF!,$A1361)=1,"ja","nein")</f>
        <v>#REF!</v>
      </c>
      <c r="K1361" t="e">
        <f>IF(COUNTIF(#REF!,$A1361)=1,"ja","nein")</f>
        <v>#REF!</v>
      </c>
    </row>
    <row r="1362" spans="1:11" x14ac:dyDescent="0.25">
      <c r="A1362" t="e">
        <f>#REF!</f>
        <v>#REF!</v>
      </c>
      <c r="B1362" t="e">
        <f>#REF!</f>
        <v>#REF!</v>
      </c>
      <c r="D1362" t="e">
        <f>IF(COUNTIF(#REF!,$A1362)=1,"ja","nein")</f>
        <v>#REF!</v>
      </c>
      <c r="E1362" t="e">
        <f>IF(COUNTIF(#REF!,$A1362)=1,"ja","nein")</f>
        <v>#REF!</v>
      </c>
      <c r="F1362" t="e">
        <f>IF(COUNTIF(#REF!,$A1362)=1,"ja","nein")</f>
        <v>#REF!</v>
      </c>
      <c r="G1362" t="e">
        <f>IF(COUNTIF(#REF!,$A1362)=1,"ja","nein")</f>
        <v>#REF!</v>
      </c>
      <c r="H1362" t="e">
        <f>IF(COUNTIF(#REF!,$A1362)=1,"ja","nein")</f>
        <v>#REF!</v>
      </c>
      <c r="I1362" t="e">
        <f>IF(COUNTIF(#REF!,$A1362)=1,"ja","nein")</f>
        <v>#REF!</v>
      </c>
      <c r="J1362" t="e">
        <f>IF(COUNTIF(#REF!,$A1362)=1,"ja","nein")</f>
        <v>#REF!</v>
      </c>
      <c r="K1362" t="e">
        <f>IF(COUNTIF(#REF!,$A1362)=1,"ja","nein")</f>
        <v>#REF!</v>
      </c>
    </row>
    <row r="1363" spans="1:11" x14ac:dyDescent="0.25">
      <c r="A1363" t="e">
        <f>#REF!</f>
        <v>#REF!</v>
      </c>
      <c r="B1363" t="e">
        <f>#REF!</f>
        <v>#REF!</v>
      </c>
      <c r="D1363" t="e">
        <f>IF(COUNTIF(#REF!,$A1363)=1,"ja","nein")</f>
        <v>#REF!</v>
      </c>
      <c r="E1363" t="e">
        <f>IF(COUNTIF(#REF!,$A1363)=1,"ja","nein")</f>
        <v>#REF!</v>
      </c>
      <c r="F1363" t="e">
        <f>IF(COUNTIF(#REF!,$A1363)=1,"ja","nein")</f>
        <v>#REF!</v>
      </c>
      <c r="G1363" t="e">
        <f>IF(COUNTIF(#REF!,$A1363)=1,"ja","nein")</f>
        <v>#REF!</v>
      </c>
      <c r="H1363" t="e">
        <f>IF(COUNTIF(#REF!,$A1363)=1,"ja","nein")</f>
        <v>#REF!</v>
      </c>
      <c r="I1363" t="e">
        <f>IF(COUNTIF(#REF!,$A1363)=1,"ja","nein")</f>
        <v>#REF!</v>
      </c>
      <c r="J1363" t="e">
        <f>IF(COUNTIF(#REF!,$A1363)=1,"ja","nein")</f>
        <v>#REF!</v>
      </c>
      <c r="K1363" t="e">
        <f>IF(COUNTIF(#REF!,$A1363)=1,"ja","nein")</f>
        <v>#REF!</v>
      </c>
    </row>
    <row r="1364" spans="1:11" x14ac:dyDescent="0.25">
      <c r="A1364" t="e">
        <f>#REF!</f>
        <v>#REF!</v>
      </c>
      <c r="B1364" t="e">
        <f>#REF!</f>
        <v>#REF!</v>
      </c>
      <c r="D1364" t="e">
        <f>IF(COUNTIF(#REF!,$A1364)=1,"ja","nein")</f>
        <v>#REF!</v>
      </c>
      <c r="E1364" t="e">
        <f>IF(COUNTIF(#REF!,$A1364)=1,"ja","nein")</f>
        <v>#REF!</v>
      </c>
      <c r="F1364" t="e">
        <f>IF(COUNTIF(#REF!,$A1364)=1,"ja","nein")</f>
        <v>#REF!</v>
      </c>
      <c r="G1364" t="e">
        <f>IF(COUNTIF(#REF!,$A1364)=1,"ja","nein")</f>
        <v>#REF!</v>
      </c>
      <c r="H1364" t="e">
        <f>IF(COUNTIF(#REF!,$A1364)=1,"ja","nein")</f>
        <v>#REF!</v>
      </c>
      <c r="I1364" t="e">
        <f>IF(COUNTIF(#REF!,$A1364)=1,"ja","nein")</f>
        <v>#REF!</v>
      </c>
      <c r="J1364" t="e">
        <f>IF(COUNTIF(#REF!,$A1364)=1,"ja","nein")</f>
        <v>#REF!</v>
      </c>
      <c r="K1364" t="e">
        <f>IF(COUNTIF(#REF!,$A1364)=1,"ja","nein")</f>
        <v>#REF!</v>
      </c>
    </row>
    <row r="1365" spans="1:11" x14ac:dyDescent="0.25">
      <c r="A1365" t="e">
        <f>#REF!</f>
        <v>#REF!</v>
      </c>
      <c r="B1365" t="e">
        <f>#REF!</f>
        <v>#REF!</v>
      </c>
      <c r="D1365" t="e">
        <f>IF(COUNTIF(#REF!,$A1365)=1,"ja","nein")</f>
        <v>#REF!</v>
      </c>
      <c r="E1365" t="e">
        <f>IF(COUNTIF(#REF!,$A1365)=1,"ja","nein")</f>
        <v>#REF!</v>
      </c>
      <c r="F1365" t="e">
        <f>IF(COUNTIF(#REF!,$A1365)=1,"ja","nein")</f>
        <v>#REF!</v>
      </c>
      <c r="G1365" t="e">
        <f>IF(COUNTIF(#REF!,$A1365)=1,"ja","nein")</f>
        <v>#REF!</v>
      </c>
      <c r="H1365" t="e">
        <f>IF(COUNTIF(#REF!,$A1365)=1,"ja","nein")</f>
        <v>#REF!</v>
      </c>
      <c r="I1365" t="e">
        <f>IF(COUNTIF(#REF!,$A1365)=1,"ja","nein")</f>
        <v>#REF!</v>
      </c>
      <c r="J1365" t="e">
        <f>IF(COUNTIF(#REF!,$A1365)=1,"ja","nein")</f>
        <v>#REF!</v>
      </c>
      <c r="K1365" t="e">
        <f>IF(COUNTIF(#REF!,$A1365)=1,"ja","nein")</f>
        <v>#REF!</v>
      </c>
    </row>
    <row r="1366" spans="1:11" x14ac:dyDescent="0.25">
      <c r="A1366" t="e">
        <f>#REF!</f>
        <v>#REF!</v>
      </c>
      <c r="B1366" t="e">
        <f>#REF!</f>
        <v>#REF!</v>
      </c>
      <c r="D1366" t="e">
        <f>IF(COUNTIF(#REF!,$A1366)=1,"ja","nein")</f>
        <v>#REF!</v>
      </c>
      <c r="E1366" t="e">
        <f>IF(COUNTIF(#REF!,$A1366)=1,"ja","nein")</f>
        <v>#REF!</v>
      </c>
      <c r="F1366" t="e">
        <f>IF(COUNTIF(#REF!,$A1366)=1,"ja","nein")</f>
        <v>#REF!</v>
      </c>
      <c r="G1366" t="e">
        <f>IF(COUNTIF(#REF!,$A1366)=1,"ja","nein")</f>
        <v>#REF!</v>
      </c>
      <c r="H1366" t="e">
        <f>IF(COUNTIF(#REF!,$A1366)=1,"ja","nein")</f>
        <v>#REF!</v>
      </c>
      <c r="I1366" t="e">
        <f>IF(COUNTIF(#REF!,$A1366)=1,"ja","nein")</f>
        <v>#REF!</v>
      </c>
      <c r="J1366" t="e">
        <f>IF(COUNTIF(#REF!,$A1366)=1,"ja","nein")</f>
        <v>#REF!</v>
      </c>
      <c r="K1366" t="e">
        <f>IF(COUNTIF(#REF!,$A1366)=1,"ja","nein")</f>
        <v>#REF!</v>
      </c>
    </row>
    <row r="1367" spans="1:11" x14ac:dyDescent="0.25">
      <c r="A1367" t="e">
        <f>#REF!</f>
        <v>#REF!</v>
      </c>
      <c r="B1367" t="e">
        <f>#REF!</f>
        <v>#REF!</v>
      </c>
      <c r="D1367" t="e">
        <f>IF(COUNTIF(#REF!,$A1367)=1,"ja","nein")</f>
        <v>#REF!</v>
      </c>
      <c r="E1367" t="e">
        <f>IF(COUNTIF(#REF!,$A1367)=1,"ja","nein")</f>
        <v>#REF!</v>
      </c>
      <c r="F1367" t="e">
        <f>IF(COUNTIF(#REF!,$A1367)=1,"ja","nein")</f>
        <v>#REF!</v>
      </c>
      <c r="G1367" t="e">
        <f>IF(COUNTIF(#REF!,$A1367)=1,"ja","nein")</f>
        <v>#REF!</v>
      </c>
      <c r="H1367" t="e">
        <f>IF(COUNTIF(#REF!,$A1367)=1,"ja","nein")</f>
        <v>#REF!</v>
      </c>
      <c r="I1367" t="e">
        <f>IF(COUNTIF(#REF!,$A1367)=1,"ja","nein")</f>
        <v>#REF!</v>
      </c>
      <c r="J1367" t="e">
        <f>IF(COUNTIF(#REF!,$A1367)=1,"ja","nein")</f>
        <v>#REF!</v>
      </c>
      <c r="K1367" t="e">
        <f>IF(COUNTIF(#REF!,$A1367)=1,"ja","nein")</f>
        <v>#REF!</v>
      </c>
    </row>
    <row r="1368" spans="1:11" x14ac:dyDescent="0.25">
      <c r="A1368" t="e">
        <f>#REF!</f>
        <v>#REF!</v>
      </c>
      <c r="B1368" t="e">
        <f>#REF!</f>
        <v>#REF!</v>
      </c>
      <c r="D1368" t="e">
        <f>IF(COUNTIF(#REF!,$A1368)=1,"ja","nein")</f>
        <v>#REF!</v>
      </c>
      <c r="E1368" t="e">
        <f>IF(COUNTIF(#REF!,$A1368)=1,"ja","nein")</f>
        <v>#REF!</v>
      </c>
      <c r="F1368" t="e">
        <f>IF(COUNTIF(#REF!,$A1368)=1,"ja","nein")</f>
        <v>#REF!</v>
      </c>
      <c r="G1368" t="e">
        <f>IF(COUNTIF(#REF!,$A1368)=1,"ja","nein")</f>
        <v>#REF!</v>
      </c>
      <c r="H1368" t="e">
        <f>IF(COUNTIF(#REF!,$A1368)=1,"ja","nein")</f>
        <v>#REF!</v>
      </c>
      <c r="I1368" t="e">
        <f>IF(COUNTIF(#REF!,$A1368)=1,"ja","nein")</f>
        <v>#REF!</v>
      </c>
      <c r="J1368" t="e">
        <f>IF(COUNTIF(#REF!,$A1368)=1,"ja","nein")</f>
        <v>#REF!</v>
      </c>
      <c r="K1368" t="e">
        <f>IF(COUNTIF(#REF!,$A1368)=1,"ja","nein")</f>
        <v>#REF!</v>
      </c>
    </row>
    <row r="1369" spans="1:11" x14ac:dyDescent="0.25">
      <c r="A1369" t="e">
        <f>#REF!</f>
        <v>#REF!</v>
      </c>
      <c r="B1369" t="e">
        <f>#REF!</f>
        <v>#REF!</v>
      </c>
      <c r="D1369" t="e">
        <f>IF(COUNTIF(#REF!,$A1369)=1,"ja","nein")</f>
        <v>#REF!</v>
      </c>
      <c r="E1369" t="e">
        <f>IF(COUNTIF(#REF!,$A1369)=1,"ja","nein")</f>
        <v>#REF!</v>
      </c>
      <c r="F1369" t="e">
        <f>IF(COUNTIF(#REF!,$A1369)=1,"ja","nein")</f>
        <v>#REF!</v>
      </c>
      <c r="G1369" t="e">
        <f>IF(COUNTIF(#REF!,$A1369)=1,"ja","nein")</f>
        <v>#REF!</v>
      </c>
      <c r="H1369" t="e">
        <f>IF(COUNTIF(#REF!,$A1369)=1,"ja","nein")</f>
        <v>#REF!</v>
      </c>
      <c r="I1369" t="e">
        <f>IF(COUNTIF(#REF!,$A1369)=1,"ja","nein")</f>
        <v>#REF!</v>
      </c>
      <c r="J1369" t="e">
        <f>IF(COUNTIF(#REF!,$A1369)=1,"ja","nein")</f>
        <v>#REF!</v>
      </c>
      <c r="K1369" t="e">
        <f>IF(COUNTIF(#REF!,$A1369)=1,"ja","nein")</f>
        <v>#REF!</v>
      </c>
    </row>
    <row r="1370" spans="1:11" x14ac:dyDescent="0.25">
      <c r="A1370" t="e">
        <f>#REF!</f>
        <v>#REF!</v>
      </c>
      <c r="B1370" t="e">
        <f>#REF!</f>
        <v>#REF!</v>
      </c>
      <c r="D1370" t="e">
        <f>IF(COUNTIF(#REF!,$A1370)=1,"ja","nein")</f>
        <v>#REF!</v>
      </c>
      <c r="E1370" t="e">
        <f>IF(COUNTIF(#REF!,$A1370)=1,"ja","nein")</f>
        <v>#REF!</v>
      </c>
      <c r="F1370" t="e">
        <f>IF(COUNTIF(#REF!,$A1370)=1,"ja","nein")</f>
        <v>#REF!</v>
      </c>
      <c r="G1370" t="e">
        <f>IF(COUNTIF(#REF!,$A1370)=1,"ja","nein")</f>
        <v>#REF!</v>
      </c>
      <c r="H1370" t="e">
        <f>IF(COUNTIF(#REF!,$A1370)=1,"ja","nein")</f>
        <v>#REF!</v>
      </c>
      <c r="I1370" t="e">
        <f>IF(COUNTIF(#REF!,$A1370)=1,"ja","nein")</f>
        <v>#REF!</v>
      </c>
      <c r="J1370" t="e">
        <f>IF(COUNTIF(#REF!,$A1370)=1,"ja","nein")</f>
        <v>#REF!</v>
      </c>
      <c r="K1370" t="e">
        <f>IF(COUNTIF(#REF!,$A1370)=1,"ja","nein")</f>
        <v>#REF!</v>
      </c>
    </row>
    <row r="1371" spans="1:11" x14ac:dyDescent="0.25">
      <c r="A1371" t="e">
        <f>#REF!</f>
        <v>#REF!</v>
      </c>
      <c r="B1371" t="e">
        <f>#REF!</f>
        <v>#REF!</v>
      </c>
      <c r="D1371" t="e">
        <f>IF(COUNTIF(#REF!,$A1371)=1,"ja","nein")</f>
        <v>#REF!</v>
      </c>
      <c r="E1371" t="e">
        <f>IF(COUNTIF(#REF!,$A1371)=1,"ja","nein")</f>
        <v>#REF!</v>
      </c>
      <c r="F1371" t="e">
        <f>IF(COUNTIF(#REF!,$A1371)=1,"ja","nein")</f>
        <v>#REF!</v>
      </c>
      <c r="G1371" t="e">
        <f>IF(COUNTIF(#REF!,$A1371)=1,"ja","nein")</f>
        <v>#REF!</v>
      </c>
      <c r="H1371" t="e">
        <f>IF(COUNTIF(#REF!,$A1371)=1,"ja","nein")</f>
        <v>#REF!</v>
      </c>
      <c r="I1371" t="e">
        <f>IF(COUNTIF(#REF!,$A1371)=1,"ja","nein")</f>
        <v>#REF!</v>
      </c>
      <c r="J1371" t="e">
        <f>IF(COUNTIF(#REF!,$A1371)=1,"ja","nein")</f>
        <v>#REF!</v>
      </c>
      <c r="K1371" t="e">
        <f>IF(COUNTIF(#REF!,$A1371)=1,"ja","nein")</f>
        <v>#REF!</v>
      </c>
    </row>
    <row r="1372" spans="1:11" x14ac:dyDescent="0.25">
      <c r="A1372" t="e">
        <f>#REF!</f>
        <v>#REF!</v>
      </c>
      <c r="B1372" t="e">
        <f>#REF!</f>
        <v>#REF!</v>
      </c>
      <c r="D1372" t="e">
        <f>IF(COUNTIF(#REF!,$A1372)=1,"ja","nein")</f>
        <v>#REF!</v>
      </c>
      <c r="E1372" t="e">
        <f>IF(COUNTIF(#REF!,$A1372)=1,"ja","nein")</f>
        <v>#REF!</v>
      </c>
      <c r="F1372" t="e">
        <f>IF(COUNTIF(#REF!,$A1372)=1,"ja","nein")</f>
        <v>#REF!</v>
      </c>
      <c r="G1372" t="e">
        <f>IF(COUNTIF(#REF!,$A1372)=1,"ja","nein")</f>
        <v>#REF!</v>
      </c>
      <c r="H1372" t="e">
        <f>IF(COUNTIF(#REF!,$A1372)=1,"ja","nein")</f>
        <v>#REF!</v>
      </c>
      <c r="I1372" t="e">
        <f>IF(COUNTIF(#REF!,$A1372)=1,"ja","nein")</f>
        <v>#REF!</v>
      </c>
      <c r="J1372" t="e">
        <f>IF(COUNTIF(#REF!,$A1372)=1,"ja","nein")</f>
        <v>#REF!</v>
      </c>
      <c r="K1372" t="e">
        <f>IF(COUNTIF(#REF!,$A1372)=1,"ja","nein")</f>
        <v>#REF!</v>
      </c>
    </row>
    <row r="1373" spans="1:11" x14ac:dyDescent="0.25">
      <c r="A1373" t="e">
        <f>#REF!</f>
        <v>#REF!</v>
      </c>
      <c r="B1373" t="e">
        <f>#REF!</f>
        <v>#REF!</v>
      </c>
      <c r="D1373" t="e">
        <f>IF(COUNTIF(#REF!,$A1373)=1,"ja","nein")</f>
        <v>#REF!</v>
      </c>
      <c r="E1373" t="e">
        <f>IF(COUNTIF(#REF!,$A1373)=1,"ja","nein")</f>
        <v>#REF!</v>
      </c>
      <c r="F1373" t="e">
        <f>IF(COUNTIF(#REF!,$A1373)=1,"ja","nein")</f>
        <v>#REF!</v>
      </c>
      <c r="G1373" t="e">
        <f>IF(COUNTIF(#REF!,$A1373)=1,"ja","nein")</f>
        <v>#REF!</v>
      </c>
      <c r="H1373" t="e">
        <f>IF(COUNTIF(#REF!,$A1373)=1,"ja","nein")</f>
        <v>#REF!</v>
      </c>
      <c r="I1373" t="e">
        <f>IF(COUNTIF(#REF!,$A1373)=1,"ja","nein")</f>
        <v>#REF!</v>
      </c>
      <c r="J1373" t="e">
        <f>IF(COUNTIF(#REF!,$A1373)=1,"ja","nein")</f>
        <v>#REF!</v>
      </c>
      <c r="K1373" t="e">
        <f>IF(COUNTIF(#REF!,$A1373)=1,"ja","nein")</f>
        <v>#REF!</v>
      </c>
    </row>
    <row r="1374" spans="1:11" x14ac:dyDescent="0.25">
      <c r="A1374" t="e">
        <f>#REF!</f>
        <v>#REF!</v>
      </c>
      <c r="B1374" t="e">
        <f>#REF!</f>
        <v>#REF!</v>
      </c>
      <c r="D1374" t="e">
        <f>IF(COUNTIF(#REF!,$A1374)=1,"ja","nein")</f>
        <v>#REF!</v>
      </c>
      <c r="E1374" t="e">
        <f>IF(COUNTIF(#REF!,$A1374)=1,"ja","nein")</f>
        <v>#REF!</v>
      </c>
      <c r="F1374" t="e">
        <f>IF(COUNTIF(#REF!,$A1374)=1,"ja","nein")</f>
        <v>#REF!</v>
      </c>
      <c r="G1374" t="e">
        <f>IF(COUNTIF(#REF!,$A1374)=1,"ja","nein")</f>
        <v>#REF!</v>
      </c>
      <c r="H1374" t="e">
        <f>IF(COUNTIF(#REF!,$A1374)=1,"ja","nein")</f>
        <v>#REF!</v>
      </c>
      <c r="I1374" t="e">
        <f>IF(COUNTIF(#REF!,$A1374)=1,"ja","nein")</f>
        <v>#REF!</v>
      </c>
      <c r="J1374" t="e">
        <f>IF(COUNTIF(#REF!,$A1374)=1,"ja","nein")</f>
        <v>#REF!</v>
      </c>
      <c r="K1374" t="e">
        <f>IF(COUNTIF(#REF!,$A1374)=1,"ja","nein")</f>
        <v>#REF!</v>
      </c>
    </row>
    <row r="1375" spans="1:11" x14ac:dyDescent="0.25">
      <c r="A1375" t="e">
        <f>#REF!</f>
        <v>#REF!</v>
      </c>
      <c r="B1375" t="e">
        <f>#REF!</f>
        <v>#REF!</v>
      </c>
      <c r="D1375" t="e">
        <f>IF(COUNTIF(#REF!,$A1375)=1,"ja","nein")</f>
        <v>#REF!</v>
      </c>
      <c r="E1375" t="e">
        <f>IF(COUNTIF(#REF!,$A1375)=1,"ja","nein")</f>
        <v>#REF!</v>
      </c>
      <c r="F1375" t="e">
        <f>IF(COUNTIF(#REF!,$A1375)=1,"ja","nein")</f>
        <v>#REF!</v>
      </c>
      <c r="G1375" t="e">
        <f>IF(COUNTIF(#REF!,$A1375)=1,"ja","nein")</f>
        <v>#REF!</v>
      </c>
      <c r="H1375" t="e">
        <f>IF(COUNTIF(#REF!,$A1375)=1,"ja","nein")</f>
        <v>#REF!</v>
      </c>
      <c r="I1375" t="e">
        <f>IF(COUNTIF(#REF!,$A1375)=1,"ja","nein")</f>
        <v>#REF!</v>
      </c>
      <c r="J1375" t="e">
        <f>IF(COUNTIF(#REF!,$A1375)=1,"ja","nein")</f>
        <v>#REF!</v>
      </c>
      <c r="K1375" t="e">
        <f>IF(COUNTIF(#REF!,$A1375)=1,"ja","nein")</f>
        <v>#REF!</v>
      </c>
    </row>
    <row r="1376" spans="1:11" x14ac:dyDescent="0.25">
      <c r="A1376" t="e">
        <f>#REF!</f>
        <v>#REF!</v>
      </c>
      <c r="B1376" t="e">
        <f>#REF!</f>
        <v>#REF!</v>
      </c>
      <c r="D1376" t="e">
        <f>IF(COUNTIF(#REF!,$A1376)=1,"ja","nein")</f>
        <v>#REF!</v>
      </c>
      <c r="E1376" t="e">
        <f>IF(COUNTIF(#REF!,$A1376)=1,"ja","nein")</f>
        <v>#REF!</v>
      </c>
      <c r="F1376" t="e">
        <f>IF(COUNTIF(#REF!,$A1376)=1,"ja","nein")</f>
        <v>#REF!</v>
      </c>
      <c r="G1376" t="e">
        <f>IF(COUNTIF(#REF!,$A1376)=1,"ja","nein")</f>
        <v>#REF!</v>
      </c>
      <c r="H1376" t="e">
        <f>IF(COUNTIF(#REF!,$A1376)=1,"ja","nein")</f>
        <v>#REF!</v>
      </c>
      <c r="I1376" t="e">
        <f>IF(COUNTIF(#REF!,$A1376)=1,"ja","nein")</f>
        <v>#REF!</v>
      </c>
      <c r="J1376" t="e">
        <f>IF(COUNTIF(#REF!,$A1376)=1,"ja","nein")</f>
        <v>#REF!</v>
      </c>
      <c r="K1376" t="e">
        <f>IF(COUNTIF(#REF!,$A1376)=1,"ja","nein")</f>
        <v>#REF!</v>
      </c>
    </row>
    <row r="1377" spans="1:11" x14ac:dyDescent="0.25">
      <c r="A1377" t="e">
        <f>#REF!</f>
        <v>#REF!</v>
      </c>
      <c r="B1377" t="e">
        <f>#REF!</f>
        <v>#REF!</v>
      </c>
      <c r="D1377" t="e">
        <f>IF(COUNTIF(#REF!,$A1377)=1,"ja","nein")</f>
        <v>#REF!</v>
      </c>
      <c r="E1377" t="e">
        <f>IF(COUNTIF(#REF!,$A1377)=1,"ja","nein")</f>
        <v>#REF!</v>
      </c>
      <c r="F1377" t="e">
        <f>IF(COUNTIF(#REF!,$A1377)=1,"ja","nein")</f>
        <v>#REF!</v>
      </c>
      <c r="G1377" t="e">
        <f>IF(COUNTIF(#REF!,$A1377)=1,"ja","nein")</f>
        <v>#REF!</v>
      </c>
      <c r="H1377" t="e">
        <f>IF(COUNTIF(#REF!,$A1377)=1,"ja","nein")</f>
        <v>#REF!</v>
      </c>
      <c r="I1377" t="e">
        <f>IF(COUNTIF(#REF!,$A1377)=1,"ja","nein")</f>
        <v>#REF!</v>
      </c>
      <c r="J1377" t="e">
        <f>IF(COUNTIF(#REF!,$A1377)=1,"ja","nein")</f>
        <v>#REF!</v>
      </c>
      <c r="K1377" t="e">
        <f>IF(COUNTIF(#REF!,$A1377)=1,"ja","nein")</f>
        <v>#REF!</v>
      </c>
    </row>
    <row r="1378" spans="1:11" x14ac:dyDescent="0.25">
      <c r="A1378" t="e">
        <f>#REF!</f>
        <v>#REF!</v>
      </c>
      <c r="B1378" t="e">
        <f>#REF!</f>
        <v>#REF!</v>
      </c>
      <c r="D1378" t="e">
        <f>IF(COUNTIF(#REF!,$A1378)=1,"ja","nein")</f>
        <v>#REF!</v>
      </c>
      <c r="E1378" t="e">
        <f>IF(COUNTIF(#REF!,$A1378)=1,"ja","nein")</f>
        <v>#REF!</v>
      </c>
      <c r="F1378" t="e">
        <f>IF(COUNTIF(#REF!,$A1378)=1,"ja","nein")</f>
        <v>#REF!</v>
      </c>
      <c r="G1378" t="e">
        <f>IF(COUNTIF(#REF!,$A1378)=1,"ja","nein")</f>
        <v>#REF!</v>
      </c>
      <c r="H1378" t="e">
        <f>IF(COUNTIF(#REF!,$A1378)=1,"ja","nein")</f>
        <v>#REF!</v>
      </c>
      <c r="I1378" t="e">
        <f>IF(COUNTIF(#REF!,$A1378)=1,"ja","nein")</f>
        <v>#REF!</v>
      </c>
      <c r="J1378" t="e">
        <f>IF(COUNTIF(#REF!,$A1378)=1,"ja","nein")</f>
        <v>#REF!</v>
      </c>
      <c r="K1378" t="e">
        <f>IF(COUNTIF(#REF!,$A1378)=1,"ja","nein")</f>
        <v>#REF!</v>
      </c>
    </row>
    <row r="1379" spans="1:11" x14ac:dyDescent="0.25">
      <c r="A1379" t="e">
        <f>#REF!</f>
        <v>#REF!</v>
      </c>
      <c r="B1379" t="e">
        <f>#REF!</f>
        <v>#REF!</v>
      </c>
      <c r="D1379" t="e">
        <f>IF(COUNTIF(#REF!,$A1379)=1,"ja","nein")</f>
        <v>#REF!</v>
      </c>
      <c r="E1379" t="e">
        <f>IF(COUNTIF(#REF!,$A1379)=1,"ja","nein")</f>
        <v>#REF!</v>
      </c>
      <c r="F1379" t="e">
        <f>IF(COUNTIF(#REF!,$A1379)=1,"ja","nein")</f>
        <v>#REF!</v>
      </c>
      <c r="G1379" t="e">
        <f>IF(COUNTIF(#REF!,$A1379)=1,"ja","nein")</f>
        <v>#REF!</v>
      </c>
      <c r="H1379" t="e">
        <f>IF(COUNTIF(#REF!,$A1379)=1,"ja","nein")</f>
        <v>#REF!</v>
      </c>
      <c r="I1379" t="e">
        <f>IF(COUNTIF(#REF!,$A1379)=1,"ja","nein")</f>
        <v>#REF!</v>
      </c>
      <c r="J1379" t="e">
        <f>IF(COUNTIF(#REF!,$A1379)=1,"ja","nein")</f>
        <v>#REF!</v>
      </c>
      <c r="K1379" t="e">
        <f>IF(COUNTIF(#REF!,$A1379)=1,"ja","nein")</f>
        <v>#REF!</v>
      </c>
    </row>
    <row r="1380" spans="1:11" x14ac:dyDescent="0.25">
      <c r="A1380" t="e">
        <f>#REF!</f>
        <v>#REF!</v>
      </c>
      <c r="B1380" t="e">
        <f>#REF!</f>
        <v>#REF!</v>
      </c>
      <c r="D1380" t="e">
        <f>IF(COUNTIF(#REF!,$A1380)=1,"ja","nein")</f>
        <v>#REF!</v>
      </c>
      <c r="E1380" t="e">
        <f>IF(COUNTIF(#REF!,$A1380)=1,"ja","nein")</f>
        <v>#REF!</v>
      </c>
      <c r="F1380" t="e">
        <f>IF(COUNTIF(#REF!,$A1380)=1,"ja","nein")</f>
        <v>#REF!</v>
      </c>
      <c r="G1380" t="e">
        <f>IF(COUNTIF(#REF!,$A1380)=1,"ja","nein")</f>
        <v>#REF!</v>
      </c>
      <c r="H1380" t="e">
        <f>IF(COUNTIF(#REF!,$A1380)=1,"ja","nein")</f>
        <v>#REF!</v>
      </c>
      <c r="I1380" t="e">
        <f>IF(COUNTIF(#REF!,$A1380)=1,"ja","nein")</f>
        <v>#REF!</v>
      </c>
      <c r="J1380" t="e">
        <f>IF(COUNTIF(#REF!,$A1380)=1,"ja","nein")</f>
        <v>#REF!</v>
      </c>
      <c r="K1380" t="e">
        <f>IF(COUNTIF(#REF!,$A1380)=1,"ja","nein")</f>
        <v>#REF!</v>
      </c>
    </row>
    <row r="1381" spans="1:11" x14ac:dyDescent="0.25">
      <c r="A1381" t="e">
        <f>#REF!</f>
        <v>#REF!</v>
      </c>
      <c r="B1381" t="e">
        <f>#REF!</f>
        <v>#REF!</v>
      </c>
      <c r="D1381" t="e">
        <f>IF(COUNTIF(#REF!,$A1381)=1,"ja","nein")</f>
        <v>#REF!</v>
      </c>
      <c r="E1381" t="e">
        <f>IF(COUNTIF(#REF!,$A1381)=1,"ja","nein")</f>
        <v>#REF!</v>
      </c>
      <c r="F1381" t="e">
        <f>IF(COUNTIF(#REF!,$A1381)=1,"ja","nein")</f>
        <v>#REF!</v>
      </c>
      <c r="G1381" t="e">
        <f>IF(COUNTIF(#REF!,$A1381)=1,"ja","nein")</f>
        <v>#REF!</v>
      </c>
      <c r="H1381" t="e">
        <f>IF(COUNTIF(#REF!,$A1381)=1,"ja","nein")</f>
        <v>#REF!</v>
      </c>
      <c r="I1381" t="e">
        <f>IF(COUNTIF(#REF!,$A1381)=1,"ja","nein")</f>
        <v>#REF!</v>
      </c>
      <c r="J1381" t="e">
        <f>IF(COUNTIF(#REF!,$A1381)=1,"ja","nein")</f>
        <v>#REF!</v>
      </c>
      <c r="K1381" t="e">
        <f>IF(COUNTIF(#REF!,$A1381)=1,"ja","nein")</f>
        <v>#REF!</v>
      </c>
    </row>
    <row r="1382" spans="1:11" x14ac:dyDescent="0.25">
      <c r="A1382" t="e">
        <f>#REF!</f>
        <v>#REF!</v>
      </c>
      <c r="B1382" t="e">
        <f>#REF!</f>
        <v>#REF!</v>
      </c>
      <c r="D1382" t="e">
        <f>IF(COUNTIF(#REF!,$A1382)=1,"ja","nein")</f>
        <v>#REF!</v>
      </c>
      <c r="E1382" t="e">
        <f>IF(COUNTIF(#REF!,$A1382)=1,"ja","nein")</f>
        <v>#REF!</v>
      </c>
      <c r="F1382" t="e">
        <f>IF(COUNTIF(#REF!,$A1382)=1,"ja","nein")</f>
        <v>#REF!</v>
      </c>
      <c r="G1382" t="e">
        <f>IF(COUNTIF(#REF!,$A1382)=1,"ja","nein")</f>
        <v>#REF!</v>
      </c>
      <c r="H1382" t="e">
        <f>IF(COUNTIF(#REF!,$A1382)=1,"ja","nein")</f>
        <v>#REF!</v>
      </c>
      <c r="I1382" t="e">
        <f>IF(COUNTIF(#REF!,$A1382)=1,"ja","nein")</f>
        <v>#REF!</v>
      </c>
      <c r="J1382" t="e">
        <f>IF(COUNTIF(#REF!,$A1382)=1,"ja","nein")</f>
        <v>#REF!</v>
      </c>
      <c r="K1382" t="e">
        <f>IF(COUNTIF(#REF!,$A1382)=1,"ja","nein")</f>
        <v>#REF!</v>
      </c>
    </row>
    <row r="1383" spans="1:11" x14ac:dyDescent="0.25">
      <c r="A1383" t="e">
        <f>#REF!</f>
        <v>#REF!</v>
      </c>
      <c r="B1383" t="e">
        <f>#REF!</f>
        <v>#REF!</v>
      </c>
      <c r="D1383" t="e">
        <f>IF(COUNTIF(#REF!,$A1383)=1,"ja","nein")</f>
        <v>#REF!</v>
      </c>
      <c r="E1383" t="e">
        <f>IF(COUNTIF(#REF!,$A1383)=1,"ja","nein")</f>
        <v>#REF!</v>
      </c>
      <c r="F1383" t="e">
        <f>IF(COUNTIF(#REF!,$A1383)=1,"ja","nein")</f>
        <v>#REF!</v>
      </c>
      <c r="G1383" t="e">
        <f>IF(COUNTIF(#REF!,$A1383)=1,"ja","nein")</f>
        <v>#REF!</v>
      </c>
      <c r="H1383" t="e">
        <f>IF(COUNTIF(#REF!,$A1383)=1,"ja","nein")</f>
        <v>#REF!</v>
      </c>
      <c r="I1383" t="e">
        <f>IF(COUNTIF(#REF!,$A1383)=1,"ja","nein")</f>
        <v>#REF!</v>
      </c>
      <c r="J1383" t="e">
        <f>IF(COUNTIF(#REF!,$A1383)=1,"ja","nein")</f>
        <v>#REF!</v>
      </c>
      <c r="K1383" t="e">
        <f>IF(COUNTIF(#REF!,$A1383)=1,"ja","nein")</f>
        <v>#REF!</v>
      </c>
    </row>
    <row r="1384" spans="1:11" x14ac:dyDescent="0.25">
      <c r="A1384" t="e">
        <f>#REF!</f>
        <v>#REF!</v>
      </c>
      <c r="B1384" t="e">
        <f>#REF!</f>
        <v>#REF!</v>
      </c>
      <c r="D1384" t="e">
        <f>IF(COUNTIF(#REF!,$A1384)=1,"ja","nein")</f>
        <v>#REF!</v>
      </c>
      <c r="E1384" t="e">
        <f>IF(COUNTIF(#REF!,$A1384)=1,"ja","nein")</f>
        <v>#REF!</v>
      </c>
      <c r="F1384" t="e">
        <f>IF(COUNTIF(#REF!,$A1384)=1,"ja","nein")</f>
        <v>#REF!</v>
      </c>
      <c r="G1384" t="e">
        <f>IF(COUNTIF(#REF!,$A1384)=1,"ja","nein")</f>
        <v>#REF!</v>
      </c>
      <c r="H1384" t="e">
        <f>IF(COUNTIF(#REF!,$A1384)=1,"ja","nein")</f>
        <v>#REF!</v>
      </c>
      <c r="I1384" t="e">
        <f>IF(COUNTIF(#REF!,$A1384)=1,"ja","nein")</f>
        <v>#REF!</v>
      </c>
      <c r="J1384" t="e">
        <f>IF(COUNTIF(#REF!,$A1384)=1,"ja","nein")</f>
        <v>#REF!</v>
      </c>
      <c r="K1384" t="e">
        <f>IF(COUNTIF(#REF!,$A1384)=1,"ja","nein")</f>
        <v>#REF!</v>
      </c>
    </row>
    <row r="1385" spans="1:11" x14ac:dyDescent="0.25">
      <c r="A1385" t="e">
        <f>#REF!</f>
        <v>#REF!</v>
      </c>
      <c r="B1385" t="e">
        <f>#REF!</f>
        <v>#REF!</v>
      </c>
      <c r="D1385" t="e">
        <f>IF(COUNTIF(#REF!,$A1385)=1,"ja","nein")</f>
        <v>#REF!</v>
      </c>
      <c r="E1385" t="e">
        <f>IF(COUNTIF(#REF!,$A1385)=1,"ja","nein")</f>
        <v>#REF!</v>
      </c>
      <c r="F1385" t="e">
        <f>IF(COUNTIF(#REF!,$A1385)=1,"ja","nein")</f>
        <v>#REF!</v>
      </c>
      <c r="G1385" t="e">
        <f>IF(COUNTIF(#REF!,$A1385)=1,"ja","nein")</f>
        <v>#REF!</v>
      </c>
      <c r="H1385" t="e">
        <f>IF(COUNTIF(#REF!,$A1385)=1,"ja","nein")</f>
        <v>#REF!</v>
      </c>
      <c r="I1385" t="e">
        <f>IF(COUNTIF(#REF!,$A1385)=1,"ja","nein")</f>
        <v>#REF!</v>
      </c>
      <c r="J1385" t="e">
        <f>IF(COUNTIF(#REF!,$A1385)=1,"ja","nein")</f>
        <v>#REF!</v>
      </c>
      <c r="K1385" t="e">
        <f>IF(COUNTIF(#REF!,$A1385)=1,"ja","nein")</f>
        <v>#REF!</v>
      </c>
    </row>
    <row r="1386" spans="1:11" x14ac:dyDescent="0.25">
      <c r="A1386" t="e">
        <f>#REF!</f>
        <v>#REF!</v>
      </c>
      <c r="B1386" t="e">
        <f>#REF!</f>
        <v>#REF!</v>
      </c>
      <c r="D1386" t="e">
        <f>IF(COUNTIF(#REF!,$A1386)=1,"ja","nein")</f>
        <v>#REF!</v>
      </c>
      <c r="E1386" t="e">
        <f>IF(COUNTIF(#REF!,$A1386)=1,"ja","nein")</f>
        <v>#REF!</v>
      </c>
      <c r="F1386" t="e">
        <f>IF(COUNTIF(#REF!,$A1386)=1,"ja","nein")</f>
        <v>#REF!</v>
      </c>
      <c r="G1386" t="e">
        <f>IF(COUNTIF(#REF!,$A1386)=1,"ja","nein")</f>
        <v>#REF!</v>
      </c>
      <c r="H1386" t="e">
        <f>IF(COUNTIF(#REF!,$A1386)=1,"ja","nein")</f>
        <v>#REF!</v>
      </c>
      <c r="I1386" t="e">
        <f>IF(COUNTIF(#REF!,$A1386)=1,"ja","nein")</f>
        <v>#REF!</v>
      </c>
      <c r="J1386" t="e">
        <f>IF(COUNTIF(#REF!,$A1386)=1,"ja","nein")</f>
        <v>#REF!</v>
      </c>
      <c r="K1386" t="e">
        <f>IF(COUNTIF(#REF!,$A1386)=1,"ja","nein")</f>
        <v>#REF!</v>
      </c>
    </row>
    <row r="1387" spans="1:11" x14ac:dyDescent="0.25">
      <c r="A1387" t="e">
        <f>#REF!</f>
        <v>#REF!</v>
      </c>
      <c r="B1387" t="e">
        <f>#REF!</f>
        <v>#REF!</v>
      </c>
      <c r="D1387" t="e">
        <f>IF(COUNTIF(#REF!,$A1387)=1,"ja","nein")</f>
        <v>#REF!</v>
      </c>
      <c r="E1387" t="e">
        <f>IF(COUNTIF(#REF!,$A1387)=1,"ja","nein")</f>
        <v>#REF!</v>
      </c>
      <c r="F1387" t="e">
        <f>IF(COUNTIF(#REF!,$A1387)=1,"ja","nein")</f>
        <v>#REF!</v>
      </c>
      <c r="G1387" t="e">
        <f>IF(COUNTIF(#REF!,$A1387)=1,"ja","nein")</f>
        <v>#REF!</v>
      </c>
      <c r="H1387" t="e">
        <f>IF(COUNTIF(#REF!,$A1387)=1,"ja","nein")</f>
        <v>#REF!</v>
      </c>
      <c r="I1387" t="e">
        <f>IF(COUNTIF(#REF!,$A1387)=1,"ja","nein")</f>
        <v>#REF!</v>
      </c>
      <c r="J1387" t="e">
        <f>IF(COUNTIF(#REF!,$A1387)=1,"ja","nein")</f>
        <v>#REF!</v>
      </c>
      <c r="K1387" t="e">
        <f>IF(COUNTIF(#REF!,$A1387)=1,"ja","nein")</f>
        <v>#REF!</v>
      </c>
    </row>
    <row r="1388" spans="1:11" x14ac:dyDescent="0.25">
      <c r="A1388" t="e">
        <f>#REF!</f>
        <v>#REF!</v>
      </c>
      <c r="B1388" t="e">
        <f>#REF!</f>
        <v>#REF!</v>
      </c>
      <c r="D1388" t="e">
        <f>IF(COUNTIF(#REF!,$A1388)=1,"ja","nein")</f>
        <v>#REF!</v>
      </c>
      <c r="E1388" t="e">
        <f>IF(COUNTIF(#REF!,$A1388)=1,"ja","nein")</f>
        <v>#REF!</v>
      </c>
      <c r="F1388" t="e">
        <f>IF(COUNTIF(#REF!,$A1388)=1,"ja","nein")</f>
        <v>#REF!</v>
      </c>
      <c r="G1388" t="e">
        <f>IF(COUNTIF(#REF!,$A1388)=1,"ja","nein")</f>
        <v>#REF!</v>
      </c>
      <c r="H1388" t="e">
        <f>IF(COUNTIF(#REF!,$A1388)=1,"ja","nein")</f>
        <v>#REF!</v>
      </c>
      <c r="I1388" t="e">
        <f>IF(COUNTIF(#REF!,$A1388)=1,"ja","nein")</f>
        <v>#REF!</v>
      </c>
      <c r="J1388" t="e">
        <f>IF(COUNTIF(#REF!,$A1388)=1,"ja","nein")</f>
        <v>#REF!</v>
      </c>
      <c r="K1388" t="e">
        <f>IF(COUNTIF(#REF!,$A1388)=1,"ja","nein")</f>
        <v>#REF!</v>
      </c>
    </row>
    <row r="1389" spans="1:11" x14ac:dyDescent="0.25">
      <c r="A1389" t="e">
        <f>#REF!</f>
        <v>#REF!</v>
      </c>
      <c r="B1389" t="e">
        <f>#REF!</f>
        <v>#REF!</v>
      </c>
      <c r="D1389" t="e">
        <f>IF(COUNTIF(#REF!,$A1389)=1,"ja","nein")</f>
        <v>#REF!</v>
      </c>
      <c r="E1389" t="e">
        <f>IF(COUNTIF(#REF!,$A1389)=1,"ja","nein")</f>
        <v>#REF!</v>
      </c>
      <c r="F1389" t="e">
        <f>IF(COUNTIF(#REF!,$A1389)=1,"ja","nein")</f>
        <v>#REF!</v>
      </c>
      <c r="G1389" t="e">
        <f>IF(COUNTIF(#REF!,$A1389)=1,"ja","nein")</f>
        <v>#REF!</v>
      </c>
      <c r="H1389" t="e">
        <f>IF(COUNTIF(#REF!,$A1389)=1,"ja","nein")</f>
        <v>#REF!</v>
      </c>
      <c r="I1389" t="e">
        <f>IF(COUNTIF(#REF!,$A1389)=1,"ja","nein")</f>
        <v>#REF!</v>
      </c>
      <c r="J1389" t="e">
        <f>IF(COUNTIF(#REF!,$A1389)=1,"ja","nein")</f>
        <v>#REF!</v>
      </c>
      <c r="K1389" t="e">
        <f>IF(COUNTIF(#REF!,$A1389)=1,"ja","nein")</f>
        <v>#REF!</v>
      </c>
    </row>
    <row r="1390" spans="1:11" x14ac:dyDescent="0.25">
      <c r="A1390" t="e">
        <f>#REF!</f>
        <v>#REF!</v>
      </c>
      <c r="B1390" t="e">
        <f>#REF!</f>
        <v>#REF!</v>
      </c>
      <c r="D1390" t="e">
        <f>IF(COUNTIF(#REF!,$A1390)=1,"ja","nein")</f>
        <v>#REF!</v>
      </c>
      <c r="E1390" t="e">
        <f>IF(COUNTIF(#REF!,$A1390)=1,"ja","nein")</f>
        <v>#REF!</v>
      </c>
      <c r="F1390" t="e">
        <f>IF(COUNTIF(#REF!,$A1390)=1,"ja","nein")</f>
        <v>#REF!</v>
      </c>
      <c r="G1390" t="e">
        <f>IF(COUNTIF(#REF!,$A1390)=1,"ja","nein")</f>
        <v>#REF!</v>
      </c>
      <c r="H1390" t="e">
        <f>IF(COUNTIF(#REF!,$A1390)=1,"ja","nein")</f>
        <v>#REF!</v>
      </c>
      <c r="I1390" t="e">
        <f>IF(COUNTIF(#REF!,$A1390)=1,"ja","nein")</f>
        <v>#REF!</v>
      </c>
      <c r="J1390" t="e">
        <f>IF(COUNTIF(#REF!,$A1390)=1,"ja","nein")</f>
        <v>#REF!</v>
      </c>
      <c r="K1390" t="e">
        <f>IF(COUNTIF(#REF!,$A1390)=1,"ja","nein")</f>
        <v>#REF!</v>
      </c>
    </row>
    <row r="1391" spans="1:11" x14ac:dyDescent="0.25">
      <c r="A1391" t="e">
        <f>#REF!</f>
        <v>#REF!</v>
      </c>
      <c r="B1391" t="e">
        <f>#REF!</f>
        <v>#REF!</v>
      </c>
      <c r="D1391" t="e">
        <f>IF(COUNTIF(#REF!,$A1391)=1,"ja","nein")</f>
        <v>#REF!</v>
      </c>
      <c r="E1391" t="e">
        <f>IF(COUNTIF(#REF!,$A1391)=1,"ja","nein")</f>
        <v>#REF!</v>
      </c>
      <c r="F1391" t="e">
        <f>IF(COUNTIF(#REF!,$A1391)=1,"ja","nein")</f>
        <v>#REF!</v>
      </c>
      <c r="G1391" t="e">
        <f>IF(COUNTIF(#REF!,$A1391)=1,"ja","nein")</f>
        <v>#REF!</v>
      </c>
      <c r="H1391" t="e">
        <f>IF(COUNTIF(#REF!,$A1391)=1,"ja","nein")</f>
        <v>#REF!</v>
      </c>
      <c r="I1391" t="e">
        <f>IF(COUNTIF(#REF!,$A1391)=1,"ja","nein")</f>
        <v>#REF!</v>
      </c>
      <c r="J1391" t="e">
        <f>IF(COUNTIF(#REF!,$A1391)=1,"ja","nein")</f>
        <v>#REF!</v>
      </c>
      <c r="K1391" t="e">
        <f>IF(COUNTIF(#REF!,$A1391)=1,"ja","nein")</f>
        <v>#REF!</v>
      </c>
    </row>
    <row r="1392" spans="1:11" x14ac:dyDescent="0.25">
      <c r="A1392" t="e">
        <f>#REF!</f>
        <v>#REF!</v>
      </c>
      <c r="B1392" t="e">
        <f>#REF!</f>
        <v>#REF!</v>
      </c>
      <c r="D1392" t="e">
        <f>IF(COUNTIF(#REF!,$A1392)=1,"ja","nein")</f>
        <v>#REF!</v>
      </c>
      <c r="E1392" t="e">
        <f>IF(COUNTIF(#REF!,$A1392)=1,"ja","nein")</f>
        <v>#REF!</v>
      </c>
      <c r="F1392" t="e">
        <f>IF(COUNTIF(#REF!,$A1392)=1,"ja","nein")</f>
        <v>#REF!</v>
      </c>
      <c r="G1392" t="e">
        <f>IF(COUNTIF(#REF!,$A1392)=1,"ja","nein")</f>
        <v>#REF!</v>
      </c>
      <c r="H1392" t="e">
        <f>IF(COUNTIF(#REF!,$A1392)=1,"ja","nein")</f>
        <v>#REF!</v>
      </c>
      <c r="I1392" t="e">
        <f>IF(COUNTIF(#REF!,$A1392)=1,"ja","nein")</f>
        <v>#REF!</v>
      </c>
      <c r="J1392" t="e">
        <f>IF(COUNTIF(#REF!,$A1392)=1,"ja","nein")</f>
        <v>#REF!</v>
      </c>
      <c r="K1392" t="e">
        <f>IF(COUNTIF(#REF!,$A1392)=1,"ja","nein")</f>
        <v>#REF!</v>
      </c>
    </row>
    <row r="1393" spans="1:11" x14ac:dyDescent="0.25">
      <c r="A1393" t="e">
        <f>#REF!</f>
        <v>#REF!</v>
      </c>
      <c r="B1393" t="e">
        <f>#REF!</f>
        <v>#REF!</v>
      </c>
      <c r="D1393" t="e">
        <f>IF(COUNTIF(#REF!,$A1393)=1,"ja","nein")</f>
        <v>#REF!</v>
      </c>
      <c r="E1393" t="e">
        <f>IF(COUNTIF(#REF!,$A1393)=1,"ja","nein")</f>
        <v>#REF!</v>
      </c>
      <c r="F1393" t="e">
        <f>IF(COUNTIF(#REF!,$A1393)=1,"ja","nein")</f>
        <v>#REF!</v>
      </c>
      <c r="G1393" t="e">
        <f>IF(COUNTIF(#REF!,$A1393)=1,"ja","nein")</f>
        <v>#REF!</v>
      </c>
      <c r="H1393" t="e">
        <f>IF(COUNTIF(#REF!,$A1393)=1,"ja","nein")</f>
        <v>#REF!</v>
      </c>
      <c r="I1393" t="e">
        <f>IF(COUNTIF(#REF!,$A1393)=1,"ja","nein")</f>
        <v>#REF!</v>
      </c>
      <c r="J1393" t="e">
        <f>IF(COUNTIF(#REF!,$A1393)=1,"ja","nein")</f>
        <v>#REF!</v>
      </c>
      <c r="K1393" t="e">
        <f>IF(COUNTIF(#REF!,$A1393)=1,"ja","nein")</f>
        <v>#REF!</v>
      </c>
    </row>
    <row r="1394" spans="1:11" x14ac:dyDescent="0.25">
      <c r="A1394" t="e">
        <f>#REF!</f>
        <v>#REF!</v>
      </c>
      <c r="B1394" t="e">
        <f>#REF!</f>
        <v>#REF!</v>
      </c>
      <c r="D1394" t="e">
        <f>IF(COUNTIF(#REF!,$A1394)=1,"ja","nein")</f>
        <v>#REF!</v>
      </c>
      <c r="E1394" t="e">
        <f>IF(COUNTIF(#REF!,$A1394)=1,"ja","nein")</f>
        <v>#REF!</v>
      </c>
      <c r="F1394" t="e">
        <f>IF(COUNTIF(#REF!,$A1394)=1,"ja","nein")</f>
        <v>#REF!</v>
      </c>
      <c r="G1394" t="e">
        <f>IF(COUNTIF(#REF!,$A1394)=1,"ja","nein")</f>
        <v>#REF!</v>
      </c>
      <c r="H1394" t="e">
        <f>IF(COUNTIF(#REF!,$A1394)=1,"ja","nein")</f>
        <v>#REF!</v>
      </c>
      <c r="I1394" t="e">
        <f>IF(COUNTIF(#REF!,$A1394)=1,"ja","nein")</f>
        <v>#REF!</v>
      </c>
      <c r="J1394" t="e">
        <f>IF(COUNTIF(#REF!,$A1394)=1,"ja","nein")</f>
        <v>#REF!</v>
      </c>
      <c r="K1394" t="e">
        <f>IF(COUNTIF(#REF!,$A1394)=1,"ja","nein")</f>
        <v>#REF!</v>
      </c>
    </row>
    <row r="1395" spans="1:11" x14ac:dyDescent="0.25">
      <c r="A1395" t="e">
        <f>#REF!</f>
        <v>#REF!</v>
      </c>
      <c r="B1395" t="e">
        <f>#REF!</f>
        <v>#REF!</v>
      </c>
      <c r="D1395" t="e">
        <f>IF(COUNTIF(#REF!,$A1395)=1,"ja","nein")</f>
        <v>#REF!</v>
      </c>
      <c r="E1395" t="e">
        <f>IF(COUNTIF(#REF!,$A1395)=1,"ja","nein")</f>
        <v>#REF!</v>
      </c>
      <c r="F1395" t="e">
        <f>IF(COUNTIF(#REF!,$A1395)=1,"ja","nein")</f>
        <v>#REF!</v>
      </c>
      <c r="G1395" t="e">
        <f>IF(COUNTIF(#REF!,$A1395)=1,"ja","nein")</f>
        <v>#REF!</v>
      </c>
      <c r="H1395" t="e">
        <f>IF(COUNTIF(#REF!,$A1395)=1,"ja","nein")</f>
        <v>#REF!</v>
      </c>
      <c r="I1395" t="e">
        <f>IF(COUNTIF(#REF!,$A1395)=1,"ja","nein")</f>
        <v>#REF!</v>
      </c>
      <c r="J1395" t="e">
        <f>IF(COUNTIF(#REF!,$A1395)=1,"ja","nein")</f>
        <v>#REF!</v>
      </c>
      <c r="K1395" t="e">
        <f>IF(COUNTIF(#REF!,$A1395)=1,"ja","nein")</f>
        <v>#REF!</v>
      </c>
    </row>
    <row r="1396" spans="1:11" x14ac:dyDescent="0.25">
      <c r="A1396" t="e">
        <f>#REF!</f>
        <v>#REF!</v>
      </c>
      <c r="B1396" t="e">
        <f>#REF!</f>
        <v>#REF!</v>
      </c>
      <c r="D1396" t="e">
        <f>IF(COUNTIF(#REF!,$A1396)=1,"ja","nein")</f>
        <v>#REF!</v>
      </c>
      <c r="E1396" t="e">
        <f>IF(COUNTIF(#REF!,$A1396)=1,"ja","nein")</f>
        <v>#REF!</v>
      </c>
      <c r="F1396" t="e">
        <f>IF(COUNTIF(#REF!,$A1396)=1,"ja","nein")</f>
        <v>#REF!</v>
      </c>
      <c r="G1396" t="e">
        <f>IF(COUNTIF(#REF!,$A1396)=1,"ja","nein")</f>
        <v>#REF!</v>
      </c>
      <c r="H1396" t="e">
        <f>IF(COUNTIF(#REF!,$A1396)=1,"ja","nein")</f>
        <v>#REF!</v>
      </c>
      <c r="I1396" t="e">
        <f>IF(COUNTIF(#REF!,$A1396)=1,"ja","nein")</f>
        <v>#REF!</v>
      </c>
      <c r="J1396" t="e">
        <f>IF(COUNTIF(#REF!,$A1396)=1,"ja","nein")</f>
        <v>#REF!</v>
      </c>
      <c r="K1396" t="e">
        <f>IF(COUNTIF(#REF!,$A1396)=1,"ja","nein")</f>
        <v>#REF!</v>
      </c>
    </row>
    <row r="1397" spans="1:11" x14ac:dyDescent="0.25">
      <c r="A1397" t="e">
        <f>#REF!</f>
        <v>#REF!</v>
      </c>
      <c r="B1397" t="e">
        <f>#REF!</f>
        <v>#REF!</v>
      </c>
      <c r="D1397" t="e">
        <f>IF(COUNTIF(#REF!,$A1397)=1,"ja","nein")</f>
        <v>#REF!</v>
      </c>
      <c r="E1397" t="e">
        <f>IF(COUNTIF(#REF!,$A1397)=1,"ja","nein")</f>
        <v>#REF!</v>
      </c>
      <c r="F1397" t="e">
        <f>IF(COUNTIF(#REF!,$A1397)=1,"ja","nein")</f>
        <v>#REF!</v>
      </c>
      <c r="G1397" t="e">
        <f>IF(COUNTIF(#REF!,$A1397)=1,"ja","nein")</f>
        <v>#REF!</v>
      </c>
      <c r="H1397" t="e">
        <f>IF(COUNTIF(#REF!,$A1397)=1,"ja","nein")</f>
        <v>#REF!</v>
      </c>
      <c r="I1397" t="e">
        <f>IF(COUNTIF(#REF!,$A1397)=1,"ja","nein")</f>
        <v>#REF!</v>
      </c>
      <c r="J1397" t="e">
        <f>IF(COUNTIF(#REF!,$A1397)=1,"ja","nein")</f>
        <v>#REF!</v>
      </c>
      <c r="K1397" t="e">
        <f>IF(COUNTIF(#REF!,$A1397)=1,"ja","nein")</f>
        <v>#REF!</v>
      </c>
    </row>
    <row r="1398" spans="1:11" x14ac:dyDescent="0.25">
      <c r="A1398" t="e">
        <f>#REF!</f>
        <v>#REF!</v>
      </c>
      <c r="B1398" t="e">
        <f>#REF!</f>
        <v>#REF!</v>
      </c>
      <c r="D1398" t="e">
        <f>IF(COUNTIF(#REF!,$A1398)=1,"ja","nein")</f>
        <v>#REF!</v>
      </c>
      <c r="E1398" t="e">
        <f>IF(COUNTIF(#REF!,$A1398)=1,"ja","nein")</f>
        <v>#REF!</v>
      </c>
      <c r="F1398" t="e">
        <f>IF(COUNTIF(#REF!,$A1398)=1,"ja","nein")</f>
        <v>#REF!</v>
      </c>
      <c r="G1398" t="e">
        <f>IF(COUNTIF(#REF!,$A1398)=1,"ja","nein")</f>
        <v>#REF!</v>
      </c>
      <c r="H1398" t="e">
        <f>IF(COUNTIF(#REF!,$A1398)=1,"ja","nein")</f>
        <v>#REF!</v>
      </c>
      <c r="I1398" t="e">
        <f>IF(COUNTIF(#REF!,$A1398)=1,"ja","nein")</f>
        <v>#REF!</v>
      </c>
      <c r="J1398" t="e">
        <f>IF(COUNTIF(#REF!,$A1398)=1,"ja","nein")</f>
        <v>#REF!</v>
      </c>
      <c r="K1398" t="e">
        <f>IF(COUNTIF(#REF!,$A1398)=1,"ja","nein")</f>
        <v>#REF!</v>
      </c>
    </row>
    <row r="1399" spans="1:11" x14ac:dyDescent="0.25">
      <c r="A1399" t="e">
        <f>#REF!</f>
        <v>#REF!</v>
      </c>
      <c r="B1399" t="e">
        <f>#REF!</f>
        <v>#REF!</v>
      </c>
      <c r="D1399" t="e">
        <f>IF(COUNTIF(#REF!,$A1399)=1,"ja","nein")</f>
        <v>#REF!</v>
      </c>
      <c r="E1399" t="e">
        <f>IF(COUNTIF(#REF!,$A1399)=1,"ja","nein")</f>
        <v>#REF!</v>
      </c>
      <c r="F1399" t="e">
        <f>IF(COUNTIF(#REF!,$A1399)=1,"ja","nein")</f>
        <v>#REF!</v>
      </c>
      <c r="G1399" t="e">
        <f>IF(COUNTIF(#REF!,$A1399)=1,"ja","nein")</f>
        <v>#REF!</v>
      </c>
      <c r="H1399" t="e">
        <f>IF(COUNTIF(#REF!,$A1399)=1,"ja","nein")</f>
        <v>#REF!</v>
      </c>
      <c r="I1399" t="e">
        <f>IF(COUNTIF(#REF!,$A1399)=1,"ja","nein")</f>
        <v>#REF!</v>
      </c>
      <c r="J1399" t="e">
        <f>IF(COUNTIF(#REF!,$A1399)=1,"ja","nein")</f>
        <v>#REF!</v>
      </c>
      <c r="K1399" t="e">
        <f>IF(COUNTIF(#REF!,$A1399)=1,"ja","nein")</f>
        <v>#REF!</v>
      </c>
    </row>
    <row r="1400" spans="1:11" x14ac:dyDescent="0.25">
      <c r="A1400" t="e">
        <f>#REF!</f>
        <v>#REF!</v>
      </c>
      <c r="B1400" t="e">
        <f>#REF!</f>
        <v>#REF!</v>
      </c>
      <c r="D1400" t="e">
        <f>IF(COUNTIF(#REF!,$A1400)=1,"ja","nein")</f>
        <v>#REF!</v>
      </c>
      <c r="E1400" t="e">
        <f>IF(COUNTIF(#REF!,$A1400)=1,"ja","nein")</f>
        <v>#REF!</v>
      </c>
      <c r="F1400" t="e">
        <f>IF(COUNTIF(#REF!,$A1400)=1,"ja","nein")</f>
        <v>#REF!</v>
      </c>
      <c r="G1400" t="e">
        <f>IF(COUNTIF(#REF!,$A1400)=1,"ja","nein")</f>
        <v>#REF!</v>
      </c>
      <c r="H1400" t="e">
        <f>IF(COUNTIF(#REF!,$A1400)=1,"ja","nein")</f>
        <v>#REF!</v>
      </c>
      <c r="I1400" t="e">
        <f>IF(COUNTIF(#REF!,$A1400)=1,"ja","nein")</f>
        <v>#REF!</v>
      </c>
      <c r="J1400" t="e">
        <f>IF(COUNTIF(#REF!,$A1400)=1,"ja","nein")</f>
        <v>#REF!</v>
      </c>
      <c r="K1400" t="e">
        <f>IF(COUNTIF(#REF!,$A1400)=1,"ja","nein")</f>
        <v>#REF!</v>
      </c>
    </row>
    <row r="1401" spans="1:11" x14ac:dyDescent="0.25">
      <c r="A1401" t="e">
        <f>#REF!</f>
        <v>#REF!</v>
      </c>
      <c r="B1401" t="e">
        <f>#REF!</f>
        <v>#REF!</v>
      </c>
      <c r="D1401" t="e">
        <f>IF(COUNTIF(#REF!,$A1401)=1,"ja","nein")</f>
        <v>#REF!</v>
      </c>
      <c r="E1401" t="e">
        <f>IF(COUNTIF(#REF!,$A1401)=1,"ja","nein")</f>
        <v>#REF!</v>
      </c>
      <c r="F1401" t="e">
        <f>IF(COUNTIF(#REF!,$A1401)=1,"ja","nein")</f>
        <v>#REF!</v>
      </c>
      <c r="G1401" t="e">
        <f>IF(COUNTIF(#REF!,$A1401)=1,"ja","nein")</f>
        <v>#REF!</v>
      </c>
      <c r="H1401" t="e">
        <f>IF(COUNTIF(#REF!,$A1401)=1,"ja","nein")</f>
        <v>#REF!</v>
      </c>
      <c r="I1401" t="e">
        <f>IF(COUNTIF(#REF!,$A1401)=1,"ja","nein")</f>
        <v>#REF!</v>
      </c>
      <c r="J1401" t="e">
        <f>IF(COUNTIF(#REF!,$A1401)=1,"ja","nein")</f>
        <v>#REF!</v>
      </c>
      <c r="K1401" t="e">
        <f>IF(COUNTIF(#REF!,$A1401)=1,"ja","nein")</f>
        <v>#REF!</v>
      </c>
    </row>
    <row r="1402" spans="1:11" x14ac:dyDescent="0.25">
      <c r="A1402" t="e">
        <f>#REF!</f>
        <v>#REF!</v>
      </c>
      <c r="B1402" t="e">
        <f>#REF!</f>
        <v>#REF!</v>
      </c>
      <c r="D1402" t="e">
        <f>IF(COUNTIF(#REF!,$A1402)=1,"ja","nein")</f>
        <v>#REF!</v>
      </c>
      <c r="E1402" t="e">
        <f>IF(COUNTIF(#REF!,$A1402)=1,"ja","nein")</f>
        <v>#REF!</v>
      </c>
      <c r="F1402" t="e">
        <f>IF(COUNTIF(#REF!,$A1402)=1,"ja","nein")</f>
        <v>#REF!</v>
      </c>
      <c r="G1402" t="e">
        <f>IF(COUNTIF(#REF!,$A1402)=1,"ja","nein")</f>
        <v>#REF!</v>
      </c>
      <c r="H1402" t="e">
        <f>IF(COUNTIF(#REF!,$A1402)=1,"ja","nein")</f>
        <v>#REF!</v>
      </c>
      <c r="I1402" t="e">
        <f>IF(COUNTIF(#REF!,$A1402)=1,"ja","nein")</f>
        <v>#REF!</v>
      </c>
      <c r="J1402" t="e">
        <f>IF(COUNTIF(#REF!,$A1402)=1,"ja","nein")</f>
        <v>#REF!</v>
      </c>
      <c r="K1402" t="e">
        <f>IF(COUNTIF(#REF!,$A1402)=1,"ja","nein")</f>
        <v>#REF!</v>
      </c>
    </row>
    <row r="1403" spans="1:11" x14ac:dyDescent="0.25">
      <c r="A1403" t="e">
        <f>#REF!</f>
        <v>#REF!</v>
      </c>
      <c r="B1403" t="e">
        <f>#REF!</f>
        <v>#REF!</v>
      </c>
      <c r="D1403" t="e">
        <f>IF(COUNTIF(#REF!,$A1403)=1,"ja","nein")</f>
        <v>#REF!</v>
      </c>
      <c r="E1403" t="e">
        <f>IF(COUNTIF(#REF!,$A1403)=1,"ja","nein")</f>
        <v>#REF!</v>
      </c>
      <c r="F1403" t="e">
        <f>IF(COUNTIF(#REF!,$A1403)=1,"ja","nein")</f>
        <v>#REF!</v>
      </c>
      <c r="G1403" t="e">
        <f>IF(COUNTIF(#REF!,$A1403)=1,"ja","nein")</f>
        <v>#REF!</v>
      </c>
      <c r="H1403" t="e">
        <f>IF(COUNTIF(#REF!,$A1403)=1,"ja","nein")</f>
        <v>#REF!</v>
      </c>
      <c r="I1403" t="e">
        <f>IF(COUNTIF(#REF!,$A1403)=1,"ja","nein")</f>
        <v>#REF!</v>
      </c>
      <c r="J1403" t="e">
        <f>IF(COUNTIF(#REF!,$A1403)=1,"ja","nein")</f>
        <v>#REF!</v>
      </c>
      <c r="K1403" t="e">
        <f>IF(COUNTIF(#REF!,$A1403)=1,"ja","nein")</f>
        <v>#REF!</v>
      </c>
    </row>
    <row r="1404" spans="1:11" x14ac:dyDescent="0.25">
      <c r="A1404" t="e">
        <f>#REF!</f>
        <v>#REF!</v>
      </c>
      <c r="B1404" t="e">
        <f>#REF!</f>
        <v>#REF!</v>
      </c>
      <c r="D1404" t="e">
        <f>IF(COUNTIF(#REF!,$A1404)=1,"ja","nein")</f>
        <v>#REF!</v>
      </c>
      <c r="E1404" t="e">
        <f>IF(COUNTIF(#REF!,$A1404)=1,"ja","nein")</f>
        <v>#REF!</v>
      </c>
      <c r="F1404" t="e">
        <f>IF(COUNTIF(#REF!,$A1404)=1,"ja","nein")</f>
        <v>#REF!</v>
      </c>
      <c r="G1404" t="e">
        <f>IF(COUNTIF(#REF!,$A1404)=1,"ja","nein")</f>
        <v>#REF!</v>
      </c>
      <c r="H1404" t="e">
        <f>IF(COUNTIF(#REF!,$A1404)=1,"ja","nein")</f>
        <v>#REF!</v>
      </c>
      <c r="I1404" t="e">
        <f>IF(COUNTIF(#REF!,$A1404)=1,"ja","nein")</f>
        <v>#REF!</v>
      </c>
      <c r="J1404" t="e">
        <f>IF(COUNTIF(#REF!,$A1404)=1,"ja","nein")</f>
        <v>#REF!</v>
      </c>
      <c r="K1404" t="e">
        <f>IF(COUNTIF(#REF!,$A1404)=1,"ja","nein")</f>
        <v>#REF!</v>
      </c>
    </row>
    <row r="1405" spans="1:11" x14ac:dyDescent="0.25">
      <c r="A1405" t="e">
        <f>#REF!</f>
        <v>#REF!</v>
      </c>
      <c r="B1405" t="e">
        <f>#REF!</f>
        <v>#REF!</v>
      </c>
      <c r="D1405" t="e">
        <f>IF(COUNTIF(#REF!,$A1405)=1,"ja","nein")</f>
        <v>#REF!</v>
      </c>
      <c r="E1405" t="e">
        <f>IF(COUNTIF(#REF!,$A1405)=1,"ja","nein")</f>
        <v>#REF!</v>
      </c>
      <c r="F1405" t="e">
        <f>IF(COUNTIF(#REF!,$A1405)=1,"ja","nein")</f>
        <v>#REF!</v>
      </c>
      <c r="G1405" t="e">
        <f>IF(COUNTIF(#REF!,$A1405)=1,"ja","nein")</f>
        <v>#REF!</v>
      </c>
      <c r="H1405" t="e">
        <f>IF(COUNTIF(#REF!,$A1405)=1,"ja","nein")</f>
        <v>#REF!</v>
      </c>
      <c r="I1405" t="e">
        <f>IF(COUNTIF(#REF!,$A1405)=1,"ja","nein")</f>
        <v>#REF!</v>
      </c>
      <c r="J1405" t="e">
        <f>IF(COUNTIF(#REF!,$A1405)=1,"ja","nein")</f>
        <v>#REF!</v>
      </c>
      <c r="K1405" t="e">
        <f>IF(COUNTIF(#REF!,$A1405)=1,"ja","nein")</f>
        <v>#REF!</v>
      </c>
    </row>
    <row r="1406" spans="1:11" x14ac:dyDescent="0.25">
      <c r="A1406" t="e">
        <f>#REF!</f>
        <v>#REF!</v>
      </c>
      <c r="B1406" t="e">
        <f>#REF!</f>
        <v>#REF!</v>
      </c>
      <c r="D1406" t="e">
        <f>IF(COUNTIF(#REF!,$A1406)=1,"ja","nein")</f>
        <v>#REF!</v>
      </c>
      <c r="E1406" t="e">
        <f>IF(COUNTIF(#REF!,$A1406)=1,"ja","nein")</f>
        <v>#REF!</v>
      </c>
      <c r="F1406" t="e">
        <f>IF(COUNTIF(#REF!,$A1406)=1,"ja","nein")</f>
        <v>#REF!</v>
      </c>
      <c r="G1406" t="e">
        <f>IF(COUNTIF(#REF!,$A1406)=1,"ja","nein")</f>
        <v>#REF!</v>
      </c>
      <c r="H1406" t="e">
        <f>IF(COUNTIF(#REF!,$A1406)=1,"ja","nein")</f>
        <v>#REF!</v>
      </c>
      <c r="I1406" t="e">
        <f>IF(COUNTIF(#REF!,$A1406)=1,"ja","nein")</f>
        <v>#REF!</v>
      </c>
      <c r="J1406" t="e">
        <f>IF(COUNTIF(#REF!,$A1406)=1,"ja","nein")</f>
        <v>#REF!</v>
      </c>
      <c r="K1406" t="e">
        <f>IF(COUNTIF(#REF!,$A1406)=1,"ja","nein")</f>
        <v>#REF!</v>
      </c>
    </row>
    <row r="1407" spans="1:11" x14ac:dyDescent="0.25">
      <c r="A1407" t="e">
        <f>#REF!</f>
        <v>#REF!</v>
      </c>
      <c r="B1407" t="e">
        <f>#REF!</f>
        <v>#REF!</v>
      </c>
      <c r="D1407" t="e">
        <f>IF(COUNTIF(#REF!,$A1407)=1,"ja","nein")</f>
        <v>#REF!</v>
      </c>
      <c r="E1407" t="e">
        <f>IF(COUNTIF(#REF!,$A1407)=1,"ja","nein")</f>
        <v>#REF!</v>
      </c>
      <c r="F1407" t="e">
        <f>IF(COUNTIF(#REF!,$A1407)=1,"ja","nein")</f>
        <v>#REF!</v>
      </c>
      <c r="G1407" t="e">
        <f>IF(COUNTIF(#REF!,$A1407)=1,"ja","nein")</f>
        <v>#REF!</v>
      </c>
      <c r="H1407" t="e">
        <f>IF(COUNTIF(#REF!,$A1407)=1,"ja","nein")</f>
        <v>#REF!</v>
      </c>
      <c r="I1407" t="e">
        <f>IF(COUNTIF(#REF!,$A1407)=1,"ja","nein")</f>
        <v>#REF!</v>
      </c>
      <c r="J1407" t="e">
        <f>IF(COUNTIF(#REF!,$A1407)=1,"ja","nein")</f>
        <v>#REF!</v>
      </c>
      <c r="K1407" t="e">
        <f>IF(COUNTIF(#REF!,$A1407)=1,"ja","nein")</f>
        <v>#REF!</v>
      </c>
    </row>
    <row r="1408" spans="1:11" x14ac:dyDescent="0.25">
      <c r="A1408" t="e">
        <f>#REF!</f>
        <v>#REF!</v>
      </c>
      <c r="B1408" t="e">
        <f>#REF!</f>
        <v>#REF!</v>
      </c>
      <c r="D1408" t="e">
        <f>IF(COUNTIF(#REF!,$A1408)=1,"ja","nein")</f>
        <v>#REF!</v>
      </c>
      <c r="E1408" t="e">
        <f>IF(COUNTIF(#REF!,$A1408)=1,"ja","nein")</f>
        <v>#REF!</v>
      </c>
      <c r="F1408" t="e">
        <f>IF(COUNTIF(#REF!,$A1408)=1,"ja","nein")</f>
        <v>#REF!</v>
      </c>
      <c r="G1408" t="e">
        <f>IF(COUNTIF(#REF!,$A1408)=1,"ja","nein")</f>
        <v>#REF!</v>
      </c>
      <c r="H1408" t="e">
        <f>IF(COUNTIF(#REF!,$A1408)=1,"ja","nein")</f>
        <v>#REF!</v>
      </c>
      <c r="I1408" t="e">
        <f>IF(COUNTIF(#REF!,$A1408)=1,"ja","nein")</f>
        <v>#REF!</v>
      </c>
      <c r="J1408" t="e">
        <f>IF(COUNTIF(#REF!,$A1408)=1,"ja","nein")</f>
        <v>#REF!</v>
      </c>
      <c r="K1408" t="e">
        <f>IF(COUNTIF(#REF!,$A1408)=1,"ja","nein")</f>
        <v>#REF!</v>
      </c>
    </row>
    <row r="1409" spans="1:11" x14ac:dyDescent="0.25">
      <c r="A1409" t="e">
        <f>#REF!</f>
        <v>#REF!</v>
      </c>
      <c r="B1409" t="e">
        <f>#REF!</f>
        <v>#REF!</v>
      </c>
      <c r="D1409" t="e">
        <f>IF(COUNTIF(#REF!,$A1409)=1,"ja","nein")</f>
        <v>#REF!</v>
      </c>
      <c r="E1409" t="e">
        <f>IF(COUNTIF(#REF!,$A1409)=1,"ja","nein")</f>
        <v>#REF!</v>
      </c>
      <c r="F1409" t="e">
        <f>IF(COUNTIF(#REF!,$A1409)=1,"ja","nein")</f>
        <v>#REF!</v>
      </c>
      <c r="G1409" t="e">
        <f>IF(COUNTIF(#REF!,$A1409)=1,"ja","nein")</f>
        <v>#REF!</v>
      </c>
      <c r="H1409" t="e">
        <f>IF(COUNTIF(#REF!,$A1409)=1,"ja","nein")</f>
        <v>#REF!</v>
      </c>
      <c r="I1409" t="e">
        <f>IF(COUNTIF(#REF!,$A1409)=1,"ja","nein")</f>
        <v>#REF!</v>
      </c>
      <c r="J1409" t="e">
        <f>IF(COUNTIF(#REF!,$A1409)=1,"ja","nein")</f>
        <v>#REF!</v>
      </c>
      <c r="K1409" t="e">
        <f>IF(COUNTIF(#REF!,$A1409)=1,"ja","nein")</f>
        <v>#REF!</v>
      </c>
    </row>
    <row r="1410" spans="1:11" x14ac:dyDescent="0.25">
      <c r="A1410" t="e">
        <f>#REF!</f>
        <v>#REF!</v>
      </c>
      <c r="B1410" t="e">
        <f>#REF!</f>
        <v>#REF!</v>
      </c>
      <c r="D1410" t="e">
        <f>IF(COUNTIF(#REF!,$A1410)=1,"ja","nein")</f>
        <v>#REF!</v>
      </c>
      <c r="E1410" t="e">
        <f>IF(COUNTIF(#REF!,$A1410)=1,"ja","nein")</f>
        <v>#REF!</v>
      </c>
      <c r="F1410" t="e">
        <f>IF(COUNTIF(#REF!,$A1410)=1,"ja","nein")</f>
        <v>#REF!</v>
      </c>
      <c r="G1410" t="e">
        <f>IF(COUNTIF(#REF!,$A1410)=1,"ja","nein")</f>
        <v>#REF!</v>
      </c>
      <c r="H1410" t="e">
        <f>IF(COUNTIF(#REF!,$A1410)=1,"ja","nein")</f>
        <v>#REF!</v>
      </c>
      <c r="I1410" t="e">
        <f>IF(COUNTIF(#REF!,$A1410)=1,"ja","nein")</f>
        <v>#REF!</v>
      </c>
      <c r="J1410" t="e">
        <f>IF(COUNTIF(#REF!,$A1410)=1,"ja","nein")</f>
        <v>#REF!</v>
      </c>
      <c r="K1410" t="e">
        <f>IF(COUNTIF(#REF!,$A1410)=1,"ja","nein")</f>
        <v>#REF!</v>
      </c>
    </row>
    <row r="1411" spans="1:11" x14ac:dyDescent="0.25">
      <c r="A1411" t="e">
        <f>#REF!</f>
        <v>#REF!</v>
      </c>
      <c r="B1411" t="e">
        <f>#REF!</f>
        <v>#REF!</v>
      </c>
      <c r="D1411" t="e">
        <f>IF(COUNTIF(#REF!,$A1411)=1,"ja","nein")</f>
        <v>#REF!</v>
      </c>
      <c r="E1411" t="e">
        <f>IF(COUNTIF(#REF!,$A1411)=1,"ja","nein")</f>
        <v>#REF!</v>
      </c>
      <c r="F1411" t="e">
        <f>IF(COUNTIF(#REF!,$A1411)=1,"ja","nein")</f>
        <v>#REF!</v>
      </c>
      <c r="G1411" t="e">
        <f>IF(COUNTIF(#REF!,$A1411)=1,"ja","nein")</f>
        <v>#REF!</v>
      </c>
      <c r="H1411" t="e">
        <f>IF(COUNTIF(#REF!,$A1411)=1,"ja","nein")</f>
        <v>#REF!</v>
      </c>
      <c r="I1411" t="e">
        <f>IF(COUNTIF(#REF!,$A1411)=1,"ja","nein")</f>
        <v>#REF!</v>
      </c>
      <c r="J1411" t="e">
        <f>IF(COUNTIF(#REF!,$A1411)=1,"ja","nein")</f>
        <v>#REF!</v>
      </c>
      <c r="K1411" t="e">
        <f>IF(COUNTIF(#REF!,$A1411)=1,"ja","nein")</f>
        <v>#REF!</v>
      </c>
    </row>
    <row r="1412" spans="1:11" x14ac:dyDescent="0.25">
      <c r="A1412" t="e">
        <f>#REF!</f>
        <v>#REF!</v>
      </c>
      <c r="B1412" t="e">
        <f>#REF!</f>
        <v>#REF!</v>
      </c>
      <c r="D1412" t="e">
        <f>IF(COUNTIF(#REF!,$A1412)=1,"ja","nein")</f>
        <v>#REF!</v>
      </c>
      <c r="E1412" t="e">
        <f>IF(COUNTIF(#REF!,$A1412)=1,"ja","nein")</f>
        <v>#REF!</v>
      </c>
      <c r="F1412" t="e">
        <f>IF(COUNTIF(#REF!,$A1412)=1,"ja","nein")</f>
        <v>#REF!</v>
      </c>
      <c r="G1412" t="e">
        <f>IF(COUNTIF(#REF!,$A1412)=1,"ja","nein")</f>
        <v>#REF!</v>
      </c>
      <c r="H1412" t="e">
        <f>IF(COUNTIF(#REF!,$A1412)=1,"ja","nein")</f>
        <v>#REF!</v>
      </c>
      <c r="I1412" t="e">
        <f>IF(COUNTIF(#REF!,$A1412)=1,"ja","nein")</f>
        <v>#REF!</v>
      </c>
      <c r="J1412" t="e">
        <f>IF(COUNTIF(#REF!,$A1412)=1,"ja","nein")</f>
        <v>#REF!</v>
      </c>
      <c r="K1412" t="e">
        <f>IF(COUNTIF(#REF!,$A1412)=1,"ja","nein")</f>
        <v>#REF!</v>
      </c>
    </row>
    <row r="1413" spans="1:11" x14ac:dyDescent="0.25">
      <c r="A1413" t="e">
        <f>#REF!</f>
        <v>#REF!</v>
      </c>
      <c r="B1413" t="e">
        <f>#REF!</f>
        <v>#REF!</v>
      </c>
      <c r="D1413" t="e">
        <f>IF(COUNTIF(#REF!,$A1413)=1,"ja","nein")</f>
        <v>#REF!</v>
      </c>
      <c r="E1413" t="e">
        <f>IF(COUNTIF(#REF!,$A1413)=1,"ja","nein")</f>
        <v>#REF!</v>
      </c>
      <c r="F1413" t="e">
        <f>IF(COUNTIF(#REF!,$A1413)=1,"ja","nein")</f>
        <v>#REF!</v>
      </c>
      <c r="G1413" t="e">
        <f>IF(COUNTIF(#REF!,$A1413)=1,"ja","nein")</f>
        <v>#REF!</v>
      </c>
      <c r="H1413" t="e">
        <f>IF(COUNTIF(#REF!,$A1413)=1,"ja","nein")</f>
        <v>#REF!</v>
      </c>
      <c r="I1413" t="e">
        <f>IF(COUNTIF(#REF!,$A1413)=1,"ja","nein")</f>
        <v>#REF!</v>
      </c>
      <c r="J1413" t="e">
        <f>IF(COUNTIF(#REF!,$A1413)=1,"ja","nein")</f>
        <v>#REF!</v>
      </c>
      <c r="K1413" t="e">
        <f>IF(COUNTIF(#REF!,$A1413)=1,"ja","nein")</f>
        <v>#REF!</v>
      </c>
    </row>
    <row r="1414" spans="1:11" x14ac:dyDescent="0.25">
      <c r="A1414" t="e">
        <f>#REF!</f>
        <v>#REF!</v>
      </c>
      <c r="B1414" t="e">
        <f>#REF!</f>
        <v>#REF!</v>
      </c>
      <c r="D1414" t="e">
        <f>IF(COUNTIF(#REF!,$A1414)=1,"ja","nein")</f>
        <v>#REF!</v>
      </c>
      <c r="E1414" t="e">
        <f>IF(COUNTIF(#REF!,$A1414)=1,"ja","nein")</f>
        <v>#REF!</v>
      </c>
      <c r="F1414" t="e">
        <f>IF(COUNTIF(#REF!,$A1414)=1,"ja","nein")</f>
        <v>#REF!</v>
      </c>
      <c r="G1414" t="e">
        <f>IF(COUNTIF(#REF!,$A1414)=1,"ja","nein")</f>
        <v>#REF!</v>
      </c>
      <c r="H1414" t="e">
        <f>IF(COUNTIF(#REF!,$A1414)=1,"ja","nein")</f>
        <v>#REF!</v>
      </c>
      <c r="I1414" t="e">
        <f>IF(COUNTIF(#REF!,$A1414)=1,"ja","nein")</f>
        <v>#REF!</v>
      </c>
      <c r="J1414" t="e">
        <f>IF(COUNTIF(#REF!,$A1414)=1,"ja","nein")</f>
        <v>#REF!</v>
      </c>
      <c r="K1414" t="e">
        <f>IF(COUNTIF(#REF!,$A1414)=1,"ja","nein")</f>
        <v>#REF!</v>
      </c>
    </row>
    <row r="1415" spans="1:11" x14ac:dyDescent="0.25">
      <c r="A1415" t="e">
        <f>#REF!</f>
        <v>#REF!</v>
      </c>
      <c r="B1415" t="e">
        <f>#REF!</f>
        <v>#REF!</v>
      </c>
      <c r="D1415" t="e">
        <f>IF(COUNTIF(#REF!,$A1415)=1,"ja","nein")</f>
        <v>#REF!</v>
      </c>
      <c r="E1415" t="e">
        <f>IF(COUNTIF(#REF!,$A1415)=1,"ja","nein")</f>
        <v>#REF!</v>
      </c>
      <c r="F1415" t="e">
        <f>IF(COUNTIF(#REF!,$A1415)=1,"ja","nein")</f>
        <v>#REF!</v>
      </c>
      <c r="G1415" t="e">
        <f>IF(COUNTIF(#REF!,$A1415)=1,"ja","nein")</f>
        <v>#REF!</v>
      </c>
      <c r="H1415" t="e">
        <f>IF(COUNTIF(#REF!,$A1415)=1,"ja","nein")</f>
        <v>#REF!</v>
      </c>
      <c r="I1415" t="e">
        <f>IF(COUNTIF(#REF!,$A1415)=1,"ja","nein")</f>
        <v>#REF!</v>
      </c>
      <c r="J1415" t="e">
        <f>IF(COUNTIF(#REF!,$A1415)=1,"ja","nein")</f>
        <v>#REF!</v>
      </c>
      <c r="K1415" t="e">
        <f>IF(COUNTIF(#REF!,$A1415)=1,"ja","nein")</f>
        <v>#REF!</v>
      </c>
    </row>
    <row r="1416" spans="1:11" x14ac:dyDescent="0.25">
      <c r="A1416" t="e">
        <f>#REF!</f>
        <v>#REF!</v>
      </c>
      <c r="B1416" t="e">
        <f>#REF!</f>
        <v>#REF!</v>
      </c>
      <c r="D1416" t="e">
        <f>IF(COUNTIF(#REF!,$A1416)=1,"ja","nein")</f>
        <v>#REF!</v>
      </c>
      <c r="E1416" t="e">
        <f>IF(COUNTIF(#REF!,$A1416)=1,"ja","nein")</f>
        <v>#REF!</v>
      </c>
      <c r="F1416" t="e">
        <f>IF(COUNTIF(#REF!,$A1416)=1,"ja","nein")</f>
        <v>#REF!</v>
      </c>
      <c r="G1416" t="e">
        <f>IF(COUNTIF(#REF!,$A1416)=1,"ja","nein")</f>
        <v>#REF!</v>
      </c>
      <c r="H1416" t="e">
        <f>IF(COUNTIF(#REF!,$A1416)=1,"ja","nein")</f>
        <v>#REF!</v>
      </c>
      <c r="I1416" t="e">
        <f>IF(COUNTIF(#REF!,$A1416)=1,"ja","nein")</f>
        <v>#REF!</v>
      </c>
      <c r="J1416" t="e">
        <f>IF(COUNTIF(#REF!,$A1416)=1,"ja","nein")</f>
        <v>#REF!</v>
      </c>
      <c r="K1416" t="e">
        <f>IF(COUNTIF(#REF!,$A1416)=1,"ja","nein")</f>
        <v>#REF!</v>
      </c>
    </row>
    <row r="1417" spans="1:11" x14ac:dyDescent="0.25">
      <c r="A1417" t="e">
        <f>#REF!</f>
        <v>#REF!</v>
      </c>
      <c r="B1417" t="e">
        <f>#REF!</f>
        <v>#REF!</v>
      </c>
      <c r="D1417" t="e">
        <f>IF(COUNTIF(#REF!,$A1417)=1,"ja","nein")</f>
        <v>#REF!</v>
      </c>
      <c r="E1417" t="e">
        <f>IF(COUNTIF(#REF!,$A1417)=1,"ja","nein")</f>
        <v>#REF!</v>
      </c>
      <c r="F1417" t="e">
        <f>IF(COUNTIF(#REF!,$A1417)=1,"ja","nein")</f>
        <v>#REF!</v>
      </c>
      <c r="G1417" t="e">
        <f>IF(COUNTIF(#REF!,$A1417)=1,"ja","nein")</f>
        <v>#REF!</v>
      </c>
      <c r="H1417" t="e">
        <f>IF(COUNTIF(#REF!,$A1417)=1,"ja","nein")</f>
        <v>#REF!</v>
      </c>
      <c r="I1417" t="e">
        <f>IF(COUNTIF(#REF!,$A1417)=1,"ja","nein")</f>
        <v>#REF!</v>
      </c>
      <c r="J1417" t="e">
        <f>IF(COUNTIF(#REF!,$A1417)=1,"ja","nein")</f>
        <v>#REF!</v>
      </c>
      <c r="K1417" t="e">
        <f>IF(COUNTIF(#REF!,$A1417)=1,"ja","nein")</f>
        <v>#REF!</v>
      </c>
    </row>
    <row r="1418" spans="1:11" x14ac:dyDescent="0.25">
      <c r="A1418" t="e">
        <f>#REF!</f>
        <v>#REF!</v>
      </c>
      <c r="B1418" t="e">
        <f>#REF!</f>
        <v>#REF!</v>
      </c>
      <c r="D1418" t="e">
        <f>IF(COUNTIF(#REF!,$A1418)=1,"ja","nein")</f>
        <v>#REF!</v>
      </c>
      <c r="E1418" t="e">
        <f>IF(COUNTIF(#REF!,$A1418)=1,"ja","nein")</f>
        <v>#REF!</v>
      </c>
      <c r="F1418" t="e">
        <f>IF(COUNTIF(#REF!,$A1418)=1,"ja","nein")</f>
        <v>#REF!</v>
      </c>
      <c r="G1418" t="e">
        <f>IF(COUNTIF(#REF!,$A1418)=1,"ja","nein")</f>
        <v>#REF!</v>
      </c>
      <c r="H1418" t="e">
        <f>IF(COUNTIF(#REF!,$A1418)=1,"ja","nein")</f>
        <v>#REF!</v>
      </c>
      <c r="I1418" t="e">
        <f>IF(COUNTIF(#REF!,$A1418)=1,"ja","nein")</f>
        <v>#REF!</v>
      </c>
      <c r="J1418" t="e">
        <f>IF(COUNTIF(#REF!,$A1418)=1,"ja","nein")</f>
        <v>#REF!</v>
      </c>
      <c r="K1418" t="e">
        <f>IF(COUNTIF(#REF!,$A1418)=1,"ja","nein")</f>
        <v>#REF!</v>
      </c>
    </row>
    <row r="1419" spans="1:11" x14ac:dyDescent="0.25">
      <c r="A1419" t="e">
        <f>#REF!</f>
        <v>#REF!</v>
      </c>
      <c r="B1419" t="e">
        <f>#REF!</f>
        <v>#REF!</v>
      </c>
      <c r="D1419" t="e">
        <f>IF(COUNTIF(#REF!,$A1419)=1,"ja","nein")</f>
        <v>#REF!</v>
      </c>
      <c r="E1419" t="e">
        <f>IF(COUNTIF(#REF!,$A1419)=1,"ja","nein")</f>
        <v>#REF!</v>
      </c>
      <c r="F1419" t="e">
        <f>IF(COUNTIF(#REF!,$A1419)=1,"ja","nein")</f>
        <v>#REF!</v>
      </c>
      <c r="G1419" t="e">
        <f>IF(COUNTIF(#REF!,$A1419)=1,"ja","nein")</f>
        <v>#REF!</v>
      </c>
      <c r="H1419" t="e">
        <f>IF(COUNTIF(#REF!,$A1419)=1,"ja","nein")</f>
        <v>#REF!</v>
      </c>
      <c r="I1419" t="e">
        <f>IF(COUNTIF(#REF!,$A1419)=1,"ja","nein")</f>
        <v>#REF!</v>
      </c>
      <c r="J1419" t="e">
        <f>IF(COUNTIF(#REF!,$A1419)=1,"ja","nein")</f>
        <v>#REF!</v>
      </c>
      <c r="K1419" t="e">
        <f>IF(COUNTIF(#REF!,$A1419)=1,"ja","nein")</f>
        <v>#REF!</v>
      </c>
    </row>
    <row r="1420" spans="1:11" x14ac:dyDescent="0.25">
      <c r="A1420" t="e">
        <f>#REF!</f>
        <v>#REF!</v>
      </c>
      <c r="B1420" t="e">
        <f>#REF!</f>
        <v>#REF!</v>
      </c>
      <c r="D1420" t="e">
        <f>IF(COUNTIF(#REF!,$A1420)=1,"ja","nein")</f>
        <v>#REF!</v>
      </c>
      <c r="E1420" t="e">
        <f>IF(COUNTIF(#REF!,$A1420)=1,"ja","nein")</f>
        <v>#REF!</v>
      </c>
      <c r="F1420" t="e">
        <f>IF(COUNTIF(#REF!,$A1420)=1,"ja","nein")</f>
        <v>#REF!</v>
      </c>
      <c r="G1420" t="e">
        <f>IF(COUNTIF(#REF!,$A1420)=1,"ja","nein")</f>
        <v>#REF!</v>
      </c>
      <c r="H1420" t="e">
        <f>IF(COUNTIF(#REF!,$A1420)=1,"ja","nein")</f>
        <v>#REF!</v>
      </c>
      <c r="I1420" t="e">
        <f>IF(COUNTIF(#REF!,$A1420)=1,"ja","nein")</f>
        <v>#REF!</v>
      </c>
      <c r="J1420" t="e">
        <f>IF(COUNTIF(#REF!,$A1420)=1,"ja","nein")</f>
        <v>#REF!</v>
      </c>
      <c r="K1420" t="e">
        <f>IF(COUNTIF(#REF!,$A1420)=1,"ja","nein")</f>
        <v>#REF!</v>
      </c>
    </row>
    <row r="1421" spans="1:11" x14ac:dyDescent="0.25">
      <c r="A1421" t="e">
        <f>#REF!</f>
        <v>#REF!</v>
      </c>
      <c r="B1421" t="e">
        <f>#REF!</f>
        <v>#REF!</v>
      </c>
      <c r="D1421" t="e">
        <f>IF(COUNTIF(#REF!,$A1421)=1,"ja","nein")</f>
        <v>#REF!</v>
      </c>
      <c r="E1421" t="e">
        <f>IF(COUNTIF(#REF!,$A1421)=1,"ja","nein")</f>
        <v>#REF!</v>
      </c>
      <c r="F1421" t="e">
        <f>IF(COUNTIF(#REF!,$A1421)=1,"ja","nein")</f>
        <v>#REF!</v>
      </c>
      <c r="G1421" t="e">
        <f>IF(COUNTIF(#REF!,$A1421)=1,"ja","nein")</f>
        <v>#REF!</v>
      </c>
      <c r="H1421" t="e">
        <f>IF(COUNTIF(#REF!,$A1421)=1,"ja","nein")</f>
        <v>#REF!</v>
      </c>
      <c r="I1421" t="e">
        <f>IF(COUNTIF(#REF!,$A1421)=1,"ja","nein")</f>
        <v>#REF!</v>
      </c>
      <c r="J1421" t="e">
        <f>IF(COUNTIF(#REF!,$A1421)=1,"ja","nein")</f>
        <v>#REF!</v>
      </c>
      <c r="K1421" t="e">
        <f>IF(COUNTIF(#REF!,$A1421)=1,"ja","nein")</f>
        <v>#REF!</v>
      </c>
    </row>
    <row r="1422" spans="1:11" x14ac:dyDescent="0.25">
      <c r="A1422" t="e">
        <f>#REF!</f>
        <v>#REF!</v>
      </c>
      <c r="B1422" t="e">
        <f>#REF!</f>
        <v>#REF!</v>
      </c>
      <c r="D1422" t="e">
        <f>IF(COUNTIF(#REF!,$A1422)=1,"ja","nein")</f>
        <v>#REF!</v>
      </c>
      <c r="E1422" t="e">
        <f>IF(COUNTIF(#REF!,$A1422)=1,"ja","nein")</f>
        <v>#REF!</v>
      </c>
      <c r="F1422" t="e">
        <f>IF(COUNTIF(#REF!,$A1422)=1,"ja","nein")</f>
        <v>#REF!</v>
      </c>
      <c r="G1422" t="e">
        <f>IF(COUNTIF(#REF!,$A1422)=1,"ja","nein")</f>
        <v>#REF!</v>
      </c>
      <c r="H1422" t="e">
        <f>IF(COUNTIF(#REF!,$A1422)=1,"ja","nein")</f>
        <v>#REF!</v>
      </c>
      <c r="I1422" t="e">
        <f>IF(COUNTIF(#REF!,$A1422)=1,"ja","nein")</f>
        <v>#REF!</v>
      </c>
      <c r="J1422" t="e">
        <f>IF(COUNTIF(#REF!,$A1422)=1,"ja","nein")</f>
        <v>#REF!</v>
      </c>
      <c r="K1422" t="e">
        <f>IF(COUNTIF(#REF!,$A1422)=1,"ja","nein")</f>
        <v>#REF!</v>
      </c>
    </row>
    <row r="1423" spans="1:11" x14ac:dyDescent="0.25">
      <c r="A1423" t="e">
        <f>#REF!</f>
        <v>#REF!</v>
      </c>
      <c r="B1423" t="e">
        <f>#REF!</f>
        <v>#REF!</v>
      </c>
      <c r="D1423" t="e">
        <f>IF(COUNTIF(#REF!,$A1423)=1,"ja","nein")</f>
        <v>#REF!</v>
      </c>
      <c r="E1423" t="e">
        <f>IF(COUNTIF(#REF!,$A1423)=1,"ja","nein")</f>
        <v>#REF!</v>
      </c>
      <c r="F1423" t="e">
        <f>IF(COUNTIF(#REF!,$A1423)=1,"ja","nein")</f>
        <v>#REF!</v>
      </c>
      <c r="G1423" t="e">
        <f>IF(COUNTIF(#REF!,$A1423)=1,"ja","nein")</f>
        <v>#REF!</v>
      </c>
      <c r="H1423" t="e">
        <f>IF(COUNTIF(#REF!,$A1423)=1,"ja","nein")</f>
        <v>#REF!</v>
      </c>
      <c r="I1423" t="e">
        <f>IF(COUNTIF(#REF!,$A1423)=1,"ja","nein")</f>
        <v>#REF!</v>
      </c>
      <c r="J1423" t="e">
        <f>IF(COUNTIF(#REF!,$A1423)=1,"ja","nein")</f>
        <v>#REF!</v>
      </c>
      <c r="K1423" t="e">
        <f>IF(COUNTIF(#REF!,$A1423)=1,"ja","nein")</f>
        <v>#REF!</v>
      </c>
    </row>
    <row r="1424" spans="1:11" x14ac:dyDescent="0.25">
      <c r="A1424" t="e">
        <f>#REF!</f>
        <v>#REF!</v>
      </c>
      <c r="B1424" t="e">
        <f>#REF!</f>
        <v>#REF!</v>
      </c>
      <c r="D1424" t="e">
        <f>IF(COUNTIF(#REF!,$A1424)=1,"ja","nein")</f>
        <v>#REF!</v>
      </c>
      <c r="E1424" t="e">
        <f>IF(COUNTIF(#REF!,$A1424)=1,"ja","nein")</f>
        <v>#REF!</v>
      </c>
      <c r="F1424" t="e">
        <f>IF(COUNTIF(#REF!,$A1424)=1,"ja","nein")</f>
        <v>#REF!</v>
      </c>
      <c r="G1424" t="e">
        <f>IF(COUNTIF(#REF!,$A1424)=1,"ja","nein")</f>
        <v>#REF!</v>
      </c>
      <c r="H1424" t="e">
        <f>IF(COUNTIF(#REF!,$A1424)=1,"ja","nein")</f>
        <v>#REF!</v>
      </c>
      <c r="I1424" t="e">
        <f>IF(COUNTIF(#REF!,$A1424)=1,"ja","nein")</f>
        <v>#REF!</v>
      </c>
      <c r="J1424" t="e">
        <f>IF(COUNTIF(#REF!,$A1424)=1,"ja","nein")</f>
        <v>#REF!</v>
      </c>
      <c r="K1424" t="e">
        <f>IF(COUNTIF(#REF!,$A1424)=1,"ja","nein")</f>
        <v>#REF!</v>
      </c>
    </row>
    <row r="1425" spans="1:11" x14ac:dyDescent="0.25">
      <c r="A1425" t="e">
        <f>#REF!</f>
        <v>#REF!</v>
      </c>
      <c r="B1425" t="e">
        <f>#REF!</f>
        <v>#REF!</v>
      </c>
      <c r="D1425" t="e">
        <f>IF(COUNTIF(#REF!,$A1425)=1,"ja","nein")</f>
        <v>#REF!</v>
      </c>
      <c r="E1425" t="e">
        <f>IF(COUNTIF(#REF!,$A1425)=1,"ja","nein")</f>
        <v>#REF!</v>
      </c>
      <c r="F1425" t="e">
        <f>IF(COUNTIF(#REF!,$A1425)=1,"ja","nein")</f>
        <v>#REF!</v>
      </c>
      <c r="G1425" t="e">
        <f>IF(COUNTIF(#REF!,$A1425)=1,"ja","nein")</f>
        <v>#REF!</v>
      </c>
      <c r="H1425" t="e">
        <f>IF(COUNTIF(#REF!,$A1425)=1,"ja","nein")</f>
        <v>#REF!</v>
      </c>
      <c r="I1425" t="e">
        <f>IF(COUNTIF(#REF!,$A1425)=1,"ja","nein")</f>
        <v>#REF!</v>
      </c>
      <c r="J1425" t="e">
        <f>IF(COUNTIF(#REF!,$A1425)=1,"ja","nein")</f>
        <v>#REF!</v>
      </c>
      <c r="K1425" t="e">
        <f>IF(COUNTIF(#REF!,$A1425)=1,"ja","nein")</f>
        <v>#REF!</v>
      </c>
    </row>
    <row r="1426" spans="1:11" x14ac:dyDescent="0.25">
      <c r="A1426" t="e">
        <f>#REF!</f>
        <v>#REF!</v>
      </c>
      <c r="B1426" t="e">
        <f>#REF!</f>
        <v>#REF!</v>
      </c>
      <c r="D1426" t="e">
        <f>IF(COUNTIF(#REF!,$A1426)=1,"ja","nein")</f>
        <v>#REF!</v>
      </c>
      <c r="E1426" t="e">
        <f>IF(COUNTIF(#REF!,$A1426)=1,"ja","nein")</f>
        <v>#REF!</v>
      </c>
      <c r="F1426" t="e">
        <f>IF(COUNTIF(#REF!,$A1426)=1,"ja","nein")</f>
        <v>#REF!</v>
      </c>
      <c r="G1426" t="e">
        <f>IF(COUNTIF(#REF!,$A1426)=1,"ja","nein")</f>
        <v>#REF!</v>
      </c>
      <c r="H1426" t="e">
        <f>IF(COUNTIF(#REF!,$A1426)=1,"ja","nein")</f>
        <v>#REF!</v>
      </c>
      <c r="I1426" t="e">
        <f>IF(COUNTIF(#REF!,$A1426)=1,"ja","nein")</f>
        <v>#REF!</v>
      </c>
      <c r="J1426" t="e">
        <f>IF(COUNTIF(#REF!,$A1426)=1,"ja","nein")</f>
        <v>#REF!</v>
      </c>
      <c r="K1426" t="e">
        <f>IF(COUNTIF(#REF!,$A1426)=1,"ja","nein")</f>
        <v>#REF!</v>
      </c>
    </row>
    <row r="1427" spans="1:11" x14ac:dyDescent="0.25">
      <c r="A1427" t="e">
        <f>#REF!</f>
        <v>#REF!</v>
      </c>
      <c r="B1427" t="e">
        <f>#REF!</f>
        <v>#REF!</v>
      </c>
      <c r="D1427" t="e">
        <f>IF(COUNTIF(#REF!,$A1427)=1,"ja","nein")</f>
        <v>#REF!</v>
      </c>
      <c r="E1427" t="e">
        <f>IF(COUNTIF(#REF!,$A1427)=1,"ja","nein")</f>
        <v>#REF!</v>
      </c>
      <c r="F1427" t="e">
        <f>IF(COUNTIF(#REF!,$A1427)=1,"ja","nein")</f>
        <v>#REF!</v>
      </c>
      <c r="G1427" t="e">
        <f>IF(COUNTIF(#REF!,$A1427)=1,"ja","nein")</f>
        <v>#REF!</v>
      </c>
      <c r="H1427" t="e">
        <f>IF(COUNTIF(#REF!,$A1427)=1,"ja","nein")</f>
        <v>#REF!</v>
      </c>
      <c r="I1427" t="e">
        <f>IF(COUNTIF(#REF!,$A1427)=1,"ja","nein")</f>
        <v>#REF!</v>
      </c>
      <c r="J1427" t="e">
        <f>IF(COUNTIF(#REF!,$A1427)=1,"ja","nein")</f>
        <v>#REF!</v>
      </c>
      <c r="K1427" t="e">
        <f>IF(COUNTIF(#REF!,$A1427)=1,"ja","nein")</f>
        <v>#REF!</v>
      </c>
    </row>
    <row r="1428" spans="1:11" x14ac:dyDescent="0.25">
      <c r="A1428" t="e">
        <f>#REF!</f>
        <v>#REF!</v>
      </c>
      <c r="B1428" t="e">
        <f>#REF!</f>
        <v>#REF!</v>
      </c>
      <c r="D1428" t="e">
        <f>IF(COUNTIF(#REF!,$A1428)=1,"ja","nein")</f>
        <v>#REF!</v>
      </c>
      <c r="E1428" t="e">
        <f>IF(COUNTIF(#REF!,$A1428)=1,"ja","nein")</f>
        <v>#REF!</v>
      </c>
      <c r="F1428" t="e">
        <f>IF(COUNTIF(#REF!,$A1428)=1,"ja","nein")</f>
        <v>#REF!</v>
      </c>
      <c r="G1428" t="e">
        <f>IF(COUNTIF(#REF!,$A1428)=1,"ja","nein")</f>
        <v>#REF!</v>
      </c>
      <c r="H1428" t="e">
        <f>IF(COUNTIF(#REF!,$A1428)=1,"ja","nein")</f>
        <v>#REF!</v>
      </c>
      <c r="I1428" t="e">
        <f>IF(COUNTIF(#REF!,$A1428)=1,"ja","nein")</f>
        <v>#REF!</v>
      </c>
      <c r="J1428" t="e">
        <f>IF(COUNTIF(#REF!,$A1428)=1,"ja","nein")</f>
        <v>#REF!</v>
      </c>
      <c r="K1428" t="e">
        <f>IF(COUNTIF(#REF!,$A1428)=1,"ja","nein")</f>
        <v>#REF!</v>
      </c>
    </row>
    <row r="1429" spans="1:11" x14ac:dyDescent="0.25">
      <c r="A1429" t="e">
        <f>#REF!</f>
        <v>#REF!</v>
      </c>
      <c r="B1429" t="e">
        <f>#REF!</f>
        <v>#REF!</v>
      </c>
      <c r="D1429" t="e">
        <f>IF(COUNTIF(#REF!,$A1429)=1,"ja","nein")</f>
        <v>#REF!</v>
      </c>
      <c r="E1429" t="e">
        <f>IF(COUNTIF(#REF!,$A1429)=1,"ja","nein")</f>
        <v>#REF!</v>
      </c>
      <c r="F1429" t="e">
        <f>IF(COUNTIF(#REF!,$A1429)=1,"ja","nein")</f>
        <v>#REF!</v>
      </c>
      <c r="G1429" t="e">
        <f>IF(COUNTIF(#REF!,$A1429)=1,"ja","nein")</f>
        <v>#REF!</v>
      </c>
      <c r="H1429" t="e">
        <f>IF(COUNTIF(#REF!,$A1429)=1,"ja","nein")</f>
        <v>#REF!</v>
      </c>
      <c r="I1429" t="e">
        <f>IF(COUNTIF(#REF!,$A1429)=1,"ja","nein")</f>
        <v>#REF!</v>
      </c>
      <c r="J1429" t="e">
        <f>IF(COUNTIF(#REF!,$A1429)=1,"ja","nein")</f>
        <v>#REF!</v>
      </c>
      <c r="K1429" t="e">
        <f>IF(COUNTIF(#REF!,$A1429)=1,"ja","nein")</f>
        <v>#REF!</v>
      </c>
    </row>
    <row r="1430" spans="1:11" x14ac:dyDescent="0.25">
      <c r="A1430" t="e">
        <f>#REF!</f>
        <v>#REF!</v>
      </c>
      <c r="B1430" t="e">
        <f>#REF!</f>
        <v>#REF!</v>
      </c>
      <c r="D1430" t="e">
        <f>IF(COUNTIF(#REF!,$A1430)=1,"ja","nein")</f>
        <v>#REF!</v>
      </c>
      <c r="E1430" t="e">
        <f>IF(COUNTIF(#REF!,$A1430)=1,"ja","nein")</f>
        <v>#REF!</v>
      </c>
      <c r="F1430" t="e">
        <f>IF(COUNTIF(#REF!,$A1430)=1,"ja","nein")</f>
        <v>#REF!</v>
      </c>
      <c r="G1430" t="e">
        <f>IF(COUNTIF(#REF!,$A1430)=1,"ja","nein")</f>
        <v>#REF!</v>
      </c>
      <c r="H1430" t="e">
        <f>IF(COUNTIF(#REF!,$A1430)=1,"ja","nein")</f>
        <v>#REF!</v>
      </c>
      <c r="I1430" t="e">
        <f>IF(COUNTIF(#REF!,$A1430)=1,"ja","nein")</f>
        <v>#REF!</v>
      </c>
      <c r="J1430" t="e">
        <f>IF(COUNTIF(#REF!,$A1430)=1,"ja","nein")</f>
        <v>#REF!</v>
      </c>
      <c r="K1430" t="e">
        <f>IF(COUNTIF(#REF!,$A1430)=1,"ja","nein")</f>
        <v>#REF!</v>
      </c>
    </row>
    <row r="1431" spans="1:11" x14ac:dyDescent="0.25">
      <c r="A1431" t="e">
        <f>#REF!</f>
        <v>#REF!</v>
      </c>
      <c r="B1431" t="e">
        <f>#REF!</f>
        <v>#REF!</v>
      </c>
      <c r="D1431" t="e">
        <f>IF(COUNTIF(#REF!,$A1431)=1,"ja","nein")</f>
        <v>#REF!</v>
      </c>
      <c r="E1431" t="e">
        <f>IF(COUNTIF(#REF!,$A1431)=1,"ja","nein")</f>
        <v>#REF!</v>
      </c>
      <c r="F1431" t="e">
        <f>IF(COUNTIF(#REF!,$A1431)=1,"ja","nein")</f>
        <v>#REF!</v>
      </c>
      <c r="G1431" t="e">
        <f>IF(COUNTIF(#REF!,$A1431)=1,"ja","nein")</f>
        <v>#REF!</v>
      </c>
      <c r="H1431" t="e">
        <f>IF(COUNTIF(#REF!,$A1431)=1,"ja","nein")</f>
        <v>#REF!</v>
      </c>
      <c r="I1431" t="e">
        <f>IF(COUNTIF(#REF!,$A1431)=1,"ja","nein")</f>
        <v>#REF!</v>
      </c>
      <c r="J1431" t="e">
        <f>IF(COUNTIF(#REF!,$A1431)=1,"ja","nein")</f>
        <v>#REF!</v>
      </c>
      <c r="K1431" t="e">
        <f>IF(COUNTIF(#REF!,$A1431)=1,"ja","nein")</f>
        <v>#REF!</v>
      </c>
    </row>
    <row r="1432" spans="1:11" x14ac:dyDescent="0.25">
      <c r="A1432" t="e">
        <f>#REF!</f>
        <v>#REF!</v>
      </c>
      <c r="B1432" t="e">
        <f>#REF!</f>
        <v>#REF!</v>
      </c>
      <c r="D1432" t="e">
        <f>IF(COUNTIF(#REF!,$A1432)=1,"ja","nein")</f>
        <v>#REF!</v>
      </c>
      <c r="E1432" t="e">
        <f>IF(COUNTIF(#REF!,$A1432)=1,"ja","nein")</f>
        <v>#REF!</v>
      </c>
      <c r="F1432" t="e">
        <f>IF(COUNTIF(#REF!,$A1432)=1,"ja","nein")</f>
        <v>#REF!</v>
      </c>
      <c r="G1432" t="e">
        <f>IF(COUNTIF(#REF!,$A1432)=1,"ja","nein")</f>
        <v>#REF!</v>
      </c>
      <c r="H1432" t="e">
        <f>IF(COUNTIF(#REF!,$A1432)=1,"ja","nein")</f>
        <v>#REF!</v>
      </c>
      <c r="I1432" t="e">
        <f>IF(COUNTIF(#REF!,$A1432)=1,"ja","nein")</f>
        <v>#REF!</v>
      </c>
      <c r="J1432" t="e">
        <f>IF(COUNTIF(#REF!,$A1432)=1,"ja","nein")</f>
        <v>#REF!</v>
      </c>
      <c r="K1432" t="e">
        <f>IF(COUNTIF(#REF!,$A1432)=1,"ja","nein")</f>
        <v>#REF!</v>
      </c>
    </row>
    <row r="1433" spans="1:11" x14ac:dyDescent="0.25">
      <c r="A1433" t="e">
        <f>#REF!</f>
        <v>#REF!</v>
      </c>
      <c r="B1433" t="e">
        <f>#REF!</f>
        <v>#REF!</v>
      </c>
      <c r="D1433" t="e">
        <f>IF(COUNTIF(#REF!,$A1433)=1,"ja","nein")</f>
        <v>#REF!</v>
      </c>
      <c r="E1433" t="e">
        <f>IF(COUNTIF(#REF!,$A1433)=1,"ja","nein")</f>
        <v>#REF!</v>
      </c>
      <c r="F1433" t="e">
        <f>IF(COUNTIF(#REF!,$A1433)=1,"ja","nein")</f>
        <v>#REF!</v>
      </c>
      <c r="G1433" t="e">
        <f>IF(COUNTIF(#REF!,$A1433)=1,"ja","nein")</f>
        <v>#REF!</v>
      </c>
      <c r="H1433" t="e">
        <f>IF(COUNTIF(#REF!,$A1433)=1,"ja","nein")</f>
        <v>#REF!</v>
      </c>
      <c r="I1433" t="e">
        <f>IF(COUNTIF(#REF!,$A1433)=1,"ja","nein")</f>
        <v>#REF!</v>
      </c>
      <c r="J1433" t="e">
        <f>IF(COUNTIF(#REF!,$A1433)=1,"ja","nein")</f>
        <v>#REF!</v>
      </c>
      <c r="K1433" t="e">
        <f>IF(COUNTIF(#REF!,$A1433)=1,"ja","nein")</f>
        <v>#REF!</v>
      </c>
    </row>
    <row r="1434" spans="1:11" x14ac:dyDescent="0.25">
      <c r="A1434" t="e">
        <f>#REF!</f>
        <v>#REF!</v>
      </c>
      <c r="B1434" t="e">
        <f>#REF!</f>
        <v>#REF!</v>
      </c>
      <c r="D1434" t="e">
        <f>IF(COUNTIF(#REF!,$A1434)=1,"ja","nein")</f>
        <v>#REF!</v>
      </c>
      <c r="E1434" t="e">
        <f>IF(COUNTIF(#REF!,$A1434)=1,"ja","nein")</f>
        <v>#REF!</v>
      </c>
      <c r="F1434" t="e">
        <f>IF(COUNTIF(#REF!,$A1434)=1,"ja","nein")</f>
        <v>#REF!</v>
      </c>
      <c r="G1434" t="e">
        <f>IF(COUNTIF(#REF!,$A1434)=1,"ja","nein")</f>
        <v>#REF!</v>
      </c>
      <c r="H1434" t="e">
        <f>IF(COUNTIF(#REF!,$A1434)=1,"ja","nein")</f>
        <v>#REF!</v>
      </c>
      <c r="I1434" t="e">
        <f>IF(COUNTIF(#REF!,$A1434)=1,"ja","nein")</f>
        <v>#REF!</v>
      </c>
      <c r="J1434" t="e">
        <f>IF(COUNTIF(#REF!,$A1434)=1,"ja","nein")</f>
        <v>#REF!</v>
      </c>
      <c r="K1434" t="e">
        <f>IF(COUNTIF(#REF!,$A1434)=1,"ja","nein")</f>
        <v>#REF!</v>
      </c>
    </row>
    <row r="1435" spans="1:11" x14ac:dyDescent="0.25">
      <c r="A1435" t="e">
        <f>#REF!</f>
        <v>#REF!</v>
      </c>
      <c r="B1435" t="e">
        <f>#REF!</f>
        <v>#REF!</v>
      </c>
      <c r="D1435" t="e">
        <f>IF(COUNTIF(#REF!,$A1435)=1,"ja","nein")</f>
        <v>#REF!</v>
      </c>
      <c r="E1435" t="e">
        <f>IF(COUNTIF(#REF!,$A1435)=1,"ja","nein")</f>
        <v>#REF!</v>
      </c>
      <c r="F1435" t="e">
        <f>IF(COUNTIF(#REF!,$A1435)=1,"ja","nein")</f>
        <v>#REF!</v>
      </c>
      <c r="G1435" t="e">
        <f>IF(COUNTIF(#REF!,$A1435)=1,"ja","nein")</f>
        <v>#REF!</v>
      </c>
      <c r="H1435" t="e">
        <f>IF(COUNTIF(#REF!,$A1435)=1,"ja","nein")</f>
        <v>#REF!</v>
      </c>
      <c r="I1435" t="e">
        <f>IF(COUNTIF(#REF!,$A1435)=1,"ja","nein")</f>
        <v>#REF!</v>
      </c>
      <c r="J1435" t="e">
        <f>IF(COUNTIF(#REF!,$A1435)=1,"ja","nein")</f>
        <v>#REF!</v>
      </c>
      <c r="K1435" t="e">
        <f>IF(COUNTIF(#REF!,$A1435)=1,"ja","nein")</f>
        <v>#REF!</v>
      </c>
    </row>
    <row r="1436" spans="1:11" x14ac:dyDescent="0.25">
      <c r="A1436" t="e">
        <f>#REF!</f>
        <v>#REF!</v>
      </c>
      <c r="B1436" t="e">
        <f>#REF!</f>
        <v>#REF!</v>
      </c>
      <c r="D1436" t="e">
        <f>IF(COUNTIF(#REF!,$A1436)=1,"ja","nein")</f>
        <v>#REF!</v>
      </c>
      <c r="E1436" t="e">
        <f>IF(COUNTIF(#REF!,$A1436)=1,"ja","nein")</f>
        <v>#REF!</v>
      </c>
      <c r="F1436" t="e">
        <f>IF(COUNTIF(#REF!,$A1436)=1,"ja","nein")</f>
        <v>#REF!</v>
      </c>
      <c r="G1436" t="e">
        <f>IF(COUNTIF(#REF!,$A1436)=1,"ja","nein")</f>
        <v>#REF!</v>
      </c>
      <c r="H1436" t="e">
        <f>IF(COUNTIF(#REF!,$A1436)=1,"ja","nein")</f>
        <v>#REF!</v>
      </c>
      <c r="I1436" t="e">
        <f>IF(COUNTIF(#REF!,$A1436)=1,"ja","nein")</f>
        <v>#REF!</v>
      </c>
      <c r="J1436" t="e">
        <f>IF(COUNTIF(#REF!,$A1436)=1,"ja","nein")</f>
        <v>#REF!</v>
      </c>
      <c r="K1436" t="e">
        <f>IF(COUNTIF(#REF!,$A1436)=1,"ja","nein")</f>
        <v>#REF!</v>
      </c>
    </row>
    <row r="1437" spans="1:11" x14ac:dyDescent="0.25">
      <c r="A1437" t="e">
        <f>#REF!</f>
        <v>#REF!</v>
      </c>
      <c r="B1437" t="e">
        <f>#REF!</f>
        <v>#REF!</v>
      </c>
      <c r="D1437" t="e">
        <f>IF(COUNTIF(#REF!,$A1437)=1,"ja","nein")</f>
        <v>#REF!</v>
      </c>
      <c r="E1437" t="e">
        <f>IF(COUNTIF(#REF!,$A1437)=1,"ja","nein")</f>
        <v>#REF!</v>
      </c>
      <c r="F1437" t="e">
        <f>IF(COUNTIF(#REF!,$A1437)=1,"ja","nein")</f>
        <v>#REF!</v>
      </c>
      <c r="G1437" t="e">
        <f>IF(COUNTIF(#REF!,$A1437)=1,"ja","nein")</f>
        <v>#REF!</v>
      </c>
      <c r="H1437" t="e">
        <f>IF(COUNTIF(#REF!,$A1437)=1,"ja","nein")</f>
        <v>#REF!</v>
      </c>
      <c r="I1437" t="e">
        <f>IF(COUNTIF(#REF!,$A1437)=1,"ja","nein")</f>
        <v>#REF!</v>
      </c>
      <c r="J1437" t="e">
        <f>IF(COUNTIF(#REF!,$A1437)=1,"ja","nein")</f>
        <v>#REF!</v>
      </c>
      <c r="K1437" t="e">
        <f>IF(COUNTIF(#REF!,$A1437)=1,"ja","nein")</f>
        <v>#REF!</v>
      </c>
    </row>
    <row r="1438" spans="1:11" x14ac:dyDescent="0.25">
      <c r="A1438" t="e">
        <f>#REF!</f>
        <v>#REF!</v>
      </c>
      <c r="B1438" t="e">
        <f>#REF!</f>
        <v>#REF!</v>
      </c>
      <c r="D1438" t="e">
        <f>IF(COUNTIF(#REF!,$A1438)=1,"ja","nein")</f>
        <v>#REF!</v>
      </c>
      <c r="E1438" t="e">
        <f>IF(COUNTIF(#REF!,$A1438)=1,"ja","nein")</f>
        <v>#REF!</v>
      </c>
      <c r="F1438" t="e">
        <f>IF(COUNTIF(#REF!,$A1438)=1,"ja","nein")</f>
        <v>#REF!</v>
      </c>
      <c r="G1438" t="e">
        <f>IF(COUNTIF(#REF!,$A1438)=1,"ja","nein")</f>
        <v>#REF!</v>
      </c>
      <c r="H1438" t="e">
        <f>IF(COUNTIF(#REF!,$A1438)=1,"ja","nein")</f>
        <v>#REF!</v>
      </c>
      <c r="I1438" t="e">
        <f>IF(COUNTIF(#REF!,$A1438)=1,"ja","nein")</f>
        <v>#REF!</v>
      </c>
      <c r="J1438" t="e">
        <f>IF(COUNTIF(#REF!,$A1438)=1,"ja","nein")</f>
        <v>#REF!</v>
      </c>
      <c r="K1438" t="e">
        <f>IF(COUNTIF(#REF!,$A1438)=1,"ja","nein")</f>
        <v>#REF!</v>
      </c>
    </row>
    <row r="1439" spans="1:11" x14ac:dyDescent="0.25">
      <c r="A1439" t="e">
        <f>#REF!</f>
        <v>#REF!</v>
      </c>
      <c r="B1439" t="e">
        <f>#REF!</f>
        <v>#REF!</v>
      </c>
      <c r="D1439" t="e">
        <f>IF(COUNTIF(#REF!,$A1439)=1,"ja","nein")</f>
        <v>#REF!</v>
      </c>
      <c r="E1439" t="e">
        <f>IF(COUNTIF(#REF!,$A1439)=1,"ja","nein")</f>
        <v>#REF!</v>
      </c>
      <c r="F1439" t="e">
        <f>IF(COUNTIF(#REF!,$A1439)=1,"ja","nein")</f>
        <v>#REF!</v>
      </c>
      <c r="G1439" t="e">
        <f>IF(COUNTIF(#REF!,$A1439)=1,"ja","nein")</f>
        <v>#REF!</v>
      </c>
      <c r="H1439" t="e">
        <f>IF(COUNTIF(#REF!,$A1439)=1,"ja","nein")</f>
        <v>#REF!</v>
      </c>
      <c r="I1439" t="e">
        <f>IF(COUNTIF(#REF!,$A1439)=1,"ja","nein")</f>
        <v>#REF!</v>
      </c>
      <c r="J1439" t="e">
        <f>IF(COUNTIF(#REF!,$A1439)=1,"ja","nein")</f>
        <v>#REF!</v>
      </c>
      <c r="K1439" t="e">
        <f>IF(COUNTIF(#REF!,$A1439)=1,"ja","nein")</f>
        <v>#REF!</v>
      </c>
    </row>
    <row r="1440" spans="1:11" x14ac:dyDescent="0.25">
      <c r="A1440" t="e">
        <f>#REF!</f>
        <v>#REF!</v>
      </c>
      <c r="B1440" t="e">
        <f>#REF!</f>
        <v>#REF!</v>
      </c>
      <c r="D1440" t="e">
        <f>IF(COUNTIF(#REF!,$A1440)=1,"ja","nein")</f>
        <v>#REF!</v>
      </c>
      <c r="E1440" t="e">
        <f>IF(COUNTIF(#REF!,$A1440)=1,"ja","nein")</f>
        <v>#REF!</v>
      </c>
      <c r="F1440" t="e">
        <f>IF(COUNTIF(#REF!,$A1440)=1,"ja","nein")</f>
        <v>#REF!</v>
      </c>
      <c r="G1440" t="e">
        <f>IF(COUNTIF(#REF!,$A1440)=1,"ja","nein")</f>
        <v>#REF!</v>
      </c>
      <c r="H1440" t="e">
        <f>IF(COUNTIF(#REF!,$A1440)=1,"ja","nein")</f>
        <v>#REF!</v>
      </c>
      <c r="I1440" t="e">
        <f>IF(COUNTIF(#REF!,$A1440)=1,"ja","nein")</f>
        <v>#REF!</v>
      </c>
      <c r="J1440" t="e">
        <f>IF(COUNTIF(#REF!,$A1440)=1,"ja","nein")</f>
        <v>#REF!</v>
      </c>
      <c r="K1440" t="e">
        <f>IF(COUNTIF(#REF!,$A1440)=1,"ja","nein")</f>
        <v>#REF!</v>
      </c>
    </row>
    <row r="1441" spans="1:11" x14ac:dyDescent="0.25">
      <c r="A1441" t="e">
        <f>#REF!</f>
        <v>#REF!</v>
      </c>
      <c r="B1441" t="e">
        <f>#REF!</f>
        <v>#REF!</v>
      </c>
      <c r="D1441" t="e">
        <f>IF(COUNTIF(#REF!,$A1441)=1,"ja","nein")</f>
        <v>#REF!</v>
      </c>
      <c r="E1441" t="e">
        <f>IF(COUNTIF(#REF!,$A1441)=1,"ja","nein")</f>
        <v>#REF!</v>
      </c>
      <c r="F1441" t="e">
        <f>IF(COUNTIF(#REF!,$A1441)=1,"ja","nein")</f>
        <v>#REF!</v>
      </c>
      <c r="G1441" t="e">
        <f>IF(COUNTIF(#REF!,$A1441)=1,"ja","nein")</f>
        <v>#REF!</v>
      </c>
      <c r="H1441" t="e">
        <f>IF(COUNTIF(#REF!,$A1441)=1,"ja","nein")</f>
        <v>#REF!</v>
      </c>
      <c r="I1441" t="e">
        <f>IF(COUNTIF(#REF!,$A1441)=1,"ja","nein")</f>
        <v>#REF!</v>
      </c>
      <c r="J1441" t="e">
        <f>IF(COUNTIF(#REF!,$A1441)=1,"ja","nein")</f>
        <v>#REF!</v>
      </c>
      <c r="K1441" t="e">
        <f>IF(COUNTIF(#REF!,$A1441)=1,"ja","nein")</f>
        <v>#REF!</v>
      </c>
    </row>
    <row r="1442" spans="1:11" x14ac:dyDescent="0.25">
      <c r="A1442" t="e">
        <f>#REF!</f>
        <v>#REF!</v>
      </c>
      <c r="B1442" t="e">
        <f>#REF!</f>
        <v>#REF!</v>
      </c>
      <c r="D1442" t="e">
        <f>IF(COUNTIF(#REF!,$A1442)=1,"ja","nein")</f>
        <v>#REF!</v>
      </c>
      <c r="E1442" t="e">
        <f>IF(COUNTIF(#REF!,$A1442)=1,"ja","nein")</f>
        <v>#REF!</v>
      </c>
      <c r="F1442" t="e">
        <f>IF(COUNTIF(#REF!,$A1442)=1,"ja","nein")</f>
        <v>#REF!</v>
      </c>
      <c r="G1442" t="e">
        <f>IF(COUNTIF(#REF!,$A1442)=1,"ja","nein")</f>
        <v>#REF!</v>
      </c>
      <c r="H1442" t="e">
        <f>IF(COUNTIF(#REF!,$A1442)=1,"ja","nein")</f>
        <v>#REF!</v>
      </c>
      <c r="I1442" t="e">
        <f>IF(COUNTIF(#REF!,$A1442)=1,"ja","nein")</f>
        <v>#REF!</v>
      </c>
      <c r="J1442" t="e">
        <f>IF(COUNTIF(#REF!,$A1442)=1,"ja","nein")</f>
        <v>#REF!</v>
      </c>
      <c r="K1442" t="e">
        <f>IF(COUNTIF(#REF!,$A1442)=1,"ja","nein")</f>
        <v>#REF!</v>
      </c>
    </row>
    <row r="1443" spans="1:11" x14ac:dyDescent="0.25">
      <c r="A1443" t="e">
        <f>#REF!</f>
        <v>#REF!</v>
      </c>
      <c r="B1443" t="e">
        <f>#REF!</f>
        <v>#REF!</v>
      </c>
      <c r="D1443" t="e">
        <f>IF(COUNTIF(#REF!,$A1443)=1,"ja","nein")</f>
        <v>#REF!</v>
      </c>
      <c r="E1443" t="e">
        <f>IF(COUNTIF(#REF!,$A1443)=1,"ja","nein")</f>
        <v>#REF!</v>
      </c>
      <c r="F1443" t="e">
        <f>IF(COUNTIF(#REF!,$A1443)=1,"ja","nein")</f>
        <v>#REF!</v>
      </c>
      <c r="G1443" t="e">
        <f>IF(COUNTIF(#REF!,$A1443)=1,"ja","nein")</f>
        <v>#REF!</v>
      </c>
      <c r="H1443" t="e">
        <f>IF(COUNTIF(#REF!,$A1443)=1,"ja","nein")</f>
        <v>#REF!</v>
      </c>
      <c r="I1443" t="e">
        <f>IF(COUNTIF(#REF!,$A1443)=1,"ja","nein")</f>
        <v>#REF!</v>
      </c>
      <c r="J1443" t="e">
        <f>IF(COUNTIF(#REF!,$A1443)=1,"ja","nein")</f>
        <v>#REF!</v>
      </c>
      <c r="K1443" t="e">
        <f>IF(COUNTIF(#REF!,$A1443)=1,"ja","nein")</f>
        <v>#REF!</v>
      </c>
    </row>
    <row r="1444" spans="1:11" x14ac:dyDescent="0.25">
      <c r="A1444" t="e">
        <f>#REF!</f>
        <v>#REF!</v>
      </c>
      <c r="B1444" t="e">
        <f>#REF!</f>
        <v>#REF!</v>
      </c>
      <c r="D1444" t="e">
        <f>IF(COUNTIF(#REF!,$A1444)=1,"ja","nein")</f>
        <v>#REF!</v>
      </c>
      <c r="E1444" t="e">
        <f>IF(COUNTIF(#REF!,$A1444)=1,"ja","nein")</f>
        <v>#REF!</v>
      </c>
      <c r="F1444" t="e">
        <f>IF(COUNTIF(#REF!,$A1444)=1,"ja","nein")</f>
        <v>#REF!</v>
      </c>
      <c r="G1444" t="e">
        <f>IF(COUNTIF(#REF!,$A1444)=1,"ja","nein")</f>
        <v>#REF!</v>
      </c>
      <c r="H1444" t="e">
        <f>IF(COUNTIF(#REF!,$A1444)=1,"ja","nein")</f>
        <v>#REF!</v>
      </c>
      <c r="I1444" t="e">
        <f>IF(COUNTIF(#REF!,$A1444)=1,"ja","nein")</f>
        <v>#REF!</v>
      </c>
      <c r="J1444" t="e">
        <f>IF(COUNTIF(#REF!,$A1444)=1,"ja","nein")</f>
        <v>#REF!</v>
      </c>
      <c r="K1444" t="e">
        <f>IF(COUNTIF(#REF!,$A1444)=1,"ja","nein")</f>
        <v>#REF!</v>
      </c>
    </row>
    <row r="1445" spans="1:11" x14ac:dyDescent="0.25">
      <c r="A1445" t="e">
        <f>#REF!</f>
        <v>#REF!</v>
      </c>
      <c r="B1445" t="e">
        <f>#REF!</f>
        <v>#REF!</v>
      </c>
      <c r="D1445" t="e">
        <f>IF(COUNTIF(#REF!,$A1445)=1,"ja","nein")</f>
        <v>#REF!</v>
      </c>
      <c r="E1445" t="e">
        <f>IF(COUNTIF(#REF!,$A1445)=1,"ja","nein")</f>
        <v>#REF!</v>
      </c>
      <c r="F1445" t="e">
        <f>IF(COUNTIF(#REF!,$A1445)=1,"ja","nein")</f>
        <v>#REF!</v>
      </c>
      <c r="G1445" t="e">
        <f>IF(COUNTIF(#REF!,$A1445)=1,"ja","nein")</f>
        <v>#REF!</v>
      </c>
      <c r="H1445" t="e">
        <f>IF(COUNTIF(#REF!,$A1445)=1,"ja","nein")</f>
        <v>#REF!</v>
      </c>
      <c r="I1445" t="e">
        <f>IF(COUNTIF(#REF!,$A1445)=1,"ja","nein")</f>
        <v>#REF!</v>
      </c>
      <c r="J1445" t="e">
        <f>IF(COUNTIF(#REF!,$A1445)=1,"ja","nein")</f>
        <v>#REF!</v>
      </c>
      <c r="K1445" t="e">
        <f>IF(COUNTIF(#REF!,$A1445)=1,"ja","nein")</f>
        <v>#REF!</v>
      </c>
    </row>
    <row r="1446" spans="1:11" x14ac:dyDescent="0.25">
      <c r="A1446" t="e">
        <f>#REF!</f>
        <v>#REF!</v>
      </c>
      <c r="B1446" t="e">
        <f>#REF!</f>
        <v>#REF!</v>
      </c>
      <c r="D1446" t="e">
        <f>IF(COUNTIF(#REF!,$A1446)=1,"ja","nein")</f>
        <v>#REF!</v>
      </c>
      <c r="E1446" t="e">
        <f>IF(COUNTIF(#REF!,$A1446)=1,"ja","nein")</f>
        <v>#REF!</v>
      </c>
      <c r="F1446" t="e">
        <f>IF(COUNTIF(#REF!,$A1446)=1,"ja","nein")</f>
        <v>#REF!</v>
      </c>
      <c r="G1446" t="e">
        <f>IF(COUNTIF(#REF!,$A1446)=1,"ja","nein")</f>
        <v>#REF!</v>
      </c>
      <c r="H1446" t="e">
        <f>IF(COUNTIF(#REF!,$A1446)=1,"ja","nein")</f>
        <v>#REF!</v>
      </c>
      <c r="I1446" t="e">
        <f>IF(COUNTIF(#REF!,$A1446)=1,"ja","nein")</f>
        <v>#REF!</v>
      </c>
      <c r="J1446" t="e">
        <f>IF(COUNTIF(#REF!,$A1446)=1,"ja","nein")</f>
        <v>#REF!</v>
      </c>
      <c r="K1446" t="e">
        <f>IF(COUNTIF(#REF!,$A1446)=1,"ja","nein")</f>
        <v>#REF!</v>
      </c>
    </row>
    <row r="1447" spans="1:11" x14ac:dyDescent="0.25">
      <c r="A1447" t="e">
        <f>#REF!</f>
        <v>#REF!</v>
      </c>
      <c r="B1447" t="e">
        <f>#REF!</f>
        <v>#REF!</v>
      </c>
      <c r="D1447" t="e">
        <f>IF(COUNTIF(#REF!,$A1447)=1,"ja","nein")</f>
        <v>#REF!</v>
      </c>
      <c r="E1447" t="e">
        <f>IF(COUNTIF(#REF!,$A1447)=1,"ja","nein")</f>
        <v>#REF!</v>
      </c>
      <c r="F1447" t="e">
        <f>IF(COUNTIF(#REF!,$A1447)=1,"ja","nein")</f>
        <v>#REF!</v>
      </c>
      <c r="G1447" t="e">
        <f>IF(COUNTIF(#REF!,$A1447)=1,"ja","nein")</f>
        <v>#REF!</v>
      </c>
      <c r="H1447" t="e">
        <f>IF(COUNTIF(#REF!,$A1447)=1,"ja","nein")</f>
        <v>#REF!</v>
      </c>
      <c r="I1447" t="e">
        <f>IF(COUNTIF(#REF!,$A1447)=1,"ja","nein")</f>
        <v>#REF!</v>
      </c>
      <c r="J1447" t="e">
        <f>IF(COUNTIF(#REF!,$A1447)=1,"ja","nein")</f>
        <v>#REF!</v>
      </c>
      <c r="K1447" t="e">
        <f>IF(COUNTIF(#REF!,$A1447)=1,"ja","nein")</f>
        <v>#REF!</v>
      </c>
    </row>
    <row r="1448" spans="1:11" x14ac:dyDescent="0.25">
      <c r="A1448" t="e">
        <f>#REF!</f>
        <v>#REF!</v>
      </c>
      <c r="B1448" t="e">
        <f>#REF!</f>
        <v>#REF!</v>
      </c>
      <c r="D1448" t="e">
        <f>IF(COUNTIF(#REF!,$A1448)=1,"ja","nein")</f>
        <v>#REF!</v>
      </c>
      <c r="E1448" t="e">
        <f>IF(COUNTIF(#REF!,$A1448)=1,"ja","nein")</f>
        <v>#REF!</v>
      </c>
      <c r="F1448" t="e">
        <f>IF(COUNTIF(#REF!,$A1448)=1,"ja","nein")</f>
        <v>#REF!</v>
      </c>
      <c r="G1448" t="e">
        <f>IF(COUNTIF(#REF!,$A1448)=1,"ja","nein")</f>
        <v>#REF!</v>
      </c>
      <c r="H1448" t="e">
        <f>IF(COUNTIF(#REF!,$A1448)=1,"ja","nein")</f>
        <v>#REF!</v>
      </c>
      <c r="I1448" t="e">
        <f>IF(COUNTIF(#REF!,$A1448)=1,"ja","nein")</f>
        <v>#REF!</v>
      </c>
      <c r="J1448" t="e">
        <f>IF(COUNTIF(#REF!,$A1448)=1,"ja","nein")</f>
        <v>#REF!</v>
      </c>
      <c r="K1448" t="e">
        <f>IF(COUNTIF(#REF!,$A1448)=1,"ja","nein")</f>
        <v>#REF!</v>
      </c>
    </row>
    <row r="1449" spans="1:11" x14ac:dyDescent="0.25">
      <c r="A1449" t="e">
        <f>#REF!</f>
        <v>#REF!</v>
      </c>
      <c r="B1449" t="e">
        <f>#REF!</f>
        <v>#REF!</v>
      </c>
      <c r="D1449" t="e">
        <f>IF(COUNTIF(#REF!,$A1449)=1,"ja","nein")</f>
        <v>#REF!</v>
      </c>
      <c r="E1449" t="e">
        <f>IF(COUNTIF(#REF!,$A1449)=1,"ja","nein")</f>
        <v>#REF!</v>
      </c>
      <c r="F1449" t="e">
        <f>IF(COUNTIF(#REF!,$A1449)=1,"ja","nein")</f>
        <v>#REF!</v>
      </c>
      <c r="G1449" t="e">
        <f>IF(COUNTIF(#REF!,$A1449)=1,"ja","nein")</f>
        <v>#REF!</v>
      </c>
      <c r="H1449" t="e">
        <f>IF(COUNTIF(#REF!,$A1449)=1,"ja","nein")</f>
        <v>#REF!</v>
      </c>
      <c r="I1449" t="e">
        <f>IF(COUNTIF(#REF!,$A1449)=1,"ja","nein")</f>
        <v>#REF!</v>
      </c>
      <c r="J1449" t="e">
        <f>IF(COUNTIF(#REF!,$A1449)=1,"ja","nein")</f>
        <v>#REF!</v>
      </c>
      <c r="K1449" t="e">
        <f>IF(COUNTIF(#REF!,$A1449)=1,"ja","nein")</f>
        <v>#REF!</v>
      </c>
    </row>
    <row r="1450" spans="1:11" x14ac:dyDescent="0.25">
      <c r="A1450" t="e">
        <f>#REF!</f>
        <v>#REF!</v>
      </c>
      <c r="B1450" t="e">
        <f>#REF!</f>
        <v>#REF!</v>
      </c>
      <c r="D1450" t="e">
        <f>IF(COUNTIF(#REF!,$A1450)=1,"ja","nein")</f>
        <v>#REF!</v>
      </c>
      <c r="E1450" t="e">
        <f>IF(COUNTIF(#REF!,$A1450)=1,"ja","nein")</f>
        <v>#REF!</v>
      </c>
      <c r="F1450" t="e">
        <f>IF(COUNTIF(#REF!,$A1450)=1,"ja","nein")</f>
        <v>#REF!</v>
      </c>
      <c r="G1450" t="e">
        <f>IF(COUNTIF(#REF!,$A1450)=1,"ja","nein")</f>
        <v>#REF!</v>
      </c>
      <c r="H1450" t="e">
        <f>IF(COUNTIF(#REF!,$A1450)=1,"ja","nein")</f>
        <v>#REF!</v>
      </c>
      <c r="I1450" t="e">
        <f>IF(COUNTIF(#REF!,$A1450)=1,"ja","nein")</f>
        <v>#REF!</v>
      </c>
      <c r="J1450" t="e">
        <f>IF(COUNTIF(#REF!,$A1450)=1,"ja","nein")</f>
        <v>#REF!</v>
      </c>
      <c r="K1450" t="e">
        <f>IF(COUNTIF(#REF!,$A1450)=1,"ja","nein")</f>
        <v>#REF!</v>
      </c>
    </row>
    <row r="1451" spans="1:11" x14ac:dyDescent="0.25">
      <c r="A1451" t="e">
        <f>#REF!</f>
        <v>#REF!</v>
      </c>
      <c r="B1451" t="e">
        <f>#REF!</f>
        <v>#REF!</v>
      </c>
      <c r="D1451" t="e">
        <f>IF(COUNTIF(#REF!,$A1451)=1,"ja","nein")</f>
        <v>#REF!</v>
      </c>
      <c r="E1451" t="e">
        <f>IF(COUNTIF(#REF!,$A1451)=1,"ja","nein")</f>
        <v>#REF!</v>
      </c>
      <c r="F1451" t="e">
        <f>IF(COUNTIF(#REF!,$A1451)=1,"ja","nein")</f>
        <v>#REF!</v>
      </c>
      <c r="G1451" t="e">
        <f>IF(COUNTIF(#REF!,$A1451)=1,"ja","nein")</f>
        <v>#REF!</v>
      </c>
      <c r="H1451" t="e">
        <f>IF(COUNTIF(#REF!,$A1451)=1,"ja","nein")</f>
        <v>#REF!</v>
      </c>
      <c r="I1451" t="e">
        <f>IF(COUNTIF(#REF!,$A1451)=1,"ja","nein")</f>
        <v>#REF!</v>
      </c>
      <c r="J1451" t="e">
        <f>IF(COUNTIF(#REF!,$A1451)=1,"ja","nein")</f>
        <v>#REF!</v>
      </c>
      <c r="K1451" t="e">
        <f>IF(COUNTIF(#REF!,$A1451)=1,"ja","nein")</f>
        <v>#REF!</v>
      </c>
    </row>
    <row r="1452" spans="1:11" x14ac:dyDescent="0.25">
      <c r="A1452" t="e">
        <f>#REF!</f>
        <v>#REF!</v>
      </c>
      <c r="B1452" t="e">
        <f>#REF!</f>
        <v>#REF!</v>
      </c>
      <c r="D1452" t="e">
        <f>IF(COUNTIF(#REF!,$A1452)=1,"ja","nein")</f>
        <v>#REF!</v>
      </c>
      <c r="E1452" t="e">
        <f>IF(COUNTIF(#REF!,$A1452)=1,"ja","nein")</f>
        <v>#REF!</v>
      </c>
      <c r="F1452" t="e">
        <f>IF(COUNTIF(#REF!,$A1452)=1,"ja","nein")</f>
        <v>#REF!</v>
      </c>
      <c r="G1452" t="e">
        <f>IF(COUNTIF(#REF!,$A1452)=1,"ja","nein")</f>
        <v>#REF!</v>
      </c>
      <c r="H1452" t="e">
        <f>IF(COUNTIF(#REF!,$A1452)=1,"ja","nein")</f>
        <v>#REF!</v>
      </c>
      <c r="I1452" t="e">
        <f>IF(COUNTIF(#REF!,$A1452)=1,"ja","nein")</f>
        <v>#REF!</v>
      </c>
      <c r="J1452" t="e">
        <f>IF(COUNTIF(#REF!,$A1452)=1,"ja","nein")</f>
        <v>#REF!</v>
      </c>
      <c r="K1452" t="e">
        <f>IF(COUNTIF(#REF!,$A1452)=1,"ja","nein")</f>
        <v>#REF!</v>
      </c>
    </row>
    <row r="1453" spans="1:11" x14ac:dyDescent="0.25">
      <c r="A1453" t="e">
        <f>#REF!</f>
        <v>#REF!</v>
      </c>
      <c r="B1453" t="e">
        <f>#REF!</f>
        <v>#REF!</v>
      </c>
      <c r="D1453" t="e">
        <f>IF(COUNTIF(#REF!,$A1453)=1,"ja","nein")</f>
        <v>#REF!</v>
      </c>
      <c r="E1453" t="e">
        <f>IF(COUNTIF(#REF!,$A1453)=1,"ja","nein")</f>
        <v>#REF!</v>
      </c>
      <c r="F1453" t="e">
        <f>IF(COUNTIF(#REF!,$A1453)=1,"ja","nein")</f>
        <v>#REF!</v>
      </c>
      <c r="G1453" t="e">
        <f>IF(COUNTIF(#REF!,$A1453)=1,"ja","nein")</f>
        <v>#REF!</v>
      </c>
      <c r="H1453" t="e">
        <f>IF(COUNTIF(#REF!,$A1453)=1,"ja","nein")</f>
        <v>#REF!</v>
      </c>
      <c r="I1453" t="e">
        <f>IF(COUNTIF(#REF!,$A1453)=1,"ja","nein")</f>
        <v>#REF!</v>
      </c>
      <c r="J1453" t="e">
        <f>IF(COUNTIF(#REF!,$A1453)=1,"ja","nein")</f>
        <v>#REF!</v>
      </c>
      <c r="K1453" t="e">
        <f>IF(COUNTIF(#REF!,$A1453)=1,"ja","nein")</f>
        <v>#REF!</v>
      </c>
    </row>
    <row r="1454" spans="1:11" x14ac:dyDescent="0.25">
      <c r="A1454" t="e">
        <f>#REF!</f>
        <v>#REF!</v>
      </c>
      <c r="B1454" t="e">
        <f>#REF!</f>
        <v>#REF!</v>
      </c>
      <c r="D1454" t="e">
        <f>IF(COUNTIF(#REF!,$A1454)=1,"ja","nein")</f>
        <v>#REF!</v>
      </c>
      <c r="E1454" t="e">
        <f>IF(COUNTIF(#REF!,$A1454)=1,"ja","nein")</f>
        <v>#REF!</v>
      </c>
      <c r="F1454" t="e">
        <f>IF(COUNTIF(#REF!,$A1454)=1,"ja","nein")</f>
        <v>#REF!</v>
      </c>
      <c r="G1454" t="e">
        <f>IF(COUNTIF(#REF!,$A1454)=1,"ja","nein")</f>
        <v>#REF!</v>
      </c>
      <c r="H1454" t="e">
        <f>IF(COUNTIF(#REF!,$A1454)=1,"ja","nein")</f>
        <v>#REF!</v>
      </c>
      <c r="I1454" t="e">
        <f>IF(COUNTIF(#REF!,$A1454)=1,"ja","nein")</f>
        <v>#REF!</v>
      </c>
      <c r="J1454" t="e">
        <f>IF(COUNTIF(#REF!,$A1454)=1,"ja","nein")</f>
        <v>#REF!</v>
      </c>
      <c r="K1454" t="e">
        <f>IF(COUNTIF(#REF!,$A1454)=1,"ja","nein")</f>
        <v>#REF!</v>
      </c>
    </row>
    <row r="1455" spans="1:11" x14ac:dyDescent="0.25">
      <c r="A1455" t="e">
        <f>#REF!</f>
        <v>#REF!</v>
      </c>
      <c r="B1455" t="e">
        <f>#REF!</f>
        <v>#REF!</v>
      </c>
      <c r="D1455" t="e">
        <f>IF(COUNTIF(#REF!,$A1455)=1,"ja","nein")</f>
        <v>#REF!</v>
      </c>
      <c r="E1455" t="e">
        <f>IF(COUNTIF(#REF!,$A1455)=1,"ja","nein")</f>
        <v>#REF!</v>
      </c>
      <c r="F1455" t="e">
        <f>IF(COUNTIF(#REF!,$A1455)=1,"ja","nein")</f>
        <v>#REF!</v>
      </c>
      <c r="G1455" t="e">
        <f>IF(COUNTIF(#REF!,$A1455)=1,"ja","nein")</f>
        <v>#REF!</v>
      </c>
      <c r="H1455" t="e">
        <f>IF(COUNTIF(#REF!,$A1455)=1,"ja","nein")</f>
        <v>#REF!</v>
      </c>
      <c r="I1455" t="e">
        <f>IF(COUNTIF(#REF!,$A1455)=1,"ja","nein")</f>
        <v>#REF!</v>
      </c>
      <c r="J1455" t="e">
        <f>IF(COUNTIF(#REF!,$A1455)=1,"ja","nein")</f>
        <v>#REF!</v>
      </c>
      <c r="K1455" t="e">
        <f>IF(COUNTIF(#REF!,$A1455)=1,"ja","nein")</f>
        <v>#REF!</v>
      </c>
    </row>
    <row r="1456" spans="1:11" x14ac:dyDescent="0.25">
      <c r="A1456" t="e">
        <f>#REF!</f>
        <v>#REF!</v>
      </c>
      <c r="B1456" t="e">
        <f>#REF!</f>
        <v>#REF!</v>
      </c>
      <c r="D1456" t="e">
        <f>IF(COUNTIF(#REF!,$A1456)=1,"ja","nein")</f>
        <v>#REF!</v>
      </c>
      <c r="E1456" t="e">
        <f>IF(COUNTIF(#REF!,$A1456)=1,"ja","nein")</f>
        <v>#REF!</v>
      </c>
      <c r="F1456" t="e">
        <f>IF(COUNTIF(#REF!,$A1456)=1,"ja","nein")</f>
        <v>#REF!</v>
      </c>
      <c r="G1456" t="e">
        <f>IF(COUNTIF(#REF!,$A1456)=1,"ja","nein")</f>
        <v>#REF!</v>
      </c>
      <c r="H1456" t="e">
        <f>IF(COUNTIF(#REF!,$A1456)=1,"ja","nein")</f>
        <v>#REF!</v>
      </c>
      <c r="I1456" t="e">
        <f>IF(COUNTIF(#REF!,$A1456)=1,"ja","nein")</f>
        <v>#REF!</v>
      </c>
      <c r="J1456" t="e">
        <f>IF(COUNTIF(#REF!,$A1456)=1,"ja","nein")</f>
        <v>#REF!</v>
      </c>
      <c r="K1456" t="e">
        <f>IF(COUNTIF(#REF!,$A1456)=1,"ja","nein")</f>
        <v>#REF!</v>
      </c>
    </row>
    <row r="1457" spans="1:11" x14ac:dyDescent="0.25">
      <c r="A1457" t="e">
        <f>#REF!</f>
        <v>#REF!</v>
      </c>
      <c r="B1457" t="e">
        <f>#REF!</f>
        <v>#REF!</v>
      </c>
      <c r="D1457" t="e">
        <f>IF(COUNTIF(#REF!,$A1457)=1,"ja","nein")</f>
        <v>#REF!</v>
      </c>
      <c r="E1457" t="e">
        <f>IF(COUNTIF(#REF!,$A1457)=1,"ja","nein")</f>
        <v>#REF!</v>
      </c>
      <c r="F1457" t="e">
        <f>IF(COUNTIF(#REF!,$A1457)=1,"ja","nein")</f>
        <v>#REF!</v>
      </c>
      <c r="G1457" t="e">
        <f>IF(COUNTIF(#REF!,$A1457)=1,"ja","nein")</f>
        <v>#REF!</v>
      </c>
      <c r="H1457" t="e">
        <f>IF(COUNTIF(#REF!,$A1457)=1,"ja","nein")</f>
        <v>#REF!</v>
      </c>
      <c r="I1457" t="e">
        <f>IF(COUNTIF(#REF!,$A1457)=1,"ja","nein")</f>
        <v>#REF!</v>
      </c>
      <c r="J1457" t="e">
        <f>IF(COUNTIF(#REF!,$A1457)=1,"ja","nein")</f>
        <v>#REF!</v>
      </c>
      <c r="K1457" t="e">
        <f>IF(COUNTIF(#REF!,$A1457)=1,"ja","nein")</f>
        <v>#REF!</v>
      </c>
    </row>
    <row r="1458" spans="1:11" x14ac:dyDescent="0.25">
      <c r="A1458" t="e">
        <f>#REF!</f>
        <v>#REF!</v>
      </c>
      <c r="B1458" t="e">
        <f>#REF!</f>
        <v>#REF!</v>
      </c>
      <c r="D1458" t="e">
        <f>IF(COUNTIF(#REF!,$A1458)=1,"ja","nein")</f>
        <v>#REF!</v>
      </c>
      <c r="E1458" t="e">
        <f>IF(COUNTIF(#REF!,$A1458)=1,"ja","nein")</f>
        <v>#REF!</v>
      </c>
      <c r="F1458" t="e">
        <f>IF(COUNTIF(#REF!,$A1458)=1,"ja","nein")</f>
        <v>#REF!</v>
      </c>
      <c r="G1458" t="e">
        <f>IF(COUNTIF(#REF!,$A1458)=1,"ja","nein")</f>
        <v>#REF!</v>
      </c>
      <c r="H1458" t="e">
        <f>IF(COUNTIF(#REF!,$A1458)=1,"ja","nein")</f>
        <v>#REF!</v>
      </c>
      <c r="I1458" t="e">
        <f>IF(COUNTIF(#REF!,$A1458)=1,"ja","nein")</f>
        <v>#REF!</v>
      </c>
      <c r="J1458" t="e">
        <f>IF(COUNTIF(#REF!,$A1458)=1,"ja","nein")</f>
        <v>#REF!</v>
      </c>
      <c r="K1458" t="e">
        <f>IF(COUNTIF(#REF!,$A1458)=1,"ja","nein")</f>
        <v>#REF!</v>
      </c>
    </row>
    <row r="1459" spans="1:11" x14ac:dyDescent="0.25">
      <c r="A1459" t="e">
        <f>#REF!</f>
        <v>#REF!</v>
      </c>
      <c r="B1459" t="e">
        <f>#REF!</f>
        <v>#REF!</v>
      </c>
      <c r="D1459" t="e">
        <f>IF(COUNTIF(#REF!,$A1459)=1,"ja","nein")</f>
        <v>#REF!</v>
      </c>
      <c r="E1459" t="e">
        <f>IF(COUNTIF(#REF!,$A1459)=1,"ja","nein")</f>
        <v>#REF!</v>
      </c>
      <c r="F1459" t="e">
        <f>IF(COUNTIF(#REF!,$A1459)=1,"ja","nein")</f>
        <v>#REF!</v>
      </c>
      <c r="G1459" t="e">
        <f>IF(COUNTIF(#REF!,$A1459)=1,"ja","nein")</f>
        <v>#REF!</v>
      </c>
      <c r="H1459" t="e">
        <f>IF(COUNTIF(#REF!,$A1459)=1,"ja","nein")</f>
        <v>#REF!</v>
      </c>
      <c r="I1459" t="e">
        <f>IF(COUNTIF(#REF!,$A1459)=1,"ja","nein")</f>
        <v>#REF!</v>
      </c>
      <c r="J1459" t="e">
        <f>IF(COUNTIF(#REF!,$A1459)=1,"ja","nein")</f>
        <v>#REF!</v>
      </c>
      <c r="K1459" t="e">
        <f>IF(COUNTIF(#REF!,$A1459)=1,"ja","nein")</f>
        <v>#REF!</v>
      </c>
    </row>
    <row r="1460" spans="1:11" x14ac:dyDescent="0.25">
      <c r="A1460" t="e">
        <f>#REF!</f>
        <v>#REF!</v>
      </c>
      <c r="B1460" t="e">
        <f>#REF!</f>
        <v>#REF!</v>
      </c>
      <c r="D1460" t="e">
        <f>IF(COUNTIF(#REF!,$A1460)=1,"ja","nein")</f>
        <v>#REF!</v>
      </c>
      <c r="E1460" t="e">
        <f>IF(COUNTIF(#REF!,$A1460)=1,"ja","nein")</f>
        <v>#REF!</v>
      </c>
      <c r="F1460" t="e">
        <f>IF(COUNTIF(#REF!,$A1460)=1,"ja","nein")</f>
        <v>#REF!</v>
      </c>
      <c r="G1460" t="e">
        <f>IF(COUNTIF(#REF!,$A1460)=1,"ja","nein")</f>
        <v>#REF!</v>
      </c>
      <c r="H1460" t="e">
        <f>IF(COUNTIF(#REF!,$A1460)=1,"ja","nein")</f>
        <v>#REF!</v>
      </c>
      <c r="I1460" t="e">
        <f>IF(COUNTIF(#REF!,$A1460)=1,"ja","nein")</f>
        <v>#REF!</v>
      </c>
      <c r="J1460" t="e">
        <f>IF(COUNTIF(#REF!,$A1460)=1,"ja","nein")</f>
        <v>#REF!</v>
      </c>
      <c r="K1460" t="e">
        <f>IF(COUNTIF(#REF!,$A1460)=1,"ja","nein")</f>
        <v>#REF!</v>
      </c>
    </row>
    <row r="1461" spans="1:11" x14ac:dyDescent="0.25">
      <c r="A1461" t="e">
        <f>#REF!</f>
        <v>#REF!</v>
      </c>
      <c r="B1461" t="e">
        <f>#REF!</f>
        <v>#REF!</v>
      </c>
      <c r="D1461" t="e">
        <f>IF(COUNTIF(#REF!,$A1461)=1,"ja","nein")</f>
        <v>#REF!</v>
      </c>
      <c r="E1461" t="e">
        <f>IF(COUNTIF(#REF!,$A1461)=1,"ja","nein")</f>
        <v>#REF!</v>
      </c>
      <c r="F1461" t="e">
        <f>IF(COUNTIF(#REF!,$A1461)=1,"ja","nein")</f>
        <v>#REF!</v>
      </c>
      <c r="G1461" t="e">
        <f>IF(COUNTIF(#REF!,$A1461)=1,"ja","nein")</f>
        <v>#REF!</v>
      </c>
      <c r="H1461" t="e">
        <f>IF(COUNTIF(#REF!,$A1461)=1,"ja","nein")</f>
        <v>#REF!</v>
      </c>
      <c r="I1461" t="e">
        <f>IF(COUNTIF(#REF!,$A1461)=1,"ja","nein")</f>
        <v>#REF!</v>
      </c>
      <c r="J1461" t="e">
        <f>IF(COUNTIF(#REF!,$A1461)=1,"ja","nein")</f>
        <v>#REF!</v>
      </c>
      <c r="K1461" t="e">
        <f>IF(COUNTIF(#REF!,$A1461)=1,"ja","nein")</f>
        <v>#REF!</v>
      </c>
    </row>
    <row r="1462" spans="1:11" x14ac:dyDescent="0.25">
      <c r="A1462" t="e">
        <f>#REF!</f>
        <v>#REF!</v>
      </c>
      <c r="B1462" t="e">
        <f>#REF!</f>
        <v>#REF!</v>
      </c>
      <c r="D1462" t="e">
        <f>IF(COUNTIF(#REF!,$A1462)=1,"ja","nein")</f>
        <v>#REF!</v>
      </c>
      <c r="E1462" t="e">
        <f>IF(COUNTIF(#REF!,$A1462)=1,"ja","nein")</f>
        <v>#REF!</v>
      </c>
      <c r="F1462" t="e">
        <f>IF(COUNTIF(#REF!,$A1462)=1,"ja","nein")</f>
        <v>#REF!</v>
      </c>
      <c r="G1462" t="e">
        <f>IF(COUNTIF(#REF!,$A1462)=1,"ja","nein")</f>
        <v>#REF!</v>
      </c>
      <c r="H1462" t="e">
        <f>IF(COUNTIF(#REF!,$A1462)=1,"ja","nein")</f>
        <v>#REF!</v>
      </c>
      <c r="I1462" t="e">
        <f>IF(COUNTIF(#REF!,$A1462)=1,"ja","nein")</f>
        <v>#REF!</v>
      </c>
      <c r="J1462" t="e">
        <f>IF(COUNTIF(#REF!,$A1462)=1,"ja","nein")</f>
        <v>#REF!</v>
      </c>
      <c r="K1462" t="e">
        <f>IF(COUNTIF(#REF!,$A1462)=1,"ja","nein")</f>
        <v>#REF!</v>
      </c>
    </row>
    <row r="1463" spans="1:11" x14ac:dyDescent="0.25">
      <c r="A1463" t="e">
        <f>#REF!</f>
        <v>#REF!</v>
      </c>
      <c r="B1463" t="e">
        <f>#REF!</f>
        <v>#REF!</v>
      </c>
      <c r="D1463" t="e">
        <f>IF(COUNTIF(#REF!,$A1463)=1,"ja","nein")</f>
        <v>#REF!</v>
      </c>
      <c r="E1463" t="e">
        <f>IF(COUNTIF(#REF!,$A1463)=1,"ja","nein")</f>
        <v>#REF!</v>
      </c>
      <c r="F1463" t="e">
        <f>IF(COUNTIF(#REF!,$A1463)=1,"ja","nein")</f>
        <v>#REF!</v>
      </c>
      <c r="G1463" t="e">
        <f>IF(COUNTIF(#REF!,$A1463)=1,"ja","nein")</f>
        <v>#REF!</v>
      </c>
      <c r="H1463" t="e">
        <f>IF(COUNTIF(#REF!,$A1463)=1,"ja","nein")</f>
        <v>#REF!</v>
      </c>
      <c r="I1463" t="e">
        <f>IF(COUNTIF(#REF!,$A1463)=1,"ja","nein")</f>
        <v>#REF!</v>
      </c>
      <c r="J1463" t="e">
        <f>IF(COUNTIF(#REF!,$A1463)=1,"ja","nein")</f>
        <v>#REF!</v>
      </c>
      <c r="K1463" t="e">
        <f>IF(COUNTIF(#REF!,$A1463)=1,"ja","nein")</f>
        <v>#REF!</v>
      </c>
    </row>
    <row r="1464" spans="1:11" x14ac:dyDescent="0.25">
      <c r="A1464" t="e">
        <f>#REF!</f>
        <v>#REF!</v>
      </c>
      <c r="B1464" t="e">
        <f>#REF!</f>
        <v>#REF!</v>
      </c>
      <c r="D1464" t="e">
        <f>IF(COUNTIF(#REF!,$A1464)=1,"ja","nein")</f>
        <v>#REF!</v>
      </c>
      <c r="E1464" t="e">
        <f>IF(COUNTIF(#REF!,$A1464)=1,"ja","nein")</f>
        <v>#REF!</v>
      </c>
      <c r="F1464" t="e">
        <f>IF(COUNTIF(#REF!,$A1464)=1,"ja","nein")</f>
        <v>#REF!</v>
      </c>
      <c r="G1464" t="e">
        <f>IF(COUNTIF(#REF!,$A1464)=1,"ja","nein")</f>
        <v>#REF!</v>
      </c>
      <c r="H1464" t="e">
        <f>IF(COUNTIF(#REF!,$A1464)=1,"ja","nein")</f>
        <v>#REF!</v>
      </c>
      <c r="I1464" t="e">
        <f>IF(COUNTIF(#REF!,$A1464)=1,"ja","nein")</f>
        <v>#REF!</v>
      </c>
      <c r="J1464" t="e">
        <f>IF(COUNTIF(#REF!,$A1464)=1,"ja","nein")</f>
        <v>#REF!</v>
      </c>
      <c r="K1464" t="e">
        <f>IF(COUNTIF(#REF!,$A1464)=1,"ja","nein")</f>
        <v>#REF!</v>
      </c>
    </row>
    <row r="1465" spans="1:11" x14ac:dyDescent="0.25">
      <c r="A1465" t="e">
        <f>#REF!</f>
        <v>#REF!</v>
      </c>
      <c r="B1465" t="e">
        <f>#REF!</f>
        <v>#REF!</v>
      </c>
      <c r="D1465" t="e">
        <f>IF(COUNTIF(#REF!,$A1465)=1,"ja","nein")</f>
        <v>#REF!</v>
      </c>
      <c r="E1465" t="e">
        <f>IF(COUNTIF(#REF!,$A1465)=1,"ja","nein")</f>
        <v>#REF!</v>
      </c>
      <c r="F1465" t="e">
        <f>IF(COUNTIF(#REF!,$A1465)=1,"ja","nein")</f>
        <v>#REF!</v>
      </c>
      <c r="G1465" t="e">
        <f>IF(COUNTIF(#REF!,$A1465)=1,"ja","nein")</f>
        <v>#REF!</v>
      </c>
      <c r="H1465" t="e">
        <f>IF(COUNTIF(#REF!,$A1465)=1,"ja","nein")</f>
        <v>#REF!</v>
      </c>
      <c r="I1465" t="e">
        <f>IF(COUNTIF(#REF!,$A1465)=1,"ja","nein")</f>
        <v>#REF!</v>
      </c>
      <c r="J1465" t="e">
        <f>IF(COUNTIF(#REF!,$A1465)=1,"ja","nein")</f>
        <v>#REF!</v>
      </c>
      <c r="K1465" t="e">
        <f>IF(COUNTIF(#REF!,$A1465)=1,"ja","nein")</f>
        <v>#REF!</v>
      </c>
    </row>
    <row r="1466" spans="1:11" x14ac:dyDescent="0.25">
      <c r="A1466" t="e">
        <f>#REF!</f>
        <v>#REF!</v>
      </c>
      <c r="B1466" t="e">
        <f>#REF!</f>
        <v>#REF!</v>
      </c>
      <c r="D1466" t="e">
        <f>IF(COUNTIF(#REF!,$A1466)=1,"ja","nein")</f>
        <v>#REF!</v>
      </c>
      <c r="E1466" t="e">
        <f>IF(COUNTIF(#REF!,$A1466)=1,"ja","nein")</f>
        <v>#REF!</v>
      </c>
      <c r="F1466" t="e">
        <f>IF(COUNTIF(#REF!,$A1466)=1,"ja","nein")</f>
        <v>#REF!</v>
      </c>
      <c r="G1466" t="e">
        <f>IF(COUNTIF(#REF!,$A1466)=1,"ja","nein")</f>
        <v>#REF!</v>
      </c>
      <c r="H1466" t="e">
        <f>IF(COUNTIF(#REF!,$A1466)=1,"ja","nein")</f>
        <v>#REF!</v>
      </c>
      <c r="I1466" t="e">
        <f>IF(COUNTIF(#REF!,$A1466)=1,"ja","nein")</f>
        <v>#REF!</v>
      </c>
      <c r="J1466" t="e">
        <f>IF(COUNTIF(#REF!,$A1466)=1,"ja","nein")</f>
        <v>#REF!</v>
      </c>
      <c r="K1466" t="e">
        <f>IF(COUNTIF(#REF!,$A1466)=1,"ja","nein")</f>
        <v>#REF!</v>
      </c>
    </row>
    <row r="1467" spans="1:11" x14ac:dyDescent="0.25">
      <c r="A1467" t="e">
        <f>#REF!</f>
        <v>#REF!</v>
      </c>
      <c r="B1467" t="e">
        <f>#REF!</f>
        <v>#REF!</v>
      </c>
      <c r="D1467" t="e">
        <f>IF(COUNTIF(#REF!,$A1467)=1,"ja","nein")</f>
        <v>#REF!</v>
      </c>
      <c r="E1467" t="e">
        <f>IF(COUNTIF(#REF!,$A1467)=1,"ja","nein")</f>
        <v>#REF!</v>
      </c>
      <c r="F1467" t="e">
        <f>IF(COUNTIF(#REF!,$A1467)=1,"ja","nein")</f>
        <v>#REF!</v>
      </c>
      <c r="G1467" t="e">
        <f>IF(COUNTIF(#REF!,$A1467)=1,"ja","nein")</f>
        <v>#REF!</v>
      </c>
      <c r="H1467" t="e">
        <f>IF(COUNTIF(#REF!,$A1467)=1,"ja","nein")</f>
        <v>#REF!</v>
      </c>
      <c r="I1467" t="e">
        <f>IF(COUNTIF(#REF!,$A1467)=1,"ja","nein")</f>
        <v>#REF!</v>
      </c>
      <c r="J1467" t="e">
        <f>IF(COUNTIF(#REF!,$A1467)=1,"ja","nein")</f>
        <v>#REF!</v>
      </c>
      <c r="K1467" t="e">
        <f>IF(COUNTIF(#REF!,$A1467)=1,"ja","nein")</f>
        <v>#REF!</v>
      </c>
    </row>
    <row r="1468" spans="1:11" x14ac:dyDescent="0.25">
      <c r="A1468" t="e">
        <f>#REF!</f>
        <v>#REF!</v>
      </c>
      <c r="B1468" t="e">
        <f>#REF!</f>
        <v>#REF!</v>
      </c>
      <c r="D1468" t="e">
        <f>IF(COUNTIF(#REF!,$A1468)=1,"ja","nein")</f>
        <v>#REF!</v>
      </c>
      <c r="E1468" t="e">
        <f>IF(COUNTIF(#REF!,$A1468)=1,"ja","nein")</f>
        <v>#REF!</v>
      </c>
      <c r="F1468" t="e">
        <f>IF(COUNTIF(#REF!,$A1468)=1,"ja","nein")</f>
        <v>#REF!</v>
      </c>
      <c r="G1468" t="e">
        <f>IF(COUNTIF(#REF!,$A1468)=1,"ja","nein")</f>
        <v>#REF!</v>
      </c>
      <c r="H1468" t="e">
        <f>IF(COUNTIF(#REF!,$A1468)=1,"ja","nein")</f>
        <v>#REF!</v>
      </c>
      <c r="I1468" t="e">
        <f>IF(COUNTIF(#REF!,$A1468)=1,"ja","nein")</f>
        <v>#REF!</v>
      </c>
      <c r="J1468" t="e">
        <f>IF(COUNTIF(#REF!,$A1468)=1,"ja","nein")</f>
        <v>#REF!</v>
      </c>
      <c r="K1468" t="e">
        <f>IF(COUNTIF(#REF!,$A1468)=1,"ja","nein")</f>
        <v>#REF!</v>
      </c>
    </row>
    <row r="1469" spans="1:11" x14ac:dyDescent="0.25">
      <c r="A1469" t="e">
        <f>#REF!</f>
        <v>#REF!</v>
      </c>
      <c r="B1469" t="e">
        <f>#REF!</f>
        <v>#REF!</v>
      </c>
      <c r="D1469" t="e">
        <f>IF(COUNTIF(#REF!,$A1469)=1,"ja","nein")</f>
        <v>#REF!</v>
      </c>
      <c r="E1469" t="e">
        <f>IF(COUNTIF(#REF!,$A1469)=1,"ja","nein")</f>
        <v>#REF!</v>
      </c>
      <c r="F1469" t="e">
        <f>IF(COUNTIF(#REF!,$A1469)=1,"ja","nein")</f>
        <v>#REF!</v>
      </c>
      <c r="G1469" t="e">
        <f>IF(COUNTIF(#REF!,$A1469)=1,"ja","nein")</f>
        <v>#REF!</v>
      </c>
      <c r="H1469" t="e">
        <f>IF(COUNTIF(#REF!,$A1469)=1,"ja","nein")</f>
        <v>#REF!</v>
      </c>
      <c r="I1469" t="e">
        <f>IF(COUNTIF(#REF!,$A1469)=1,"ja","nein")</f>
        <v>#REF!</v>
      </c>
      <c r="J1469" t="e">
        <f>IF(COUNTIF(#REF!,$A1469)=1,"ja","nein")</f>
        <v>#REF!</v>
      </c>
      <c r="K1469" t="e">
        <f>IF(COUNTIF(#REF!,$A1469)=1,"ja","nein")</f>
        <v>#REF!</v>
      </c>
    </row>
    <row r="1470" spans="1:11" x14ac:dyDescent="0.25">
      <c r="A1470" t="e">
        <f>#REF!</f>
        <v>#REF!</v>
      </c>
      <c r="B1470" t="e">
        <f>#REF!</f>
        <v>#REF!</v>
      </c>
      <c r="D1470" t="e">
        <f>IF(COUNTIF(#REF!,$A1470)=1,"ja","nein")</f>
        <v>#REF!</v>
      </c>
      <c r="E1470" t="e">
        <f>IF(COUNTIF(#REF!,$A1470)=1,"ja","nein")</f>
        <v>#REF!</v>
      </c>
      <c r="F1470" t="e">
        <f>IF(COUNTIF(#REF!,$A1470)=1,"ja","nein")</f>
        <v>#REF!</v>
      </c>
      <c r="G1470" t="e">
        <f>IF(COUNTIF(#REF!,$A1470)=1,"ja","nein")</f>
        <v>#REF!</v>
      </c>
      <c r="H1470" t="e">
        <f>IF(COUNTIF(#REF!,$A1470)=1,"ja","nein")</f>
        <v>#REF!</v>
      </c>
      <c r="I1470" t="e">
        <f>IF(COUNTIF(#REF!,$A1470)=1,"ja","nein")</f>
        <v>#REF!</v>
      </c>
      <c r="J1470" t="e">
        <f>IF(COUNTIF(#REF!,$A1470)=1,"ja","nein")</f>
        <v>#REF!</v>
      </c>
      <c r="K1470" t="e">
        <f>IF(COUNTIF(#REF!,$A1470)=1,"ja","nein")</f>
        <v>#REF!</v>
      </c>
    </row>
    <row r="1471" spans="1:11" x14ac:dyDescent="0.25">
      <c r="A1471" t="e">
        <f>#REF!</f>
        <v>#REF!</v>
      </c>
      <c r="B1471" t="e">
        <f>#REF!</f>
        <v>#REF!</v>
      </c>
      <c r="D1471" t="e">
        <f>IF(COUNTIF(#REF!,$A1471)=1,"ja","nein")</f>
        <v>#REF!</v>
      </c>
      <c r="E1471" t="e">
        <f>IF(COUNTIF(#REF!,$A1471)=1,"ja","nein")</f>
        <v>#REF!</v>
      </c>
      <c r="F1471" t="e">
        <f>IF(COUNTIF(#REF!,$A1471)=1,"ja","nein")</f>
        <v>#REF!</v>
      </c>
      <c r="G1471" t="e">
        <f>IF(COUNTIF(#REF!,$A1471)=1,"ja","nein")</f>
        <v>#REF!</v>
      </c>
      <c r="H1471" t="e">
        <f>IF(COUNTIF(#REF!,$A1471)=1,"ja","nein")</f>
        <v>#REF!</v>
      </c>
      <c r="I1471" t="e">
        <f>IF(COUNTIF(#REF!,$A1471)=1,"ja","nein")</f>
        <v>#REF!</v>
      </c>
      <c r="J1471" t="e">
        <f>IF(COUNTIF(#REF!,$A1471)=1,"ja","nein")</f>
        <v>#REF!</v>
      </c>
      <c r="K1471" t="e">
        <f>IF(COUNTIF(#REF!,$A1471)=1,"ja","nein")</f>
        <v>#REF!</v>
      </c>
    </row>
    <row r="1472" spans="1:11" x14ac:dyDescent="0.25">
      <c r="A1472" t="e">
        <f>#REF!</f>
        <v>#REF!</v>
      </c>
      <c r="B1472" t="e">
        <f>#REF!</f>
        <v>#REF!</v>
      </c>
      <c r="D1472" t="e">
        <f>IF(COUNTIF(#REF!,$A1472)=1,"ja","nein")</f>
        <v>#REF!</v>
      </c>
      <c r="E1472" t="e">
        <f>IF(COUNTIF(#REF!,$A1472)=1,"ja","nein")</f>
        <v>#REF!</v>
      </c>
      <c r="F1472" t="e">
        <f>IF(COUNTIF(#REF!,$A1472)=1,"ja","nein")</f>
        <v>#REF!</v>
      </c>
      <c r="G1472" t="e">
        <f>IF(COUNTIF(#REF!,$A1472)=1,"ja","nein")</f>
        <v>#REF!</v>
      </c>
      <c r="H1472" t="e">
        <f>IF(COUNTIF(#REF!,$A1472)=1,"ja","nein")</f>
        <v>#REF!</v>
      </c>
      <c r="I1472" t="e">
        <f>IF(COUNTIF(#REF!,$A1472)=1,"ja","nein")</f>
        <v>#REF!</v>
      </c>
      <c r="J1472" t="e">
        <f>IF(COUNTIF(#REF!,$A1472)=1,"ja","nein")</f>
        <v>#REF!</v>
      </c>
      <c r="K1472" t="e">
        <f>IF(COUNTIF(#REF!,$A1472)=1,"ja","nein")</f>
        <v>#REF!</v>
      </c>
    </row>
    <row r="1473" spans="1:11" x14ac:dyDescent="0.25">
      <c r="A1473" t="e">
        <f>#REF!</f>
        <v>#REF!</v>
      </c>
      <c r="B1473" t="e">
        <f>#REF!</f>
        <v>#REF!</v>
      </c>
      <c r="D1473" t="e">
        <f>IF(COUNTIF(#REF!,$A1473)=1,"ja","nein")</f>
        <v>#REF!</v>
      </c>
      <c r="E1473" t="e">
        <f>IF(COUNTIF(#REF!,$A1473)=1,"ja","nein")</f>
        <v>#REF!</v>
      </c>
      <c r="F1473" t="e">
        <f>IF(COUNTIF(#REF!,$A1473)=1,"ja","nein")</f>
        <v>#REF!</v>
      </c>
      <c r="G1473" t="e">
        <f>IF(COUNTIF(#REF!,$A1473)=1,"ja","nein")</f>
        <v>#REF!</v>
      </c>
      <c r="H1473" t="e">
        <f>IF(COUNTIF(#REF!,$A1473)=1,"ja","nein")</f>
        <v>#REF!</v>
      </c>
      <c r="I1473" t="e">
        <f>IF(COUNTIF(#REF!,$A1473)=1,"ja","nein")</f>
        <v>#REF!</v>
      </c>
      <c r="J1473" t="e">
        <f>IF(COUNTIF(#REF!,$A1473)=1,"ja","nein")</f>
        <v>#REF!</v>
      </c>
      <c r="K1473" t="e">
        <f>IF(COUNTIF(#REF!,$A1473)=1,"ja","nein")</f>
        <v>#REF!</v>
      </c>
    </row>
    <row r="1474" spans="1:11" x14ac:dyDescent="0.25">
      <c r="A1474" t="e">
        <f>#REF!</f>
        <v>#REF!</v>
      </c>
      <c r="B1474" t="e">
        <f>#REF!</f>
        <v>#REF!</v>
      </c>
      <c r="D1474" t="e">
        <f>IF(COUNTIF(#REF!,$A1474)=1,"ja","nein")</f>
        <v>#REF!</v>
      </c>
      <c r="E1474" t="e">
        <f>IF(COUNTIF(#REF!,$A1474)=1,"ja","nein")</f>
        <v>#REF!</v>
      </c>
      <c r="F1474" t="e">
        <f>IF(COUNTIF(#REF!,$A1474)=1,"ja","nein")</f>
        <v>#REF!</v>
      </c>
      <c r="G1474" t="e">
        <f>IF(COUNTIF(#REF!,$A1474)=1,"ja","nein")</f>
        <v>#REF!</v>
      </c>
      <c r="H1474" t="e">
        <f>IF(COUNTIF(#REF!,$A1474)=1,"ja","nein")</f>
        <v>#REF!</v>
      </c>
      <c r="I1474" t="e">
        <f>IF(COUNTIF(#REF!,$A1474)=1,"ja","nein")</f>
        <v>#REF!</v>
      </c>
      <c r="J1474" t="e">
        <f>IF(COUNTIF(#REF!,$A1474)=1,"ja","nein")</f>
        <v>#REF!</v>
      </c>
      <c r="K1474" t="e">
        <f>IF(COUNTIF(#REF!,$A1474)=1,"ja","nein")</f>
        <v>#REF!</v>
      </c>
    </row>
    <row r="1475" spans="1:11" x14ac:dyDescent="0.25">
      <c r="A1475" t="e">
        <f>#REF!</f>
        <v>#REF!</v>
      </c>
      <c r="B1475" t="e">
        <f>#REF!</f>
        <v>#REF!</v>
      </c>
      <c r="D1475" t="e">
        <f>IF(COUNTIF(#REF!,$A1475)=1,"ja","nein")</f>
        <v>#REF!</v>
      </c>
      <c r="E1475" t="e">
        <f>IF(COUNTIF(#REF!,$A1475)=1,"ja","nein")</f>
        <v>#REF!</v>
      </c>
      <c r="F1475" t="e">
        <f>IF(COUNTIF(#REF!,$A1475)=1,"ja","nein")</f>
        <v>#REF!</v>
      </c>
      <c r="G1475" t="e">
        <f>IF(COUNTIF(#REF!,$A1475)=1,"ja","nein")</f>
        <v>#REF!</v>
      </c>
      <c r="H1475" t="e">
        <f>IF(COUNTIF(#REF!,$A1475)=1,"ja","nein")</f>
        <v>#REF!</v>
      </c>
      <c r="I1475" t="e">
        <f>IF(COUNTIF(#REF!,$A1475)=1,"ja","nein")</f>
        <v>#REF!</v>
      </c>
      <c r="J1475" t="e">
        <f>IF(COUNTIF(#REF!,$A1475)=1,"ja","nein")</f>
        <v>#REF!</v>
      </c>
      <c r="K1475" t="e">
        <f>IF(COUNTIF(#REF!,$A1475)=1,"ja","nein")</f>
        <v>#REF!</v>
      </c>
    </row>
    <row r="1476" spans="1:11" x14ac:dyDescent="0.25">
      <c r="A1476" t="e">
        <f>#REF!</f>
        <v>#REF!</v>
      </c>
      <c r="B1476" t="e">
        <f>#REF!</f>
        <v>#REF!</v>
      </c>
      <c r="D1476" t="e">
        <f>IF(COUNTIF(#REF!,$A1476)=1,"ja","nein")</f>
        <v>#REF!</v>
      </c>
      <c r="E1476" t="e">
        <f>IF(COUNTIF(#REF!,$A1476)=1,"ja","nein")</f>
        <v>#REF!</v>
      </c>
      <c r="F1476" t="e">
        <f>IF(COUNTIF(#REF!,$A1476)=1,"ja","nein")</f>
        <v>#REF!</v>
      </c>
      <c r="G1476" t="e">
        <f>IF(COUNTIF(#REF!,$A1476)=1,"ja","nein")</f>
        <v>#REF!</v>
      </c>
      <c r="H1476" t="e">
        <f>IF(COUNTIF(#REF!,$A1476)=1,"ja","nein")</f>
        <v>#REF!</v>
      </c>
      <c r="I1476" t="e">
        <f>IF(COUNTIF(#REF!,$A1476)=1,"ja","nein")</f>
        <v>#REF!</v>
      </c>
      <c r="J1476" t="e">
        <f>IF(COUNTIF(#REF!,$A1476)=1,"ja","nein")</f>
        <v>#REF!</v>
      </c>
      <c r="K1476" t="e">
        <f>IF(COUNTIF(#REF!,$A1476)=1,"ja","nein")</f>
        <v>#REF!</v>
      </c>
    </row>
    <row r="1477" spans="1:11" x14ac:dyDescent="0.25">
      <c r="A1477" t="e">
        <f>#REF!</f>
        <v>#REF!</v>
      </c>
      <c r="B1477" t="e">
        <f>#REF!</f>
        <v>#REF!</v>
      </c>
      <c r="D1477" t="e">
        <f>IF(COUNTIF(#REF!,$A1477)=1,"ja","nein")</f>
        <v>#REF!</v>
      </c>
      <c r="E1477" t="e">
        <f>IF(COUNTIF(#REF!,$A1477)=1,"ja","nein")</f>
        <v>#REF!</v>
      </c>
      <c r="F1477" t="e">
        <f>IF(COUNTIF(#REF!,$A1477)=1,"ja","nein")</f>
        <v>#REF!</v>
      </c>
      <c r="G1477" t="e">
        <f>IF(COUNTIF(#REF!,$A1477)=1,"ja","nein")</f>
        <v>#REF!</v>
      </c>
      <c r="H1477" t="e">
        <f>IF(COUNTIF(#REF!,$A1477)=1,"ja","nein")</f>
        <v>#REF!</v>
      </c>
      <c r="I1477" t="e">
        <f>IF(COUNTIF(#REF!,$A1477)=1,"ja","nein")</f>
        <v>#REF!</v>
      </c>
      <c r="J1477" t="e">
        <f>IF(COUNTIF(#REF!,$A1477)=1,"ja","nein")</f>
        <v>#REF!</v>
      </c>
      <c r="K1477" t="e">
        <f>IF(COUNTIF(#REF!,$A1477)=1,"ja","nein")</f>
        <v>#REF!</v>
      </c>
    </row>
    <row r="1478" spans="1:11" x14ac:dyDescent="0.25">
      <c r="A1478" t="e">
        <f>#REF!</f>
        <v>#REF!</v>
      </c>
      <c r="B1478" t="e">
        <f>#REF!</f>
        <v>#REF!</v>
      </c>
      <c r="D1478" t="e">
        <f>IF(COUNTIF(#REF!,$A1478)=1,"ja","nein")</f>
        <v>#REF!</v>
      </c>
      <c r="E1478" t="e">
        <f>IF(COUNTIF(#REF!,$A1478)=1,"ja","nein")</f>
        <v>#REF!</v>
      </c>
      <c r="F1478" t="e">
        <f>IF(COUNTIF(#REF!,$A1478)=1,"ja","nein")</f>
        <v>#REF!</v>
      </c>
      <c r="G1478" t="e">
        <f>IF(COUNTIF(#REF!,$A1478)=1,"ja","nein")</f>
        <v>#REF!</v>
      </c>
      <c r="H1478" t="e">
        <f>IF(COUNTIF(#REF!,$A1478)=1,"ja","nein")</f>
        <v>#REF!</v>
      </c>
      <c r="I1478" t="e">
        <f>IF(COUNTIF(#REF!,$A1478)=1,"ja","nein")</f>
        <v>#REF!</v>
      </c>
      <c r="J1478" t="e">
        <f>IF(COUNTIF(#REF!,$A1478)=1,"ja","nein")</f>
        <v>#REF!</v>
      </c>
      <c r="K1478" t="e">
        <f>IF(COUNTIF(#REF!,$A1478)=1,"ja","nein")</f>
        <v>#REF!</v>
      </c>
    </row>
    <row r="1479" spans="1:11" x14ac:dyDescent="0.25">
      <c r="A1479" t="e">
        <f>#REF!</f>
        <v>#REF!</v>
      </c>
      <c r="B1479" t="e">
        <f>#REF!</f>
        <v>#REF!</v>
      </c>
      <c r="D1479" t="e">
        <f>IF(COUNTIF(#REF!,$A1479)=1,"ja","nein")</f>
        <v>#REF!</v>
      </c>
      <c r="E1479" t="e">
        <f>IF(COUNTIF(#REF!,$A1479)=1,"ja","nein")</f>
        <v>#REF!</v>
      </c>
      <c r="F1479" t="e">
        <f>IF(COUNTIF(#REF!,$A1479)=1,"ja","nein")</f>
        <v>#REF!</v>
      </c>
      <c r="G1479" t="e">
        <f>IF(COUNTIF(#REF!,$A1479)=1,"ja","nein")</f>
        <v>#REF!</v>
      </c>
      <c r="H1479" t="e">
        <f>IF(COUNTIF(#REF!,$A1479)=1,"ja","nein")</f>
        <v>#REF!</v>
      </c>
      <c r="I1479" t="e">
        <f>IF(COUNTIF(#REF!,$A1479)=1,"ja","nein")</f>
        <v>#REF!</v>
      </c>
      <c r="J1479" t="e">
        <f>IF(COUNTIF(#REF!,$A1479)=1,"ja","nein")</f>
        <v>#REF!</v>
      </c>
      <c r="K1479" t="e">
        <f>IF(COUNTIF(#REF!,$A1479)=1,"ja","nein")</f>
        <v>#REF!</v>
      </c>
    </row>
    <row r="1480" spans="1:11" x14ac:dyDescent="0.25">
      <c r="A1480" t="e">
        <f>#REF!</f>
        <v>#REF!</v>
      </c>
      <c r="B1480" t="e">
        <f>#REF!</f>
        <v>#REF!</v>
      </c>
      <c r="D1480" t="e">
        <f>IF(COUNTIF(#REF!,$A1480)=1,"ja","nein")</f>
        <v>#REF!</v>
      </c>
      <c r="E1480" t="e">
        <f>IF(COUNTIF(#REF!,$A1480)=1,"ja","nein")</f>
        <v>#REF!</v>
      </c>
      <c r="F1480" t="e">
        <f>IF(COUNTIF(#REF!,$A1480)=1,"ja","nein")</f>
        <v>#REF!</v>
      </c>
      <c r="G1480" t="e">
        <f>IF(COUNTIF(#REF!,$A1480)=1,"ja","nein")</f>
        <v>#REF!</v>
      </c>
      <c r="H1480" t="e">
        <f>IF(COUNTIF(#REF!,$A1480)=1,"ja","nein")</f>
        <v>#REF!</v>
      </c>
      <c r="I1480" t="e">
        <f>IF(COUNTIF(#REF!,$A1480)=1,"ja","nein")</f>
        <v>#REF!</v>
      </c>
      <c r="J1480" t="e">
        <f>IF(COUNTIF(#REF!,$A1480)=1,"ja","nein")</f>
        <v>#REF!</v>
      </c>
      <c r="K1480" t="e">
        <f>IF(COUNTIF(#REF!,$A1480)=1,"ja","nein")</f>
        <v>#REF!</v>
      </c>
    </row>
    <row r="1481" spans="1:11" x14ac:dyDescent="0.25">
      <c r="A1481" t="e">
        <f>#REF!</f>
        <v>#REF!</v>
      </c>
      <c r="B1481" t="e">
        <f>#REF!</f>
        <v>#REF!</v>
      </c>
      <c r="D1481" t="e">
        <f>IF(COUNTIF(#REF!,$A1481)=1,"ja","nein")</f>
        <v>#REF!</v>
      </c>
      <c r="E1481" t="e">
        <f>IF(COUNTIF(#REF!,$A1481)=1,"ja","nein")</f>
        <v>#REF!</v>
      </c>
      <c r="F1481" t="e">
        <f>IF(COUNTIF(#REF!,$A1481)=1,"ja","nein")</f>
        <v>#REF!</v>
      </c>
      <c r="G1481" t="e">
        <f>IF(COUNTIF(#REF!,$A1481)=1,"ja","nein")</f>
        <v>#REF!</v>
      </c>
      <c r="H1481" t="e">
        <f>IF(COUNTIF(#REF!,$A1481)=1,"ja","nein")</f>
        <v>#REF!</v>
      </c>
      <c r="I1481" t="e">
        <f>IF(COUNTIF(#REF!,$A1481)=1,"ja","nein")</f>
        <v>#REF!</v>
      </c>
      <c r="J1481" t="e">
        <f>IF(COUNTIF(#REF!,$A1481)=1,"ja","nein")</f>
        <v>#REF!</v>
      </c>
      <c r="K1481" t="e">
        <f>IF(COUNTIF(#REF!,$A1481)=1,"ja","nein")</f>
        <v>#REF!</v>
      </c>
    </row>
    <row r="1482" spans="1:11" x14ac:dyDescent="0.25">
      <c r="A1482" t="e">
        <f>#REF!</f>
        <v>#REF!</v>
      </c>
      <c r="B1482" t="e">
        <f>#REF!</f>
        <v>#REF!</v>
      </c>
      <c r="D1482" t="e">
        <f>IF(COUNTIF(#REF!,$A1482)=1,"ja","nein")</f>
        <v>#REF!</v>
      </c>
      <c r="E1482" t="e">
        <f>IF(COUNTIF(#REF!,$A1482)=1,"ja","nein")</f>
        <v>#REF!</v>
      </c>
      <c r="F1482" t="e">
        <f>IF(COUNTIF(#REF!,$A1482)=1,"ja","nein")</f>
        <v>#REF!</v>
      </c>
      <c r="G1482" t="e">
        <f>IF(COUNTIF(#REF!,$A1482)=1,"ja","nein")</f>
        <v>#REF!</v>
      </c>
      <c r="H1482" t="e">
        <f>IF(COUNTIF(#REF!,$A1482)=1,"ja","nein")</f>
        <v>#REF!</v>
      </c>
      <c r="I1482" t="e">
        <f>IF(COUNTIF(#REF!,$A1482)=1,"ja","nein")</f>
        <v>#REF!</v>
      </c>
      <c r="J1482" t="e">
        <f>IF(COUNTIF(#REF!,$A1482)=1,"ja","nein")</f>
        <v>#REF!</v>
      </c>
      <c r="K1482" t="e">
        <f>IF(COUNTIF(#REF!,$A1482)=1,"ja","nein")</f>
        <v>#REF!</v>
      </c>
    </row>
    <row r="1483" spans="1:11" x14ac:dyDescent="0.25">
      <c r="A1483" t="e">
        <f>#REF!</f>
        <v>#REF!</v>
      </c>
      <c r="B1483" t="e">
        <f>#REF!</f>
        <v>#REF!</v>
      </c>
      <c r="D1483" t="e">
        <f>IF(COUNTIF(#REF!,$A1483)=1,"ja","nein")</f>
        <v>#REF!</v>
      </c>
      <c r="E1483" t="e">
        <f>IF(COUNTIF(#REF!,$A1483)=1,"ja","nein")</f>
        <v>#REF!</v>
      </c>
      <c r="F1483" t="e">
        <f>IF(COUNTIF(#REF!,$A1483)=1,"ja","nein")</f>
        <v>#REF!</v>
      </c>
      <c r="G1483" t="e">
        <f>IF(COUNTIF(#REF!,$A1483)=1,"ja","nein")</f>
        <v>#REF!</v>
      </c>
      <c r="H1483" t="e">
        <f>IF(COUNTIF(#REF!,$A1483)=1,"ja","nein")</f>
        <v>#REF!</v>
      </c>
      <c r="I1483" t="e">
        <f>IF(COUNTIF(#REF!,$A1483)=1,"ja","nein")</f>
        <v>#REF!</v>
      </c>
      <c r="J1483" t="e">
        <f>IF(COUNTIF(#REF!,$A1483)=1,"ja","nein")</f>
        <v>#REF!</v>
      </c>
      <c r="K1483" t="e">
        <f>IF(COUNTIF(#REF!,$A1483)=1,"ja","nein")</f>
        <v>#REF!</v>
      </c>
    </row>
    <row r="1484" spans="1:11" x14ac:dyDescent="0.25">
      <c r="A1484" t="e">
        <f>#REF!</f>
        <v>#REF!</v>
      </c>
      <c r="B1484" t="e">
        <f>#REF!</f>
        <v>#REF!</v>
      </c>
      <c r="D1484" t="e">
        <f>IF(COUNTIF(#REF!,$A1484)=1,"ja","nein")</f>
        <v>#REF!</v>
      </c>
      <c r="E1484" t="e">
        <f>IF(COUNTIF(#REF!,$A1484)=1,"ja","nein")</f>
        <v>#REF!</v>
      </c>
      <c r="F1484" t="e">
        <f>IF(COUNTIF(#REF!,$A1484)=1,"ja","nein")</f>
        <v>#REF!</v>
      </c>
      <c r="G1484" t="e">
        <f>IF(COUNTIF(#REF!,$A1484)=1,"ja","nein")</f>
        <v>#REF!</v>
      </c>
      <c r="H1484" t="e">
        <f>IF(COUNTIF(#REF!,$A1484)=1,"ja","nein")</f>
        <v>#REF!</v>
      </c>
      <c r="I1484" t="e">
        <f>IF(COUNTIF(#REF!,$A1484)=1,"ja","nein")</f>
        <v>#REF!</v>
      </c>
      <c r="J1484" t="e">
        <f>IF(COUNTIF(#REF!,$A1484)=1,"ja","nein")</f>
        <v>#REF!</v>
      </c>
      <c r="K1484" t="e">
        <f>IF(COUNTIF(#REF!,$A1484)=1,"ja","nein")</f>
        <v>#REF!</v>
      </c>
    </row>
    <row r="1485" spans="1:11" x14ac:dyDescent="0.25">
      <c r="A1485" t="e">
        <f>#REF!</f>
        <v>#REF!</v>
      </c>
      <c r="B1485" t="e">
        <f>#REF!</f>
        <v>#REF!</v>
      </c>
      <c r="D1485" t="e">
        <f>IF(COUNTIF(#REF!,$A1485)=1,"ja","nein")</f>
        <v>#REF!</v>
      </c>
      <c r="E1485" t="e">
        <f>IF(COUNTIF(#REF!,$A1485)=1,"ja","nein")</f>
        <v>#REF!</v>
      </c>
      <c r="F1485" t="e">
        <f>IF(COUNTIF(#REF!,$A1485)=1,"ja","nein")</f>
        <v>#REF!</v>
      </c>
      <c r="G1485" t="e">
        <f>IF(COUNTIF(#REF!,$A1485)=1,"ja","nein")</f>
        <v>#REF!</v>
      </c>
      <c r="H1485" t="e">
        <f>IF(COUNTIF(#REF!,$A1485)=1,"ja","nein")</f>
        <v>#REF!</v>
      </c>
      <c r="I1485" t="e">
        <f>IF(COUNTIF(#REF!,$A1485)=1,"ja","nein")</f>
        <v>#REF!</v>
      </c>
      <c r="J1485" t="e">
        <f>IF(COUNTIF(#REF!,$A1485)=1,"ja","nein")</f>
        <v>#REF!</v>
      </c>
      <c r="K1485" t="e">
        <f>IF(COUNTIF(#REF!,$A1485)=1,"ja","nein")</f>
        <v>#REF!</v>
      </c>
    </row>
    <row r="1486" spans="1:11" x14ac:dyDescent="0.25">
      <c r="A1486" t="e">
        <f>#REF!</f>
        <v>#REF!</v>
      </c>
      <c r="B1486" t="e">
        <f>#REF!</f>
        <v>#REF!</v>
      </c>
      <c r="D1486" t="e">
        <f>IF(COUNTIF(#REF!,$A1486)=1,"ja","nein")</f>
        <v>#REF!</v>
      </c>
      <c r="E1486" t="e">
        <f>IF(COUNTIF(#REF!,$A1486)=1,"ja","nein")</f>
        <v>#REF!</v>
      </c>
      <c r="F1486" t="e">
        <f>IF(COUNTIF(#REF!,$A1486)=1,"ja","nein")</f>
        <v>#REF!</v>
      </c>
      <c r="G1486" t="e">
        <f>IF(COUNTIF(#REF!,$A1486)=1,"ja","nein")</f>
        <v>#REF!</v>
      </c>
      <c r="H1486" t="e">
        <f>IF(COUNTIF(#REF!,$A1486)=1,"ja","nein")</f>
        <v>#REF!</v>
      </c>
      <c r="I1486" t="e">
        <f>IF(COUNTIF(#REF!,$A1486)=1,"ja","nein")</f>
        <v>#REF!</v>
      </c>
      <c r="J1486" t="e">
        <f>IF(COUNTIF(#REF!,$A1486)=1,"ja","nein")</f>
        <v>#REF!</v>
      </c>
      <c r="K1486" t="e">
        <f>IF(COUNTIF(#REF!,$A1486)=1,"ja","nein")</f>
        <v>#REF!</v>
      </c>
    </row>
    <row r="1487" spans="1:11" x14ac:dyDescent="0.25">
      <c r="A1487" t="e">
        <f>#REF!</f>
        <v>#REF!</v>
      </c>
      <c r="B1487" t="e">
        <f>#REF!</f>
        <v>#REF!</v>
      </c>
      <c r="D1487" t="e">
        <f>IF(COUNTIF(#REF!,$A1487)=1,"ja","nein")</f>
        <v>#REF!</v>
      </c>
      <c r="E1487" t="e">
        <f>IF(COUNTIF(#REF!,$A1487)=1,"ja","nein")</f>
        <v>#REF!</v>
      </c>
      <c r="F1487" t="e">
        <f>IF(COUNTIF(#REF!,$A1487)=1,"ja","nein")</f>
        <v>#REF!</v>
      </c>
      <c r="G1487" t="e">
        <f>IF(COUNTIF(#REF!,$A1487)=1,"ja","nein")</f>
        <v>#REF!</v>
      </c>
      <c r="H1487" t="e">
        <f>IF(COUNTIF(#REF!,$A1487)=1,"ja","nein")</f>
        <v>#REF!</v>
      </c>
      <c r="I1487" t="e">
        <f>IF(COUNTIF(#REF!,$A1487)=1,"ja","nein")</f>
        <v>#REF!</v>
      </c>
      <c r="J1487" t="e">
        <f>IF(COUNTIF(#REF!,$A1487)=1,"ja","nein")</f>
        <v>#REF!</v>
      </c>
      <c r="K1487" t="e">
        <f>IF(COUNTIF(#REF!,$A1487)=1,"ja","nein")</f>
        <v>#REF!</v>
      </c>
    </row>
    <row r="1488" spans="1:11" x14ac:dyDescent="0.25">
      <c r="A1488" t="e">
        <f>#REF!</f>
        <v>#REF!</v>
      </c>
      <c r="B1488" t="e">
        <f>#REF!</f>
        <v>#REF!</v>
      </c>
      <c r="D1488" t="e">
        <f>IF(COUNTIF(#REF!,$A1488)=1,"ja","nein")</f>
        <v>#REF!</v>
      </c>
      <c r="E1488" t="e">
        <f>IF(COUNTIF(#REF!,$A1488)=1,"ja","nein")</f>
        <v>#REF!</v>
      </c>
      <c r="F1488" t="e">
        <f>IF(COUNTIF(#REF!,$A1488)=1,"ja","nein")</f>
        <v>#REF!</v>
      </c>
      <c r="G1488" t="e">
        <f>IF(COUNTIF(#REF!,$A1488)=1,"ja","nein")</f>
        <v>#REF!</v>
      </c>
      <c r="H1488" t="e">
        <f>IF(COUNTIF(#REF!,$A1488)=1,"ja","nein")</f>
        <v>#REF!</v>
      </c>
      <c r="I1488" t="e">
        <f>IF(COUNTIF(#REF!,$A1488)=1,"ja","nein")</f>
        <v>#REF!</v>
      </c>
      <c r="J1488" t="e">
        <f>IF(COUNTIF(#REF!,$A1488)=1,"ja","nein")</f>
        <v>#REF!</v>
      </c>
      <c r="K1488" t="e">
        <f>IF(COUNTIF(#REF!,$A1488)=1,"ja","nein")</f>
        <v>#REF!</v>
      </c>
    </row>
    <row r="1489" spans="1:11" x14ac:dyDescent="0.25">
      <c r="A1489" t="e">
        <f>#REF!</f>
        <v>#REF!</v>
      </c>
      <c r="B1489" t="e">
        <f>#REF!</f>
        <v>#REF!</v>
      </c>
      <c r="D1489" t="e">
        <f>IF(COUNTIF(#REF!,$A1489)=1,"ja","nein")</f>
        <v>#REF!</v>
      </c>
      <c r="E1489" t="e">
        <f>IF(COUNTIF(#REF!,$A1489)=1,"ja","nein")</f>
        <v>#REF!</v>
      </c>
      <c r="F1489" t="e">
        <f>IF(COUNTIF(#REF!,$A1489)=1,"ja","nein")</f>
        <v>#REF!</v>
      </c>
      <c r="G1489" t="e">
        <f>IF(COUNTIF(#REF!,$A1489)=1,"ja","nein")</f>
        <v>#REF!</v>
      </c>
      <c r="H1489" t="e">
        <f>IF(COUNTIF(#REF!,$A1489)=1,"ja","nein")</f>
        <v>#REF!</v>
      </c>
      <c r="I1489" t="e">
        <f>IF(COUNTIF(#REF!,$A1489)=1,"ja","nein")</f>
        <v>#REF!</v>
      </c>
      <c r="J1489" t="e">
        <f>IF(COUNTIF(#REF!,$A1489)=1,"ja","nein")</f>
        <v>#REF!</v>
      </c>
      <c r="K1489" t="e">
        <f>IF(COUNTIF(#REF!,$A1489)=1,"ja","nein")</f>
        <v>#REF!</v>
      </c>
    </row>
    <row r="1490" spans="1:11" x14ac:dyDescent="0.25">
      <c r="A1490" t="e">
        <f>#REF!</f>
        <v>#REF!</v>
      </c>
      <c r="B1490" t="e">
        <f>#REF!</f>
        <v>#REF!</v>
      </c>
      <c r="D1490" t="e">
        <f>IF(COUNTIF(#REF!,$A1490)=1,"ja","nein")</f>
        <v>#REF!</v>
      </c>
      <c r="E1490" t="e">
        <f>IF(COUNTIF(#REF!,$A1490)=1,"ja","nein")</f>
        <v>#REF!</v>
      </c>
      <c r="F1490" t="e">
        <f>IF(COUNTIF(#REF!,$A1490)=1,"ja","nein")</f>
        <v>#REF!</v>
      </c>
      <c r="G1490" t="e">
        <f>IF(COUNTIF(#REF!,$A1490)=1,"ja","nein")</f>
        <v>#REF!</v>
      </c>
      <c r="H1490" t="e">
        <f>IF(COUNTIF(#REF!,$A1490)=1,"ja","nein")</f>
        <v>#REF!</v>
      </c>
      <c r="I1490" t="e">
        <f>IF(COUNTIF(#REF!,$A1490)=1,"ja","nein")</f>
        <v>#REF!</v>
      </c>
      <c r="J1490" t="e">
        <f>IF(COUNTIF(#REF!,$A1490)=1,"ja","nein")</f>
        <v>#REF!</v>
      </c>
      <c r="K1490" t="e">
        <f>IF(COUNTIF(#REF!,$A1490)=1,"ja","nein")</f>
        <v>#REF!</v>
      </c>
    </row>
    <row r="1491" spans="1:11" x14ac:dyDescent="0.25">
      <c r="A1491" t="e">
        <f>#REF!</f>
        <v>#REF!</v>
      </c>
      <c r="B1491" t="e">
        <f>#REF!</f>
        <v>#REF!</v>
      </c>
      <c r="D1491" t="e">
        <f>IF(COUNTIF(#REF!,$A1491)=1,"ja","nein")</f>
        <v>#REF!</v>
      </c>
      <c r="E1491" t="e">
        <f>IF(COUNTIF(#REF!,$A1491)=1,"ja","nein")</f>
        <v>#REF!</v>
      </c>
      <c r="F1491" t="e">
        <f>IF(COUNTIF(#REF!,$A1491)=1,"ja","nein")</f>
        <v>#REF!</v>
      </c>
      <c r="G1491" t="e">
        <f>IF(COUNTIF(#REF!,$A1491)=1,"ja","nein")</f>
        <v>#REF!</v>
      </c>
      <c r="H1491" t="e">
        <f>IF(COUNTIF(#REF!,$A1491)=1,"ja","nein")</f>
        <v>#REF!</v>
      </c>
      <c r="I1491" t="e">
        <f>IF(COUNTIF(#REF!,$A1491)=1,"ja","nein")</f>
        <v>#REF!</v>
      </c>
      <c r="J1491" t="e">
        <f>IF(COUNTIF(#REF!,$A1491)=1,"ja","nein")</f>
        <v>#REF!</v>
      </c>
      <c r="K1491" t="e">
        <f>IF(COUNTIF(#REF!,$A1491)=1,"ja","nein")</f>
        <v>#REF!</v>
      </c>
    </row>
    <row r="1492" spans="1:11" x14ac:dyDescent="0.25">
      <c r="A1492" t="e">
        <f>#REF!</f>
        <v>#REF!</v>
      </c>
      <c r="B1492" t="e">
        <f>#REF!</f>
        <v>#REF!</v>
      </c>
      <c r="D1492" t="e">
        <f>IF(COUNTIF(#REF!,$A1492)=1,"ja","nein")</f>
        <v>#REF!</v>
      </c>
      <c r="E1492" t="e">
        <f>IF(COUNTIF(#REF!,$A1492)=1,"ja","nein")</f>
        <v>#REF!</v>
      </c>
      <c r="F1492" t="e">
        <f>IF(COUNTIF(#REF!,$A1492)=1,"ja","nein")</f>
        <v>#REF!</v>
      </c>
      <c r="G1492" t="e">
        <f>IF(COUNTIF(#REF!,$A1492)=1,"ja","nein")</f>
        <v>#REF!</v>
      </c>
      <c r="H1492" t="e">
        <f>IF(COUNTIF(#REF!,$A1492)=1,"ja","nein")</f>
        <v>#REF!</v>
      </c>
      <c r="I1492" t="e">
        <f>IF(COUNTIF(#REF!,$A1492)=1,"ja","nein")</f>
        <v>#REF!</v>
      </c>
      <c r="J1492" t="e">
        <f>IF(COUNTIF(#REF!,$A1492)=1,"ja","nein")</f>
        <v>#REF!</v>
      </c>
      <c r="K1492" t="e">
        <f>IF(COUNTIF(#REF!,$A1492)=1,"ja","nein")</f>
        <v>#REF!</v>
      </c>
    </row>
    <row r="1493" spans="1:11" x14ac:dyDescent="0.25">
      <c r="A1493" t="e">
        <f>#REF!</f>
        <v>#REF!</v>
      </c>
      <c r="B1493" t="e">
        <f>#REF!</f>
        <v>#REF!</v>
      </c>
      <c r="D1493" t="e">
        <f>IF(COUNTIF(#REF!,$A1493)=1,"ja","nein")</f>
        <v>#REF!</v>
      </c>
      <c r="E1493" t="e">
        <f>IF(COUNTIF(#REF!,$A1493)=1,"ja","nein")</f>
        <v>#REF!</v>
      </c>
      <c r="F1493" t="e">
        <f>IF(COUNTIF(#REF!,$A1493)=1,"ja","nein")</f>
        <v>#REF!</v>
      </c>
      <c r="G1493" t="e">
        <f>IF(COUNTIF(#REF!,$A1493)=1,"ja","nein")</f>
        <v>#REF!</v>
      </c>
      <c r="H1493" t="e">
        <f>IF(COUNTIF(#REF!,$A1493)=1,"ja","nein")</f>
        <v>#REF!</v>
      </c>
      <c r="I1493" t="e">
        <f>IF(COUNTIF(#REF!,$A1493)=1,"ja","nein")</f>
        <v>#REF!</v>
      </c>
      <c r="J1493" t="e">
        <f>IF(COUNTIF(#REF!,$A1493)=1,"ja","nein")</f>
        <v>#REF!</v>
      </c>
      <c r="K1493" t="e">
        <f>IF(COUNTIF(#REF!,$A1493)=1,"ja","nein")</f>
        <v>#REF!</v>
      </c>
    </row>
    <row r="1494" spans="1:11" x14ac:dyDescent="0.25">
      <c r="A1494" t="e">
        <f>#REF!</f>
        <v>#REF!</v>
      </c>
      <c r="B1494" t="e">
        <f>#REF!</f>
        <v>#REF!</v>
      </c>
      <c r="D1494" t="e">
        <f>IF(COUNTIF(#REF!,$A1494)=1,"ja","nein")</f>
        <v>#REF!</v>
      </c>
      <c r="E1494" t="e">
        <f>IF(COUNTIF(#REF!,$A1494)=1,"ja","nein")</f>
        <v>#REF!</v>
      </c>
      <c r="F1494" t="e">
        <f>IF(COUNTIF(#REF!,$A1494)=1,"ja","nein")</f>
        <v>#REF!</v>
      </c>
      <c r="G1494" t="e">
        <f>IF(COUNTIF(#REF!,$A1494)=1,"ja","nein")</f>
        <v>#REF!</v>
      </c>
      <c r="H1494" t="e">
        <f>IF(COUNTIF(#REF!,$A1494)=1,"ja","nein")</f>
        <v>#REF!</v>
      </c>
      <c r="I1494" t="e">
        <f>IF(COUNTIF(#REF!,$A1494)=1,"ja","nein")</f>
        <v>#REF!</v>
      </c>
      <c r="J1494" t="e">
        <f>IF(COUNTIF(#REF!,$A1494)=1,"ja","nein")</f>
        <v>#REF!</v>
      </c>
      <c r="K1494" t="e">
        <f>IF(COUNTIF(#REF!,$A1494)=1,"ja","nein")</f>
        <v>#REF!</v>
      </c>
    </row>
    <row r="1495" spans="1:11" x14ac:dyDescent="0.25">
      <c r="A1495" t="e">
        <f>#REF!</f>
        <v>#REF!</v>
      </c>
      <c r="B1495" t="e">
        <f>#REF!</f>
        <v>#REF!</v>
      </c>
      <c r="D1495" t="e">
        <f>IF(COUNTIF(#REF!,$A1495)=1,"ja","nein")</f>
        <v>#REF!</v>
      </c>
      <c r="E1495" t="e">
        <f>IF(COUNTIF(#REF!,$A1495)=1,"ja","nein")</f>
        <v>#REF!</v>
      </c>
      <c r="F1495" t="e">
        <f>IF(COUNTIF(#REF!,$A1495)=1,"ja","nein")</f>
        <v>#REF!</v>
      </c>
      <c r="G1495" t="e">
        <f>IF(COUNTIF(#REF!,$A1495)=1,"ja","nein")</f>
        <v>#REF!</v>
      </c>
      <c r="H1495" t="e">
        <f>IF(COUNTIF(#REF!,$A1495)=1,"ja","nein")</f>
        <v>#REF!</v>
      </c>
      <c r="I1495" t="e">
        <f>IF(COUNTIF(#REF!,$A1495)=1,"ja","nein")</f>
        <v>#REF!</v>
      </c>
      <c r="J1495" t="e">
        <f>IF(COUNTIF(#REF!,$A1495)=1,"ja","nein")</f>
        <v>#REF!</v>
      </c>
      <c r="K1495" t="e">
        <f>IF(COUNTIF(#REF!,$A1495)=1,"ja","nein")</f>
        <v>#REF!</v>
      </c>
    </row>
    <row r="1496" spans="1:11" x14ac:dyDescent="0.25">
      <c r="A1496" t="e">
        <f>#REF!</f>
        <v>#REF!</v>
      </c>
      <c r="B1496" t="e">
        <f>#REF!</f>
        <v>#REF!</v>
      </c>
      <c r="D1496" t="e">
        <f>IF(COUNTIF(#REF!,$A1496)=1,"ja","nein")</f>
        <v>#REF!</v>
      </c>
      <c r="E1496" t="e">
        <f>IF(COUNTIF(#REF!,$A1496)=1,"ja","nein")</f>
        <v>#REF!</v>
      </c>
      <c r="F1496" t="e">
        <f>IF(COUNTIF(#REF!,$A1496)=1,"ja","nein")</f>
        <v>#REF!</v>
      </c>
      <c r="G1496" t="e">
        <f>IF(COUNTIF(#REF!,$A1496)=1,"ja","nein")</f>
        <v>#REF!</v>
      </c>
      <c r="H1496" t="e">
        <f>IF(COUNTIF(#REF!,$A1496)=1,"ja","nein")</f>
        <v>#REF!</v>
      </c>
      <c r="I1496" t="e">
        <f>IF(COUNTIF(#REF!,$A1496)=1,"ja","nein")</f>
        <v>#REF!</v>
      </c>
      <c r="J1496" t="e">
        <f>IF(COUNTIF(#REF!,$A1496)=1,"ja","nein")</f>
        <v>#REF!</v>
      </c>
      <c r="K1496" t="e">
        <f>IF(COUNTIF(#REF!,$A1496)=1,"ja","nein")</f>
        <v>#REF!</v>
      </c>
    </row>
    <row r="1497" spans="1:11" x14ac:dyDescent="0.25">
      <c r="A1497" t="e">
        <f>#REF!</f>
        <v>#REF!</v>
      </c>
      <c r="B1497" t="e">
        <f>#REF!</f>
        <v>#REF!</v>
      </c>
      <c r="D1497" t="e">
        <f>IF(COUNTIF(#REF!,$A1497)=1,"ja","nein")</f>
        <v>#REF!</v>
      </c>
      <c r="E1497" t="e">
        <f>IF(COUNTIF(#REF!,$A1497)=1,"ja","nein")</f>
        <v>#REF!</v>
      </c>
      <c r="F1497" t="e">
        <f>IF(COUNTIF(#REF!,$A1497)=1,"ja","nein")</f>
        <v>#REF!</v>
      </c>
      <c r="G1497" t="e">
        <f>IF(COUNTIF(#REF!,$A1497)=1,"ja","nein")</f>
        <v>#REF!</v>
      </c>
      <c r="H1497" t="e">
        <f>IF(COUNTIF(#REF!,$A1497)=1,"ja","nein")</f>
        <v>#REF!</v>
      </c>
      <c r="I1497" t="e">
        <f>IF(COUNTIF(#REF!,$A1497)=1,"ja","nein")</f>
        <v>#REF!</v>
      </c>
      <c r="J1497" t="e">
        <f>IF(COUNTIF(#REF!,$A1497)=1,"ja","nein")</f>
        <v>#REF!</v>
      </c>
      <c r="K1497" t="e">
        <f>IF(COUNTIF(#REF!,$A1497)=1,"ja","nein")</f>
        <v>#REF!</v>
      </c>
    </row>
    <row r="1498" spans="1:11" x14ac:dyDescent="0.25">
      <c r="A1498" t="e">
        <f>#REF!</f>
        <v>#REF!</v>
      </c>
      <c r="B1498" t="e">
        <f>#REF!</f>
        <v>#REF!</v>
      </c>
      <c r="D1498" t="e">
        <f>IF(COUNTIF(#REF!,$A1498)=1,"ja","nein")</f>
        <v>#REF!</v>
      </c>
      <c r="E1498" t="e">
        <f>IF(COUNTIF(#REF!,$A1498)=1,"ja","nein")</f>
        <v>#REF!</v>
      </c>
      <c r="F1498" t="e">
        <f>IF(COUNTIF(#REF!,$A1498)=1,"ja","nein")</f>
        <v>#REF!</v>
      </c>
      <c r="G1498" t="e">
        <f>IF(COUNTIF(#REF!,$A1498)=1,"ja","nein")</f>
        <v>#REF!</v>
      </c>
      <c r="H1498" t="e">
        <f>IF(COUNTIF(#REF!,$A1498)=1,"ja","nein")</f>
        <v>#REF!</v>
      </c>
      <c r="I1498" t="e">
        <f>IF(COUNTIF(#REF!,$A1498)=1,"ja","nein")</f>
        <v>#REF!</v>
      </c>
      <c r="J1498" t="e">
        <f>IF(COUNTIF(#REF!,$A1498)=1,"ja","nein")</f>
        <v>#REF!</v>
      </c>
      <c r="K1498" t="e">
        <f>IF(COUNTIF(#REF!,$A1498)=1,"ja","nein")</f>
        <v>#REF!</v>
      </c>
    </row>
    <row r="1499" spans="1:11" x14ac:dyDescent="0.25">
      <c r="A1499" t="e">
        <f>#REF!</f>
        <v>#REF!</v>
      </c>
      <c r="B1499" t="e">
        <f>#REF!</f>
        <v>#REF!</v>
      </c>
      <c r="D1499" t="e">
        <f>IF(COUNTIF(#REF!,$A1499)=1,"ja","nein")</f>
        <v>#REF!</v>
      </c>
      <c r="E1499" t="e">
        <f>IF(COUNTIF(#REF!,$A1499)=1,"ja","nein")</f>
        <v>#REF!</v>
      </c>
      <c r="F1499" t="e">
        <f>IF(COUNTIF(#REF!,$A1499)=1,"ja","nein")</f>
        <v>#REF!</v>
      </c>
      <c r="G1499" t="e">
        <f>IF(COUNTIF(#REF!,$A1499)=1,"ja","nein")</f>
        <v>#REF!</v>
      </c>
      <c r="H1499" t="e">
        <f>IF(COUNTIF(#REF!,$A1499)=1,"ja","nein")</f>
        <v>#REF!</v>
      </c>
      <c r="I1499" t="e">
        <f>IF(COUNTIF(#REF!,$A1499)=1,"ja","nein")</f>
        <v>#REF!</v>
      </c>
      <c r="J1499" t="e">
        <f>IF(COUNTIF(#REF!,$A1499)=1,"ja","nein")</f>
        <v>#REF!</v>
      </c>
      <c r="K1499" t="e">
        <f>IF(COUNTIF(#REF!,$A1499)=1,"ja","nein")</f>
        <v>#REF!</v>
      </c>
    </row>
    <row r="1500" spans="1:11" x14ac:dyDescent="0.25">
      <c r="A1500" t="e">
        <f>#REF!</f>
        <v>#REF!</v>
      </c>
      <c r="B1500" t="e">
        <f>#REF!</f>
        <v>#REF!</v>
      </c>
      <c r="D1500" t="e">
        <f>IF(COUNTIF(#REF!,$A1500)=1,"ja","nein")</f>
        <v>#REF!</v>
      </c>
      <c r="E1500" t="e">
        <f>IF(COUNTIF(#REF!,$A1500)=1,"ja","nein")</f>
        <v>#REF!</v>
      </c>
      <c r="F1500" t="e">
        <f>IF(COUNTIF(#REF!,$A1500)=1,"ja","nein")</f>
        <v>#REF!</v>
      </c>
      <c r="G1500" t="e">
        <f>IF(COUNTIF(#REF!,$A1500)=1,"ja","nein")</f>
        <v>#REF!</v>
      </c>
      <c r="H1500" t="e">
        <f>IF(COUNTIF(#REF!,$A1500)=1,"ja","nein")</f>
        <v>#REF!</v>
      </c>
      <c r="I1500" t="e">
        <f>IF(COUNTIF(#REF!,$A1500)=1,"ja","nein")</f>
        <v>#REF!</v>
      </c>
      <c r="J1500" t="e">
        <f>IF(COUNTIF(#REF!,$A1500)=1,"ja","nein")</f>
        <v>#REF!</v>
      </c>
      <c r="K1500" t="e">
        <f>IF(COUNTIF(#REF!,$A1500)=1,"ja","nein")</f>
        <v>#REF!</v>
      </c>
    </row>
    <row r="1501" spans="1:11" x14ac:dyDescent="0.25">
      <c r="A1501" t="e">
        <f>#REF!</f>
        <v>#REF!</v>
      </c>
      <c r="B1501" t="e">
        <f>#REF!</f>
        <v>#REF!</v>
      </c>
      <c r="D1501" t="e">
        <f>IF(COUNTIF(#REF!,$A1501)=1,"ja","nein")</f>
        <v>#REF!</v>
      </c>
      <c r="E1501" t="e">
        <f>IF(COUNTIF(#REF!,$A1501)=1,"ja","nein")</f>
        <v>#REF!</v>
      </c>
      <c r="F1501" t="e">
        <f>IF(COUNTIF(#REF!,$A1501)=1,"ja","nein")</f>
        <v>#REF!</v>
      </c>
      <c r="G1501" t="e">
        <f>IF(COUNTIF(#REF!,$A1501)=1,"ja","nein")</f>
        <v>#REF!</v>
      </c>
      <c r="H1501" t="e">
        <f>IF(COUNTIF(#REF!,$A1501)=1,"ja","nein")</f>
        <v>#REF!</v>
      </c>
      <c r="I1501" t="e">
        <f>IF(COUNTIF(#REF!,$A1501)=1,"ja","nein")</f>
        <v>#REF!</v>
      </c>
      <c r="J1501" t="e">
        <f>IF(COUNTIF(#REF!,$A1501)=1,"ja","nein")</f>
        <v>#REF!</v>
      </c>
      <c r="K1501" t="e">
        <f>IF(COUNTIF(#REF!,$A1501)=1,"ja","nein")</f>
        <v>#REF!</v>
      </c>
    </row>
    <row r="1502" spans="1:11" x14ac:dyDescent="0.25">
      <c r="A1502" t="e">
        <f>#REF!</f>
        <v>#REF!</v>
      </c>
      <c r="B1502" t="e">
        <f>#REF!</f>
        <v>#REF!</v>
      </c>
      <c r="D1502" t="e">
        <f>IF(COUNTIF(#REF!,$A1502)=1,"ja","nein")</f>
        <v>#REF!</v>
      </c>
      <c r="E1502" t="e">
        <f>IF(COUNTIF(#REF!,$A1502)=1,"ja","nein")</f>
        <v>#REF!</v>
      </c>
      <c r="F1502" t="e">
        <f>IF(COUNTIF(#REF!,$A1502)=1,"ja","nein")</f>
        <v>#REF!</v>
      </c>
      <c r="G1502" t="e">
        <f>IF(COUNTIF(#REF!,$A1502)=1,"ja","nein")</f>
        <v>#REF!</v>
      </c>
      <c r="H1502" t="e">
        <f>IF(COUNTIF(#REF!,$A1502)=1,"ja","nein")</f>
        <v>#REF!</v>
      </c>
      <c r="I1502" t="e">
        <f>IF(COUNTIF(#REF!,$A1502)=1,"ja","nein")</f>
        <v>#REF!</v>
      </c>
      <c r="J1502" t="e">
        <f>IF(COUNTIF(#REF!,$A1502)=1,"ja","nein")</f>
        <v>#REF!</v>
      </c>
      <c r="K1502" t="e">
        <f>IF(COUNTIF(#REF!,$A1502)=1,"ja","nein")</f>
        <v>#REF!</v>
      </c>
    </row>
    <row r="1503" spans="1:11" x14ac:dyDescent="0.25">
      <c r="A1503" t="e">
        <f>#REF!</f>
        <v>#REF!</v>
      </c>
      <c r="B1503" t="e">
        <f>#REF!</f>
        <v>#REF!</v>
      </c>
      <c r="D1503" t="e">
        <f>IF(COUNTIF(#REF!,$A1503)=1,"ja","nein")</f>
        <v>#REF!</v>
      </c>
      <c r="E1503" t="e">
        <f>IF(COUNTIF(#REF!,$A1503)=1,"ja","nein")</f>
        <v>#REF!</v>
      </c>
      <c r="F1503" t="e">
        <f>IF(COUNTIF(#REF!,$A1503)=1,"ja","nein")</f>
        <v>#REF!</v>
      </c>
      <c r="G1503" t="e">
        <f>IF(COUNTIF(#REF!,$A1503)=1,"ja","nein")</f>
        <v>#REF!</v>
      </c>
      <c r="H1503" t="e">
        <f>IF(COUNTIF(#REF!,$A1503)=1,"ja","nein")</f>
        <v>#REF!</v>
      </c>
      <c r="I1503" t="e">
        <f>IF(COUNTIF(#REF!,$A1503)=1,"ja","nein")</f>
        <v>#REF!</v>
      </c>
      <c r="J1503" t="e">
        <f>IF(COUNTIF(#REF!,$A1503)=1,"ja","nein")</f>
        <v>#REF!</v>
      </c>
      <c r="K1503" t="e">
        <f>IF(COUNTIF(#REF!,$A1503)=1,"ja","nein")</f>
        <v>#REF!</v>
      </c>
    </row>
    <row r="1504" spans="1:11" x14ac:dyDescent="0.25">
      <c r="A1504" t="e">
        <f>#REF!</f>
        <v>#REF!</v>
      </c>
      <c r="B1504" t="e">
        <f>#REF!</f>
        <v>#REF!</v>
      </c>
      <c r="D1504" t="e">
        <f>IF(COUNTIF(#REF!,$A1504)=1,"ja","nein")</f>
        <v>#REF!</v>
      </c>
      <c r="E1504" t="e">
        <f>IF(COUNTIF(#REF!,$A1504)=1,"ja","nein")</f>
        <v>#REF!</v>
      </c>
      <c r="F1504" t="e">
        <f>IF(COUNTIF(#REF!,$A1504)=1,"ja","nein")</f>
        <v>#REF!</v>
      </c>
      <c r="G1504" t="e">
        <f>IF(COUNTIF(#REF!,$A1504)=1,"ja","nein")</f>
        <v>#REF!</v>
      </c>
      <c r="H1504" t="e">
        <f>IF(COUNTIF(#REF!,$A1504)=1,"ja","nein")</f>
        <v>#REF!</v>
      </c>
      <c r="I1504" t="e">
        <f>IF(COUNTIF(#REF!,$A1504)=1,"ja","nein")</f>
        <v>#REF!</v>
      </c>
      <c r="J1504" t="e">
        <f>IF(COUNTIF(#REF!,$A1504)=1,"ja","nein")</f>
        <v>#REF!</v>
      </c>
      <c r="K1504" t="e">
        <f>IF(COUNTIF(#REF!,$A1504)=1,"ja","nein")</f>
        <v>#REF!</v>
      </c>
    </row>
    <row r="1505" spans="1:11" x14ac:dyDescent="0.25">
      <c r="A1505" t="e">
        <f>#REF!</f>
        <v>#REF!</v>
      </c>
      <c r="B1505" t="e">
        <f>#REF!</f>
        <v>#REF!</v>
      </c>
      <c r="D1505" t="e">
        <f>IF(COUNTIF(#REF!,$A1505)=1,"ja","nein")</f>
        <v>#REF!</v>
      </c>
      <c r="E1505" t="e">
        <f>IF(COUNTIF(#REF!,$A1505)=1,"ja","nein")</f>
        <v>#REF!</v>
      </c>
      <c r="F1505" t="e">
        <f>IF(COUNTIF(#REF!,$A1505)=1,"ja","nein")</f>
        <v>#REF!</v>
      </c>
      <c r="G1505" t="e">
        <f>IF(COUNTIF(#REF!,$A1505)=1,"ja","nein")</f>
        <v>#REF!</v>
      </c>
      <c r="H1505" t="e">
        <f>IF(COUNTIF(#REF!,$A1505)=1,"ja","nein")</f>
        <v>#REF!</v>
      </c>
      <c r="I1505" t="e">
        <f>IF(COUNTIF(#REF!,$A1505)=1,"ja","nein")</f>
        <v>#REF!</v>
      </c>
      <c r="J1505" t="e">
        <f>IF(COUNTIF(#REF!,$A1505)=1,"ja","nein")</f>
        <v>#REF!</v>
      </c>
      <c r="K1505" t="e">
        <f>IF(COUNTIF(#REF!,$A1505)=1,"ja","nein")</f>
        <v>#REF!</v>
      </c>
    </row>
    <row r="1506" spans="1:11" x14ac:dyDescent="0.25">
      <c r="A1506" t="e">
        <f>#REF!</f>
        <v>#REF!</v>
      </c>
      <c r="B1506" t="e">
        <f>#REF!</f>
        <v>#REF!</v>
      </c>
      <c r="D1506" t="e">
        <f>IF(COUNTIF(#REF!,$A1506)=1,"ja","nein")</f>
        <v>#REF!</v>
      </c>
      <c r="E1506" t="e">
        <f>IF(COUNTIF(#REF!,$A1506)=1,"ja","nein")</f>
        <v>#REF!</v>
      </c>
      <c r="F1506" t="e">
        <f>IF(COUNTIF(#REF!,$A1506)=1,"ja","nein")</f>
        <v>#REF!</v>
      </c>
      <c r="G1506" t="e">
        <f>IF(COUNTIF(#REF!,$A1506)=1,"ja","nein")</f>
        <v>#REF!</v>
      </c>
      <c r="H1506" t="e">
        <f>IF(COUNTIF(#REF!,$A1506)=1,"ja","nein")</f>
        <v>#REF!</v>
      </c>
      <c r="I1506" t="e">
        <f>IF(COUNTIF(#REF!,$A1506)=1,"ja","nein")</f>
        <v>#REF!</v>
      </c>
      <c r="J1506" t="e">
        <f>IF(COUNTIF(#REF!,$A1506)=1,"ja","nein")</f>
        <v>#REF!</v>
      </c>
      <c r="K1506" t="e">
        <f>IF(COUNTIF(#REF!,$A1506)=1,"ja","nein")</f>
        <v>#REF!</v>
      </c>
    </row>
    <row r="1507" spans="1:11" x14ac:dyDescent="0.25">
      <c r="A1507" t="e">
        <f>#REF!</f>
        <v>#REF!</v>
      </c>
      <c r="B1507" t="e">
        <f>#REF!</f>
        <v>#REF!</v>
      </c>
      <c r="D1507" t="e">
        <f>IF(COUNTIF(#REF!,$A1507)=1,"ja","nein")</f>
        <v>#REF!</v>
      </c>
      <c r="E1507" t="e">
        <f>IF(COUNTIF(#REF!,$A1507)=1,"ja","nein")</f>
        <v>#REF!</v>
      </c>
      <c r="F1507" t="e">
        <f>IF(COUNTIF(#REF!,$A1507)=1,"ja","nein")</f>
        <v>#REF!</v>
      </c>
      <c r="G1507" t="e">
        <f>IF(COUNTIF(#REF!,$A1507)=1,"ja","nein")</f>
        <v>#REF!</v>
      </c>
      <c r="H1507" t="e">
        <f>IF(COUNTIF(#REF!,$A1507)=1,"ja","nein")</f>
        <v>#REF!</v>
      </c>
      <c r="I1507" t="e">
        <f>IF(COUNTIF(#REF!,$A1507)=1,"ja","nein")</f>
        <v>#REF!</v>
      </c>
      <c r="J1507" t="e">
        <f>IF(COUNTIF(#REF!,$A1507)=1,"ja","nein")</f>
        <v>#REF!</v>
      </c>
      <c r="K1507" t="e">
        <f>IF(COUNTIF(#REF!,$A1507)=1,"ja","nein")</f>
        <v>#REF!</v>
      </c>
    </row>
    <row r="1508" spans="1:11" x14ac:dyDescent="0.25">
      <c r="A1508" t="e">
        <f>#REF!</f>
        <v>#REF!</v>
      </c>
      <c r="B1508" t="e">
        <f>#REF!</f>
        <v>#REF!</v>
      </c>
      <c r="D1508" t="e">
        <f>IF(COUNTIF(#REF!,$A1508)=1,"ja","nein")</f>
        <v>#REF!</v>
      </c>
      <c r="E1508" t="e">
        <f>IF(COUNTIF(#REF!,$A1508)=1,"ja","nein")</f>
        <v>#REF!</v>
      </c>
      <c r="F1508" t="e">
        <f>IF(COUNTIF(#REF!,$A1508)=1,"ja","nein")</f>
        <v>#REF!</v>
      </c>
      <c r="G1508" t="e">
        <f>IF(COUNTIF(#REF!,$A1508)=1,"ja","nein")</f>
        <v>#REF!</v>
      </c>
      <c r="H1508" t="e">
        <f>IF(COUNTIF(#REF!,$A1508)=1,"ja","nein")</f>
        <v>#REF!</v>
      </c>
      <c r="I1508" t="e">
        <f>IF(COUNTIF(#REF!,$A1508)=1,"ja","nein")</f>
        <v>#REF!</v>
      </c>
      <c r="J1508" t="e">
        <f>IF(COUNTIF(#REF!,$A1508)=1,"ja","nein")</f>
        <v>#REF!</v>
      </c>
      <c r="K1508" t="e">
        <f>IF(COUNTIF(#REF!,$A1508)=1,"ja","nein")</f>
        <v>#REF!</v>
      </c>
    </row>
    <row r="1509" spans="1:11" x14ac:dyDescent="0.25">
      <c r="A1509" t="e">
        <f>#REF!</f>
        <v>#REF!</v>
      </c>
      <c r="B1509" t="e">
        <f>#REF!</f>
        <v>#REF!</v>
      </c>
      <c r="D1509" t="e">
        <f>IF(COUNTIF(#REF!,$A1509)=1,"ja","nein")</f>
        <v>#REF!</v>
      </c>
      <c r="E1509" t="e">
        <f>IF(COUNTIF(#REF!,$A1509)=1,"ja","nein")</f>
        <v>#REF!</v>
      </c>
      <c r="F1509" t="e">
        <f>IF(COUNTIF(#REF!,$A1509)=1,"ja","nein")</f>
        <v>#REF!</v>
      </c>
      <c r="G1509" t="e">
        <f>IF(COUNTIF(#REF!,$A1509)=1,"ja","nein")</f>
        <v>#REF!</v>
      </c>
      <c r="H1509" t="e">
        <f>IF(COUNTIF(#REF!,$A1509)=1,"ja","nein")</f>
        <v>#REF!</v>
      </c>
      <c r="I1509" t="e">
        <f>IF(COUNTIF(#REF!,$A1509)=1,"ja","nein")</f>
        <v>#REF!</v>
      </c>
      <c r="J1509" t="e">
        <f>IF(COUNTIF(#REF!,$A1509)=1,"ja","nein")</f>
        <v>#REF!</v>
      </c>
      <c r="K1509" t="e">
        <f>IF(COUNTIF(#REF!,$A1509)=1,"ja","nein")</f>
        <v>#REF!</v>
      </c>
    </row>
    <row r="1510" spans="1:11" x14ac:dyDescent="0.25">
      <c r="A1510" t="e">
        <f>#REF!</f>
        <v>#REF!</v>
      </c>
      <c r="B1510" t="e">
        <f>#REF!</f>
        <v>#REF!</v>
      </c>
      <c r="D1510" t="e">
        <f>IF(COUNTIF(#REF!,$A1510)=1,"ja","nein")</f>
        <v>#REF!</v>
      </c>
      <c r="E1510" t="e">
        <f>IF(COUNTIF(#REF!,$A1510)=1,"ja","nein")</f>
        <v>#REF!</v>
      </c>
      <c r="F1510" t="e">
        <f>IF(COUNTIF(#REF!,$A1510)=1,"ja","nein")</f>
        <v>#REF!</v>
      </c>
      <c r="G1510" t="e">
        <f>IF(COUNTIF(#REF!,$A1510)=1,"ja","nein")</f>
        <v>#REF!</v>
      </c>
      <c r="H1510" t="e">
        <f>IF(COUNTIF(#REF!,$A1510)=1,"ja","nein")</f>
        <v>#REF!</v>
      </c>
      <c r="I1510" t="e">
        <f>IF(COUNTIF(#REF!,$A1510)=1,"ja","nein")</f>
        <v>#REF!</v>
      </c>
      <c r="J1510" t="e">
        <f>IF(COUNTIF(#REF!,$A1510)=1,"ja","nein")</f>
        <v>#REF!</v>
      </c>
      <c r="K1510" t="e">
        <f>IF(COUNTIF(#REF!,$A1510)=1,"ja","nein")</f>
        <v>#REF!</v>
      </c>
    </row>
    <row r="1511" spans="1:11" x14ac:dyDescent="0.25">
      <c r="A1511" t="e">
        <f>#REF!</f>
        <v>#REF!</v>
      </c>
      <c r="B1511" t="e">
        <f>#REF!</f>
        <v>#REF!</v>
      </c>
      <c r="D1511" t="e">
        <f>IF(COUNTIF(#REF!,$A1511)=1,"ja","nein")</f>
        <v>#REF!</v>
      </c>
      <c r="E1511" t="e">
        <f>IF(COUNTIF(#REF!,$A1511)=1,"ja","nein")</f>
        <v>#REF!</v>
      </c>
      <c r="F1511" t="e">
        <f>IF(COUNTIF(#REF!,$A1511)=1,"ja","nein")</f>
        <v>#REF!</v>
      </c>
      <c r="G1511" t="e">
        <f>IF(COUNTIF(#REF!,$A1511)=1,"ja","nein")</f>
        <v>#REF!</v>
      </c>
      <c r="H1511" t="e">
        <f>IF(COUNTIF(#REF!,$A1511)=1,"ja","nein")</f>
        <v>#REF!</v>
      </c>
      <c r="I1511" t="e">
        <f>IF(COUNTIF(#REF!,$A1511)=1,"ja","nein")</f>
        <v>#REF!</v>
      </c>
      <c r="J1511" t="e">
        <f>IF(COUNTIF(#REF!,$A1511)=1,"ja","nein")</f>
        <v>#REF!</v>
      </c>
      <c r="K1511" t="e">
        <f>IF(COUNTIF(#REF!,$A1511)=1,"ja","nein")</f>
        <v>#REF!</v>
      </c>
    </row>
    <row r="1512" spans="1:11" x14ac:dyDescent="0.25">
      <c r="A1512" t="e">
        <f>#REF!</f>
        <v>#REF!</v>
      </c>
      <c r="B1512" t="e">
        <f>#REF!</f>
        <v>#REF!</v>
      </c>
      <c r="D1512" t="e">
        <f>IF(COUNTIF(#REF!,$A1512)=1,"ja","nein")</f>
        <v>#REF!</v>
      </c>
      <c r="E1512" t="e">
        <f>IF(COUNTIF(#REF!,$A1512)=1,"ja","nein")</f>
        <v>#REF!</v>
      </c>
      <c r="F1512" t="e">
        <f>IF(COUNTIF(#REF!,$A1512)=1,"ja","nein")</f>
        <v>#REF!</v>
      </c>
      <c r="G1512" t="e">
        <f>IF(COUNTIF(#REF!,$A1512)=1,"ja","nein")</f>
        <v>#REF!</v>
      </c>
      <c r="H1512" t="e">
        <f>IF(COUNTIF(#REF!,$A1512)=1,"ja","nein")</f>
        <v>#REF!</v>
      </c>
      <c r="I1512" t="e">
        <f>IF(COUNTIF(#REF!,$A1512)=1,"ja","nein")</f>
        <v>#REF!</v>
      </c>
      <c r="J1512" t="e">
        <f>IF(COUNTIF(#REF!,$A1512)=1,"ja","nein")</f>
        <v>#REF!</v>
      </c>
      <c r="K1512" t="e">
        <f>IF(COUNTIF(#REF!,$A1512)=1,"ja","nein")</f>
        <v>#REF!</v>
      </c>
    </row>
    <row r="1513" spans="1:11" x14ac:dyDescent="0.25">
      <c r="A1513" t="e">
        <f>#REF!</f>
        <v>#REF!</v>
      </c>
      <c r="B1513" t="e">
        <f>#REF!</f>
        <v>#REF!</v>
      </c>
      <c r="D1513" t="e">
        <f>IF(COUNTIF(#REF!,$A1513)=1,"ja","nein")</f>
        <v>#REF!</v>
      </c>
      <c r="E1513" t="e">
        <f>IF(COUNTIF(#REF!,$A1513)=1,"ja","nein")</f>
        <v>#REF!</v>
      </c>
      <c r="F1513" t="e">
        <f>IF(COUNTIF(#REF!,$A1513)=1,"ja","nein")</f>
        <v>#REF!</v>
      </c>
      <c r="G1513" t="e">
        <f>IF(COUNTIF(#REF!,$A1513)=1,"ja","nein")</f>
        <v>#REF!</v>
      </c>
      <c r="H1513" t="e">
        <f>IF(COUNTIF(#REF!,$A1513)=1,"ja","nein")</f>
        <v>#REF!</v>
      </c>
      <c r="I1513" t="e">
        <f>IF(COUNTIF(#REF!,$A1513)=1,"ja","nein")</f>
        <v>#REF!</v>
      </c>
      <c r="J1513" t="e">
        <f>IF(COUNTIF(#REF!,$A1513)=1,"ja","nein")</f>
        <v>#REF!</v>
      </c>
      <c r="K1513" t="e">
        <f>IF(COUNTIF(#REF!,$A1513)=1,"ja","nein")</f>
        <v>#REF!</v>
      </c>
    </row>
    <row r="1514" spans="1:11" x14ac:dyDescent="0.25">
      <c r="A1514" t="e">
        <f>#REF!</f>
        <v>#REF!</v>
      </c>
      <c r="B1514" t="e">
        <f>#REF!</f>
        <v>#REF!</v>
      </c>
      <c r="D1514" t="e">
        <f>IF(COUNTIF(#REF!,$A1514)=1,"ja","nein")</f>
        <v>#REF!</v>
      </c>
      <c r="E1514" t="e">
        <f>IF(COUNTIF(#REF!,$A1514)=1,"ja","nein")</f>
        <v>#REF!</v>
      </c>
      <c r="F1514" t="e">
        <f>IF(COUNTIF(#REF!,$A1514)=1,"ja","nein")</f>
        <v>#REF!</v>
      </c>
      <c r="G1514" t="e">
        <f>IF(COUNTIF(#REF!,$A1514)=1,"ja","nein")</f>
        <v>#REF!</v>
      </c>
      <c r="H1514" t="e">
        <f>IF(COUNTIF(#REF!,$A1514)=1,"ja","nein")</f>
        <v>#REF!</v>
      </c>
      <c r="I1514" t="e">
        <f>IF(COUNTIF(#REF!,$A1514)=1,"ja","nein")</f>
        <v>#REF!</v>
      </c>
      <c r="J1514" t="e">
        <f>IF(COUNTIF(#REF!,$A1514)=1,"ja","nein")</f>
        <v>#REF!</v>
      </c>
      <c r="K1514" t="e">
        <f>IF(COUNTIF(#REF!,$A1514)=1,"ja","nein")</f>
        <v>#REF!</v>
      </c>
    </row>
    <row r="1515" spans="1:11" x14ac:dyDescent="0.25">
      <c r="A1515" t="e">
        <f>#REF!</f>
        <v>#REF!</v>
      </c>
      <c r="B1515" t="e">
        <f>#REF!</f>
        <v>#REF!</v>
      </c>
      <c r="D1515" t="e">
        <f>IF(COUNTIF(#REF!,$A1515)=1,"ja","nein")</f>
        <v>#REF!</v>
      </c>
      <c r="E1515" t="e">
        <f>IF(COUNTIF(#REF!,$A1515)=1,"ja","nein")</f>
        <v>#REF!</v>
      </c>
      <c r="F1515" t="e">
        <f>IF(COUNTIF(#REF!,$A1515)=1,"ja","nein")</f>
        <v>#REF!</v>
      </c>
      <c r="G1515" t="e">
        <f>IF(COUNTIF(#REF!,$A1515)=1,"ja","nein")</f>
        <v>#REF!</v>
      </c>
      <c r="H1515" t="e">
        <f>IF(COUNTIF(#REF!,$A1515)=1,"ja","nein")</f>
        <v>#REF!</v>
      </c>
      <c r="I1515" t="e">
        <f>IF(COUNTIF(#REF!,$A1515)=1,"ja","nein")</f>
        <v>#REF!</v>
      </c>
      <c r="J1515" t="e">
        <f>IF(COUNTIF(#REF!,$A1515)=1,"ja","nein")</f>
        <v>#REF!</v>
      </c>
      <c r="K1515" t="e">
        <f>IF(COUNTIF(#REF!,$A1515)=1,"ja","nein")</f>
        <v>#REF!</v>
      </c>
    </row>
    <row r="1516" spans="1:11" x14ac:dyDescent="0.25">
      <c r="A1516" t="e">
        <f>#REF!</f>
        <v>#REF!</v>
      </c>
      <c r="B1516" t="e">
        <f>#REF!</f>
        <v>#REF!</v>
      </c>
      <c r="D1516" t="e">
        <f>IF(COUNTIF(#REF!,$A1516)=1,"ja","nein")</f>
        <v>#REF!</v>
      </c>
      <c r="E1516" t="e">
        <f>IF(COUNTIF(#REF!,$A1516)=1,"ja","nein")</f>
        <v>#REF!</v>
      </c>
      <c r="F1516" t="e">
        <f>IF(COUNTIF(#REF!,$A1516)=1,"ja","nein")</f>
        <v>#REF!</v>
      </c>
      <c r="G1516" t="e">
        <f>IF(COUNTIF(#REF!,$A1516)=1,"ja","nein")</f>
        <v>#REF!</v>
      </c>
      <c r="H1516" t="e">
        <f>IF(COUNTIF(#REF!,$A1516)=1,"ja","nein")</f>
        <v>#REF!</v>
      </c>
      <c r="I1516" t="e">
        <f>IF(COUNTIF(#REF!,$A1516)=1,"ja","nein")</f>
        <v>#REF!</v>
      </c>
      <c r="J1516" t="e">
        <f>IF(COUNTIF(#REF!,$A1516)=1,"ja","nein")</f>
        <v>#REF!</v>
      </c>
      <c r="K1516" t="e">
        <f>IF(COUNTIF(#REF!,$A1516)=1,"ja","nein")</f>
        <v>#REF!</v>
      </c>
    </row>
    <row r="1517" spans="1:11" x14ac:dyDescent="0.25">
      <c r="A1517" t="e">
        <f>#REF!</f>
        <v>#REF!</v>
      </c>
      <c r="B1517" t="e">
        <f>#REF!</f>
        <v>#REF!</v>
      </c>
      <c r="D1517" t="e">
        <f>IF(COUNTIF(#REF!,$A1517)=1,"ja","nein")</f>
        <v>#REF!</v>
      </c>
      <c r="E1517" t="e">
        <f>IF(COUNTIF(#REF!,$A1517)=1,"ja","nein")</f>
        <v>#REF!</v>
      </c>
      <c r="F1517" t="e">
        <f>IF(COUNTIF(#REF!,$A1517)=1,"ja","nein")</f>
        <v>#REF!</v>
      </c>
      <c r="G1517" t="e">
        <f>IF(COUNTIF(#REF!,$A1517)=1,"ja","nein")</f>
        <v>#REF!</v>
      </c>
      <c r="H1517" t="e">
        <f>IF(COUNTIF(#REF!,$A1517)=1,"ja","nein")</f>
        <v>#REF!</v>
      </c>
      <c r="I1517" t="e">
        <f>IF(COUNTIF(#REF!,$A1517)=1,"ja","nein")</f>
        <v>#REF!</v>
      </c>
      <c r="J1517" t="e">
        <f>IF(COUNTIF(#REF!,$A1517)=1,"ja","nein")</f>
        <v>#REF!</v>
      </c>
      <c r="K1517" t="e">
        <f>IF(COUNTIF(#REF!,$A1517)=1,"ja","nein")</f>
        <v>#REF!</v>
      </c>
    </row>
    <row r="1518" spans="1:11" x14ac:dyDescent="0.25">
      <c r="A1518" t="e">
        <f>#REF!</f>
        <v>#REF!</v>
      </c>
      <c r="B1518" t="e">
        <f>#REF!</f>
        <v>#REF!</v>
      </c>
      <c r="D1518" t="e">
        <f>IF(COUNTIF(#REF!,$A1518)=1,"ja","nein")</f>
        <v>#REF!</v>
      </c>
      <c r="E1518" t="e">
        <f>IF(COUNTIF(#REF!,$A1518)=1,"ja","nein")</f>
        <v>#REF!</v>
      </c>
      <c r="F1518" t="e">
        <f>IF(COUNTIF(#REF!,$A1518)=1,"ja","nein")</f>
        <v>#REF!</v>
      </c>
      <c r="G1518" t="e">
        <f>IF(COUNTIF(#REF!,$A1518)=1,"ja","nein")</f>
        <v>#REF!</v>
      </c>
      <c r="H1518" t="e">
        <f>IF(COUNTIF(#REF!,$A1518)=1,"ja","nein")</f>
        <v>#REF!</v>
      </c>
      <c r="I1518" t="e">
        <f>IF(COUNTIF(#REF!,$A1518)=1,"ja","nein")</f>
        <v>#REF!</v>
      </c>
      <c r="J1518" t="e">
        <f>IF(COUNTIF(#REF!,$A1518)=1,"ja","nein")</f>
        <v>#REF!</v>
      </c>
      <c r="K1518" t="e">
        <f>IF(COUNTIF(#REF!,$A1518)=1,"ja","nein")</f>
        <v>#REF!</v>
      </c>
    </row>
    <row r="1519" spans="1:11" x14ac:dyDescent="0.25">
      <c r="A1519" t="e">
        <f>#REF!</f>
        <v>#REF!</v>
      </c>
      <c r="B1519" t="e">
        <f>#REF!</f>
        <v>#REF!</v>
      </c>
      <c r="D1519" t="e">
        <f>IF(COUNTIF(#REF!,$A1519)=1,"ja","nein")</f>
        <v>#REF!</v>
      </c>
      <c r="E1519" t="e">
        <f>IF(COUNTIF(#REF!,$A1519)=1,"ja","nein")</f>
        <v>#REF!</v>
      </c>
      <c r="F1519" t="e">
        <f>IF(COUNTIF(#REF!,$A1519)=1,"ja","nein")</f>
        <v>#REF!</v>
      </c>
      <c r="G1519" t="e">
        <f>IF(COUNTIF(#REF!,$A1519)=1,"ja","nein")</f>
        <v>#REF!</v>
      </c>
      <c r="H1519" t="e">
        <f>IF(COUNTIF(#REF!,$A1519)=1,"ja","nein")</f>
        <v>#REF!</v>
      </c>
      <c r="I1519" t="e">
        <f>IF(COUNTIF(#REF!,$A1519)=1,"ja","nein")</f>
        <v>#REF!</v>
      </c>
      <c r="J1519" t="e">
        <f>IF(COUNTIF(#REF!,$A1519)=1,"ja","nein")</f>
        <v>#REF!</v>
      </c>
      <c r="K1519" t="e">
        <f>IF(COUNTIF(#REF!,$A1519)=1,"ja","nein")</f>
        <v>#REF!</v>
      </c>
    </row>
    <row r="1520" spans="1:11" x14ac:dyDescent="0.25">
      <c r="A1520" t="e">
        <f>#REF!</f>
        <v>#REF!</v>
      </c>
      <c r="B1520" t="e">
        <f>#REF!</f>
        <v>#REF!</v>
      </c>
      <c r="D1520" t="e">
        <f>IF(COUNTIF(#REF!,$A1520)=1,"ja","nein")</f>
        <v>#REF!</v>
      </c>
      <c r="E1520" t="e">
        <f>IF(COUNTIF(#REF!,$A1520)=1,"ja","nein")</f>
        <v>#REF!</v>
      </c>
      <c r="F1520" t="e">
        <f>IF(COUNTIF(#REF!,$A1520)=1,"ja","nein")</f>
        <v>#REF!</v>
      </c>
      <c r="G1520" t="e">
        <f>IF(COUNTIF(#REF!,$A1520)=1,"ja","nein")</f>
        <v>#REF!</v>
      </c>
      <c r="H1520" t="e">
        <f>IF(COUNTIF(#REF!,$A1520)=1,"ja","nein")</f>
        <v>#REF!</v>
      </c>
      <c r="I1520" t="e">
        <f>IF(COUNTIF(#REF!,$A1520)=1,"ja","nein")</f>
        <v>#REF!</v>
      </c>
      <c r="J1520" t="e">
        <f>IF(COUNTIF(#REF!,$A1520)=1,"ja","nein")</f>
        <v>#REF!</v>
      </c>
      <c r="K1520" t="e">
        <f>IF(COUNTIF(#REF!,$A1520)=1,"ja","nein")</f>
        <v>#REF!</v>
      </c>
    </row>
    <row r="1521" spans="1:11" x14ac:dyDescent="0.25">
      <c r="A1521" t="e">
        <f>#REF!</f>
        <v>#REF!</v>
      </c>
      <c r="B1521" t="e">
        <f>#REF!</f>
        <v>#REF!</v>
      </c>
      <c r="D1521" t="e">
        <f>IF(COUNTIF(#REF!,$A1521)=1,"ja","nein")</f>
        <v>#REF!</v>
      </c>
      <c r="E1521" t="e">
        <f>IF(COUNTIF(#REF!,$A1521)=1,"ja","nein")</f>
        <v>#REF!</v>
      </c>
      <c r="F1521" t="e">
        <f>IF(COUNTIF(#REF!,$A1521)=1,"ja","nein")</f>
        <v>#REF!</v>
      </c>
      <c r="G1521" t="e">
        <f>IF(COUNTIF(#REF!,$A1521)=1,"ja","nein")</f>
        <v>#REF!</v>
      </c>
      <c r="H1521" t="e">
        <f>IF(COUNTIF(#REF!,$A1521)=1,"ja","nein")</f>
        <v>#REF!</v>
      </c>
      <c r="I1521" t="e">
        <f>IF(COUNTIF(#REF!,$A1521)=1,"ja","nein")</f>
        <v>#REF!</v>
      </c>
      <c r="J1521" t="e">
        <f>IF(COUNTIF(#REF!,$A1521)=1,"ja","nein")</f>
        <v>#REF!</v>
      </c>
      <c r="K1521" t="e">
        <f>IF(COUNTIF(#REF!,$A1521)=1,"ja","nein")</f>
        <v>#REF!</v>
      </c>
    </row>
    <row r="1522" spans="1:11" x14ac:dyDescent="0.25">
      <c r="A1522" t="e">
        <f>#REF!</f>
        <v>#REF!</v>
      </c>
      <c r="B1522" t="e">
        <f>#REF!</f>
        <v>#REF!</v>
      </c>
      <c r="D1522" t="e">
        <f>IF(COUNTIF(#REF!,$A1522)=1,"ja","nein")</f>
        <v>#REF!</v>
      </c>
      <c r="E1522" t="e">
        <f>IF(COUNTIF(#REF!,$A1522)=1,"ja","nein")</f>
        <v>#REF!</v>
      </c>
      <c r="F1522" t="e">
        <f>IF(COUNTIF(#REF!,$A1522)=1,"ja","nein")</f>
        <v>#REF!</v>
      </c>
      <c r="G1522" t="e">
        <f>IF(COUNTIF(#REF!,$A1522)=1,"ja","nein")</f>
        <v>#REF!</v>
      </c>
      <c r="H1522" t="e">
        <f>IF(COUNTIF(#REF!,$A1522)=1,"ja","nein")</f>
        <v>#REF!</v>
      </c>
      <c r="I1522" t="e">
        <f>IF(COUNTIF(#REF!,$A1522)=1,"ja","nein")</f>
        <v>#REF!</v>
      </c>
      <c r="J1522" t="e">
        <f>IF(COUNTIF(#REF!,$A1522)=1,"ja","nein")</f>
        <v>#REF!</v>
      </c>
      <c r="K1522" t="e">
        <f>IF(COUNTIF(#REF!,$A1522)=1,"ja","nein")</f>
        <v>#REF!</v>
      </c>
    </row>
    <row r="1523" spans="1:11" x14ac:dyDescent="0.25">
      <c r="A1523" t="e">
        <f>#REF!</f>
        <v>#REF!</v>
      </c>
      <c r="B1523" t="e">
        <f>#REF!</f>
        <v>#REF!</v>
      </c>
      <c r="D1523" t="e">
        <f>IF(COUNTIF(#REF!,$A1523)=1,"ja","nein")</f>
        <v>#REF!</v>
      </c>
      <c r="E1523" t="e">
        <f>IF(COUNTIF(#REF!,$A1523)=1,"ja","nein")</f>
        <v>#REF!</v>
      </c>
      <c r="F1523" t="e">
        <f>IF(COUNTIF(#REF!,$A1523)=1,"ja","nein")</f>
        <v>#REF!</v>
      </c>
      <c r="G1523" t="e">
        <f>IF(COUNTIF(#REF!,$A1523)=1,"ja","nein")</f>
        <v>#REF!</v>
      </c>
      <c r="H1523" t="e">
        <f>IF(COUNTIF(#REF!,$A1523)=1,"ja","nein")</f>
        <v>#REF!</v>
      </c>
      <c r="I1523" t="e">
        <f>IF(COUNTIF(#REF!,$A1523)=1,"ja","nein")</f>
        <v>#REF!</v>
      </c>
      <c r="J1523" t="e">
        <f>IF(COUNTIF(#REF!,$A1523)=1,"ja","nein")</f>
        <v>#REF!</v>
      </c>
      <c r="K1523" t="e">
        <f>IF(COUNTIF(#REF!,$A1523)=1,"ja","nein")</f>
        <v>#REF!</v>
      </c>
    </row>
    <row r="1524" spans="1:11" x14ac:dyDescent="0.25">
      <c r="A1524" t="e">
        <f>#REF!</f>
        <v>#REF!</v>
      </c>
      <c r="B1524" t="e">
        <f>#REF!</f>
        <v>#REF!</v>
      </c>
      <c r="D1524" t="e">
        <f>IF(COUNTIF(#REF!,$A1524)=1,"ja","nein")</f>
        <v>#REF!</v>
      </c>
      <c r="E1524" t="e">
        <f>IF(COUNTIF(#REF!,$A1524)=1,"ja","nein")</f>
        <v>#REF!</v>
      </c>
      <c r="F1524" t="e">
        <f>IF(COUNTIF(#REF!,$A1524)=1,"ja","nein")</f>
        <v>#REF!</v>
      </c>
      <c r="G1524" t="e">
        <f>IF(COUNTIF(#REF!,$A1524)=1,"ja","nein")</f>
        <v>#REF!</v>
      </c>
      <c r="H1524" t="e">
        <f>IF(COUNTIF(#REF!,$A1524)=1,"ja","nein")</f>
        <v>#REF!</v>
      </c>
      <c r="I1524" t="e">
        <f>IF(COUNTIF(#REF!,$A1524)=1,"ja","nein")</f>
        <v>#REF!</v>
      </c>
      <c r="J1524" t="e">
        <f>IF(COUNTIF(#REF!,$A1524)=1,"ja","nein")</f>
        <v>#REF!</v>
      </c>
      <c r="K1524" t="e">
        <f>IF(COUNTIF(#REF!,$A1524)=1,"ja","nein")</f>
        <v>#REF!</v>
      </c>
    </row>
    <row r="1525" spans="1:11" x14ac:dyDescent="0.25">
      <c r="A1525" t="e">
        <f>#REF!</f>
        <v>#REF!</v>
      </c>
      <c r="B1525" t="e">
        <f>#REF!</f>
        <v>#REF!</v>
      </c>
      <c r="D1525" t="e">
        <f>IF(COUNTIF(#REF!,$A1525)=1,"ja","nein")</f>
        <v>#REF!</v>
      </c>
      <c r="E1525" t="e">
        <f>IF(COUNTIF(#REF!,$A1525)=1,"ja","nein")</f>
        <v>#REF!</v>
      </c>
      <c r="F1525" t="e">
        <f>IF(COUNTIF(#REF!,$A1525)=1,"ja","nein")</f>
        <v>#REF!</v>
      </c>
      <c r="G1525" t="e">
        <f>IF(COUNTIF(#REF!,$A1525)=1,"ja","nein")</f>
        <v>#REF!</v>
      </c>
      <c r="H1525" t="e">
        <f>IF(COUNTIF(#REF!,$A1525)=1,"ja","nein")</f>
        <v>#REF!</v>
      </c>
      <c r="I1525" t="e">
        <f>IF(COUNTIF(#REF!,$A1525)=1,"ja","nein")</f>
        <v>#REF!</v>
      </c>
      <c r="J1525" t="e">
        <f>IF(COUNTIF(#REF!,$A1525)=1,"ja","nein")</f>
        <v>#REF!</v>
      </c>
      <c r="K1525" t="e">
        <f>IF(COUNTIF(#REF!,$A1525)=1,"ja","nein")</f>
        <v>#REF!</v>
      </c>
    </row>
    <row r="1526" spans="1:11" x14ac:dyDescent="0.25">
      <c r="A1526" t="e">
        <f>#REF!</f>
        <v>#REF!</v>
      </c>
      <c r="B1526" t="e">
        <f>#REF!</f>
        <v>#REF!</v>
      </c>
      <c r="D1526" t="e">
        <f>IF(COUNTIF(#REF!,$A1526)=1,"ja","nein")</f>
        <v>#REF!</v>
      </c>
      <c r="E1526" t="e">
        <f>IF(COUNTIF(#REF!,$A1526)=1,"ja","nein")</f>
        <v>#REF!</v>
      </c>
      <c r="F1526" t="e">
        <f>IF(COUNTIF(#REF!,$A1526)=1,"ja","nein")</f>
        <v>#REF!</v>
      </c>
      <c r="G1526" t="e">
        <f>IF(COUNTIF(#REF!,$A1526)=1,"ja","nein")</f>
        <v>#REF!</v>
      </c>
      <c r="H1526" t="e">
        <f>IF(COUNTIF(#REF!,$A1526)=1,"ja","nein")</f>
        <v>#REF!</v>
      </c>
      <c r="I1526" t="e">
        <f>IF(COUNTIF(#REF!,$A1526)=1,"ja","nein")</f>
        <v>#REF!</v>
      </c>
      <c r="J1526" t="e">
        <f>IF(COUNTIF(#REF!,$A1526)=1,"ja","nein")</f>
        <v>#REF!</v>
      </c>
      <c r="K1526" t="e">
        <f>IF(COUNTIF(#REF!,$A1526)=1,"ja","nein")</f>
        <v>#REF!</v>
      </c>
    </row>
    <row r="1527" spans="1:11" x14ac:dyDescent="0.25">
      <c r="A1527" t="e">
        <f>#REF!</f>
        <v>#REF!</v>
      </c>
      <c r="B1527" t="e">
        <f>#REF!</f>
        <v>#REF!</v>
      </c>
      <c r="D1527" t="e">
        <f>IF(COUNTIF(#REF!,$A1527)=1,"ja","nein")</f>
        <v>#REF!</v>
      </c>
      <c r="E1527" t="e">
        <f>IF(COUNTIF(#REF!,$A1527)=1,"ja","nein")</f>
        <v>#REF!</v>
      </c>
      <c r="F1527" t="e">
        <f>IF(COUNTIF(#REF!,$A1527)=1,"ja","nein")</f>
        <v>#REF!</v>
      </c>
      <c r="G1527" t="e">
        <f>IF(COUNTIF(#REF!,$A1527)=1,"ja","nein")</f>
        <v>#REF!</v>
      </c>
      <c r="H1527" t="e">
        <f>IF(COUNTIF(#REF!,$A1527)=1,"ja","nein")</f>
        <v>#REF!</v>
      </c>
      <c r="I1527" t="e">
        <f>IF(COUNTIF(#REF!,$A1527)=1,"ja","nein")</f>
        <v>#REF!</v>
      </c>
      <c r="J1527" t="e">
        <f>IF(COUNTIF(#REF!,$A1527)=1,"ja","nein")</f>
        <v>#REF!</v>
      </c>
      <c r="K1527" t="e">
        <f>IF(COUNTIF(#REF!,$A1527)=1,"ja","nein")</f>
        <v>#REF!</v>
      </c>
    </row>
    <row r="1528" spans="1:11" x14ac:dyDescent="0.25">
      <c r="A1528" t="e">
        <f>#REF!</f>
        <v>#REF!</v>
      </c>
      <c r="B1528" t="e">
        <f>#REF!</f>
        <v>#REF!</v>
      </c>
      <c r="D1528" t="e">
        <f>IF(COUNTIF(#REF!,$A1528)=1,"ja","nein")</f>
        <v>#REF!</v>
      </c>
      <c r="E1528" t="e">
        <f>IF(COUNTIF(#REF!,$A1528)=1,"ja","nein")</f>
        <v>#REF!</v>
      </c>
      <c r="F1528" t="e">
        <f>IF(COUNTIF(#REF!,$A1528)=1,"ja","nein")</f>
        <v>#REF!</v>
      </c>
      <c r="G1528" t="e">
        <f>IF(COUNTIF(#REF!,$A1528)=1,"ja","nein")</f>
        <v>#REF!</v>
      </c>
      <c r="H1528" t="e">
        <f>IF(COUNTIF(#REF!,$A1528)=1,"ja","nein")</f>
        <v>#REF!</v>
      </c>
      <c r="I1528" t="e">
        <f>IF(COUNTIF(#REF!,$A1528)=1,"ja","nein")</f>
        <v>#REF!</v>
      </c>
      <c r="J1528" t="e">
        <f>IF(COUNTIF(#REF!,$A1528)=1,"ja","nein")</f>
        <v>#REF!</v>
      </c>
      <c r="K1528" t="e">
        <f>IF(COUNTIF(#REF!,$A1528)=1,"ja","nein")</f>
        <v>#REF!</v>
      </c>
    </row>
    <row r="1529" spans="1:11" x14ac:dyDescent="0.25">
      <c r="A1529" t="e">
        <f>#REF!</f>
        <v>#REF!</v>
      </c>
      <c r="B1529" t="e">
        <f>#REF!</f>
        <v>#REF!</v>
      </c>
      <c r="D1529" t="e">
        <f>IF(COUNTIF(#REF!,$A1529)=1,"ja","nein")</f>
        <v>#REF!</v>
      </c>
      <c r="E1529" t="e">
        <f>IF(COUNTIF(#REF!,$A1529)=1,"ja","nein")</f>
        <v>#REF!</v>
      </c>
      <c r="F1529" t="e">
        <f>IF(COUNTIF(#REF!,$A1529)=1,"ja","nein")</f>
        <v>#REF!</v>
      </c>
      <c r="G1529" t="e">
        <f>IF(COUNTIF(#REF!,$A1529)=1,"ja","nein")</f>
        <v>#REF!</v>
      </c>
      <c r="H1529" t="e">
        <f>IF(COUNTIF(#REF!,$A1529)=1,"ja","nein")</f>
        <v>#REF!</v>
      </c>
      <c r="I1529" t="e">
        <f>IF(COUNTIF(#REF!,$A1529)=1,"ja","nein")</f>
        <v>#REF!</v>
      </c>
      <c r="J1529" t="e">
        <f>IF(COUNTIF(#REF!,$A1529)=1,"ja","nein")</f>
        <v>#REF!</v>
      </c>
      <c r="K1529" t="e">
        <f>IF(COUNTIF(#REF!,$A1529)=1,"ja","nein")</f>
        <v>#REF!</v>
      </c>
    </row>
    <row r="1530" spans="1:11" x14ac:dyDescent="0.25">
      <c r="A1530" t="e">
        <f>#REF!</f>
        <v>#REF!</v>
      </c>
      <c r="B1530" t="e">
        <f>#REF!</f>
        <v>#REF!</v>
      </c>
      <c r="D1530" t="e">
        <f>IF(COUNTIF(#REF!,$A1530)=1,"ja","nein")</f>
        <v>#REF!</v>
      </c>
      <c r="E1530" t="e">
        <f>IF(COUNTIF(#REF!,$A1530)=1,"ja","nein")</f>
        <v>#REF!</v>
      </c>
      <c r="F1530" t="e">
        <f>IF(COUNTIF(#REF!,$A1530)=1,"ja","nein")</f>
        <v>#REF!</v>
      </c>
      <c r="G1530" t="e">
        <f>IF(COUNTIF(#REF!,$A1530)=1,"ja","nein")</f>
        <v>#REF!</v>
      </c>
      <c r="H1530" t="e">
        <f>IF(COUNTIF(#REF!,$A1530)=1,"ja","nein")</f>
        <v>#REF!</v>
      </c>
      <c r="I1530" t="e">
        <f>IF(COUNTIF(#REF!,$A1530)=1,"ja","nein")</f>
        <v>#REF!</v>
      </c>
      <c r="J1530" t="e">
        <f>IF(COUNTIF(#REF!,$A1530)=1,"ja","nein")</f>
        <v>#REF!</v>
      </c>
      <c r="K1530" t="e">
        <f>IF(COUNTIF(#REF!,$A1530)=1,"ja","nein")</f>
        <v>#REF!</v>
      </c>
    </row>
    <row r="1531" spans="1:11" x14ac:dyDescent="0.25">
      <c r="A1531" t="e">
        <f>#REF!</f>
        <v>#REF!</v>
      </c>
      <c r="B1531" t="e">
        <f>#REF!</f>
        <v>#REF!</v>
      </c>
      <c r="D1531" t="e">
        <f>IF(COUNTIF(#REF!,$A1531)=1,"ja","nein")</f>
        <v>#REF!</v>
      </c>
      <c r="E1531" t="e">
        <f>IF(COUNTIF(#REF!,$A1531)=1,"ja","nein")</f>
        <v>#REF!</v>
      </c>
      <c r="F1531" t="e">
        <f>IF(COUNTIF(#REF!,$A1531)=1,"ja","nein")</f>
        <v>#REF!</v>
      </c>
      <c r="G1531" t="e">
        <f>IF(COUNTIF(#REF!,$A1531)=1,"ja","nein")</f>
        <v>#REF!</v>
      </c>
      <c r="H1531" t="e">
        <f>IF(COUNTIF(#REF!,$A1531)=1,"ja","nein")</f>
        <v>#REF!</v>
      </c>
      <c r="I1531" t="e">
        <f>IF(COUNTIF(#REF!,$A1531)=1,"ja","nein")</f>
        <v>#REF!</v>
      </c>
      <c r="J1531" t="e">
        <f>IF(COUNTIF(#REF!,$A1531)=1,"ja","nein")</f>
        <v>#REF!</v>
      </c>
      <c r="K1531" t="e">
        <f>IF(COUNTIF(#REF!,$A1531)=1,"ja","nein")</f>
        <v>#REF!</v>
      </c>
    </row>
    <row r="1532" spans="1:11" x14ac:dyDescent="0.25">
      <c r="A1532" t="e">
        <f>#REF!</f>
        <v>#REF!</v>
      </c>
      <c r="B1532" t="e">
        <f>#REF!</f>
        <v>#REF!</v>
      </c>
      <c r="D1532" t="e">
        <f>IF(COUNTIF(#REF!,$A1532)=1,"ja","nein")</f>
        <v>#REF!</v>
      </c>
      <c r="E1532" t="e">
        <f>IF(COUNTIF(#REF!,$A1532)=1,"ja","nein")</f>
        <v>#REF!</v>
      </c>
      <c r="F1532" t="e">
        <f>IF(COUNTIF(#REF!,$A1532)=1,"ja","nein")</f>
        <v>#REF!</v>
      </c>
      <c r="G1532" t="e">
        <f>IF(COUNTIF(#REF!,$A1532)=1,"ja","nein")</f>
        <v>#REF!</v>
      </c>
      <c r="H1532" t="e">
        <f>IF(COUNTIF(#REF!,$A1532)=1,"ja","nein")</f>
        <v>#REF!</v>
      </c>
      <c r="I1532" t="e">
        <f>IF(COUNTIF(#REF!,$A1532)=1,"ja","nein")</f>
        <v>#REF!</v>
      </c>
      <c r="J1532" t="e">
        <f>IF(COUNTIF(#REF!,$A1532)=1,"ja","nein")</f>
        <v>#REF!</v>
      </c>
      <c r="K1532" t="e">
        <f>IF(COUNTIF(#REF!,$A1532)=1,"ja","nein")</f>
        <v>#REF!</v>
      </c>
    </row>
    <row r="1533" spans="1:11" x14ac:dyDescent="0.25">
      <c r="A1533" t="e">
        <f>#REF!</f>
        <v>#REF!</v>
      </c>
      <c r="B1533" t="e">
        <f>#REF!</f>
        <v>#REF!</v>
      </c>
      <c r="D1533" t="e">
        <f>IF(COUNTIF(#REF!,$A1533)=1,"ja","nein")</f>
        <v>#REF!</v>
      </c>
      <c r="E1533" t="e">
        <f>IF(COUNTIF(#REF!,$A1533)=1,"ja","nein")</f>
        <v>#REF!</v>
      </c>
      <c r="F1533" t="e">
        <f>IF(COUNTIF(#REF!,$A1533)=1,"ja","nein")</f>
        <v>#REF!</v>
      </c>
      <c r="G1533" t="e">
        <f>IF(COUNTIF(#REF!,$A1533)=1,"ja","nein")</f>
        <v>#REF!</v>
      </c>
      <c r="H1533" t="e">
        <f>IF(COUNTIF(#REF!,$A1533)=1,"ja","nein")</f>
        <v>#REF!</v>
      </c>
      <c r="I1533" t="e">
        <f>IF(COUNTIF(#REF!,$A1533)=1,"ja","nein")</f>
        <v>#REF!</v>
      </c>
      <c r="J1533" t="e">
        <f>IF(COUNTIF(#REF!,$A1533)=1,"ja","nein")</f>
        <v>#REF!</v>
      </c>
      <c r="K1533" t="e">
        <f>IF(COUNTIF(#REF!,$A1533)=1,"ja","nein")</f>
        <v>#REF!</v>
      </c>
    </row>
    <row r="1534" spans="1:11" x14ac:dyDescent="0.25">
      <c r="A1534" t="e">
        <f>#REF!</f>
        <v>#REF!</v>
      </c>
      <c r="B1534" t="e">
        <f>#REF!</f>
        <v>#REF!</v>
      </c>
      <c r="D1534" t="e">
        <f>IF(COUNTIF(#REF!,$A1534)=1,"ja","nein")</f>
        <v>#REF!</v>
      </c>
      <c r="E1534" t="e">
        <f>IF(COUNTIF(#REF!,$A1534)=1,"ja","nein")</f>
        <v>#REF!</v>
      </c>
      <c r="F1534" t="e">
        <f>IF(COUNTIF(#REF!,$A1534)=1,"ja","nein")</f>
        <v>#REF!</v>
      </c>
      <c r="G1534" t="e">
        <f>IF(COUNTIF(#REF!,$A1534)=1,"ja","nein")</f>
        <v>#REF!</v>
      </c>
      <c r="H1534" t="e">
        <f>IF(COUNTIF(#REF!,$A1534)=1,"ja","nein")</f>
        <v>#REF!</v>
      </c>
      <c r="I1534" t="e">
        <f>IF(COUNTIF(#REF!,$A1534)=1,"ja","nein")</f>
        <v>#REF!</v>
      </c>
      <c r="J1534" t="e">
        <f>IF(COUNTIF(#REF!,$A1534)=1,"ja","nein")</f>
        <v>#REF!</v>
      </c>
      <c r="K1534" t="e">
        <f>IF(COUNTIF(#REF!,$A1534)=1,"ja","nein")</f>
        <v>#REF!</v>
      </c>
    </row>
    <row r="1535" spans="1:11" x14ac:dyDescent="0.25">
      <c r="A1535" t="e">
        <f>#REF!</f>
        <v>#REF!</v>
      </c>
      <c r="B1535" t="e">
        <f>#REF!</f>
        <v>#REF!</v>
      </c>
      <c r="D1535" t="e">
        <f>IF(COUNTIF(#REF!,$A1535)=1,"ja","nein")</f>
        <v>#REF!</v>
      </c>
      <c r="E1535" t="e">
        <f>IF(COUNTIF(#REF!,$A1535)=1,"ja","nein")</f>
        <v>#REF!</v>
      </c>
      <c r="F1535" t="e">
        <f>IF(COUNTIF(#REF!,$A1535)=1,"ja","nein")</f>
        <v>#REF!</v>
      </c>
      <c r="G1535" t="e">
        <f>IF(COUNTIF(#REF!,$A1535)=1,"ja","nein")</f>
        <v>#REF!</v>
      </c>
      <c r="H1535" t="e">
        <f>IF(COUNTIF(#REF!,$A1535)=1,"ja","nein")</f>
        <v>#REF!</v>
      </c>
      <c r="I1535" t="e">
        <f>IF(COUNTIF(#REF!,$A1535)=1,"ja","nein")</f>
        <v>#REF!</v>
      </c>
      <c r="J1535" t="e">
        <f>IF(COUNTIF(#REF!,$A1535)=1,"ja","nein")</f>
        <v>#REF!</v>
      </c>
      <c r="K1535" t="e">
        <f>IF(COUNTIF(#REF!,$A1535)=1,"ja","nein")</f>
        <v>#REF!</v>
      </c>
    </row>
    <row r="1536" spans="1:11" x14ac:dyDescent="0.25">
      <c r="A1536" t="e">
        <f>#REF!</f>
        <v>#REF!</v>
      </c>
      <c r="B1536" t="e">
        <f>#REF!</f>
        <v>#REF!</v>
      </c>
      <c r="D1536" t="e">
        <f>IF(COUNTIF(#REF!,$A1536)=1,"ja","nein")</f>
        <v>#REF!</v>
      </c>
      <c r="E1536" t="e">
        <f>IF(COUNTIF(#REF!,$A1536)=1,"ja","nein")</f>
        <v>#REF!</v>
      </c>
      <c r="F1536" t="e">
        <f>IF(COUNTIF(#REF!,$A1536)=1,"ja","nein")</f>
        <v>#REF!</v>
      </c>
      <c r="G1536" t="e">
        <f>IF(COUNTIF(#REF!,$A1536)=1,"ja","nein")</f>
        <v>#REF!</v>
      </c>
      <c r="H1536" t="e">
        <f>IF(COUNTIF(#REF!,$A1536)=1,"ja","nein")</f>
        <v>#REF!</v>
      </c>
      <c r="I1536" t="e">
        <f>IF(COUNTIF(#REF!,$A1536)=1,"ja","nein")</f>
        <v>#REF!</v>
      </c>
      <c r="J1536" t="e">
        <f>IF(COUNTIF(#REF!,$A1536)=1,"ja","nein")</f>
        <v>#REF!</v>
      </c>
      <c r="K1536" t="e">
        <f>IF(COUNTIF(#REF!,$A1536)=1,"ja","nein")</f>
        <v>#REF!</v>
      </c>
    </row>
    <row r="1537" spans="1:11" x14ac:dyDescent="0.25">
      <c r="A1537" t="e">
        <f>#REF!</f>
        <v>#REF!</v>
      </c>
      <c r="B1537" t="e">
        <f>#REF!</f>
        <v>#REF!</v>
      </c>
      <c r="D1537" t="e">
        <f>IF(COUNTIF(#REF!,$A1537)=1,"ja","nein")</f>
        <v>#REF!</v>
      </c>
      <c r="E1537" t="e">
        <f>IF(COUNTIF(#REF!,$A1537)=1,"ja","nein")</f>
        <v>#REF!</v>
      </c>
      <c r="F1537" t="e">
        <f>IF(COUNTIF(#REF!,$A1537)=1,"ja","nein")</f>
        <v>#REF!</v>
      </c>
      <c r="G1537" t="e">
        <f>IF(COUNTIF(#REF!,$A1537)=1,"ja","nein")</f>
        <v>#REF!</v>
      </c>
      <c r="H1537" t="e">
        <f>IF(COUNTIF(#REF!,$A1537)=1,"ja","nein")</f>
        <v>#REF!</v>
      </c>
      <c r="I1537" t="e">
        <f>IF(COUNTIF(#REF!,$A1537)=1,"ja","nein")</f>
        <v>#REF!</v>
      </c>
      <c r="J1537" t="e">
        <f>IF(COUNTIF(#REF!,$A1537)=1,"ja","nein")</f>
        <v>#REF!</v>
      </c>
      <c r="K1537" t="e">
        <f>IF(COUNTIF(#REF!,$A1537)=1,"ja","nein")</f>
        <v>#REF!</v>
      </c>
    </row>
    <row r="1538" spans="1:11" x14ac:dyDescent="0.25">
      <c r="A1538" t="e">
        <f>#REF!</f>
        <v>#REF!</v>
      </c>
      <c r="B1538" t="e">
        <f>#REF!</f>
        <v>#REF!</v>
      </c>
      <c r="D1538" t="e">
        <f>IF(COUNTIF(#REF!,$A1538)=1,"ja","nein")</f>
        <v>#REF!</v>
      </c>
      <c r="E1538" t="e">
        <f>IF(COUNTIF(#REF!,$A1538)=1,"ja","nein")</f>
        <v>#REF!</v>
      </c>
      <c r="F1538" t="e">
        <f>IF(COUNTIF(#REF!,$A1538)=1,"ja","nein")</f>
        <v>#REF!</v>
      </c>
      <c r="G1538" t="e">
        <f>IF(COUNTIF(#REF!,$A1538)=1,"ja","nein")</f>
        <v>#REF!</v>
      </c>
      <c r="H1538" t="e">
        <f>IF(COUNTIF(#REF!,$A1538)=1,"ja","nein")</f>
        <v>#REF!</v>
      </c>
      <c r="I1538" t="e">
        <f>IF(COUNTIF(#REF!,$A1538)=1,"ja","nein")</f>
        <v>#REF!</v>
      </c>
      <c r="J1538" t="e">
        <f>IF(COUNTIF(#REF!,$A1538)=1,"ja","nein")</f>
        <v>#REF!</v>
      </c>
      <c r="K1538" t="e">
        <f>IF(COUNTIF(#REF!,$A1538)=1,"ja","nein")</f>
        <v>#REF!</v>
      </c>
    </row>
    <row r="1539" spans="1:11" x14ac:dyDescent="0.25">
      <c r="A1539" t="e">
        <f>#REF!</f>
        <v>#REF!</v>
      </c>
      <c r="B1539" t="e">
        <f>#REF!</f>
        <v>#REF!</v>
      </c>
      <c r="D1539" t="e">
        <f>IF(COUNTIF(#REF!,$A1539)=1,"ja","nein")</f>
        <v>#REF!</v>
      </c>
      <c r="E1539" t="e">
        <f>IF(COUNTIF(#REF!,$A1539)=1,"ja","nein")</f>
        <v>#REF!</v>
      </c>
      <c r="F1539" t="e">
        <f>IF(COUNTIF(#REF!,$A1539)=1,"ja","nein")</f>
        <v>#REF!</v>
      </c>
      <c r="G1539" t="e">
        <f>IF(COUNTIF(#REF!,$A1539)=1,"ja","nein")</f>
        <v>#REF!</v>
      </c>
      <c r="H1539" t="e">
        <f>IF(COUNTIF(#REF!,$A1539)=1,"ja","nein")</f>
        <v>#REF!</v>
      </c>
      <c r="I1539" t="e">
        <f>IF(COUNTIF(#REF!,$A1539)=1,"ja","nein")</f>
        <v>#REF!</v>
      </c>
      <c r="J1539" t="e">
        <f>IF(COUNTIF(#REF!,$A1539)=1,"ja","nein")</f>
        <v>#REF!</v>
      </c>
      <c r="K1539" t="e">
        <f>IF(COUNTIF(#REF!,$A1539)=1,"ja","nein")</f>
        <v>#REF!</v>
      </c>
    </row>
    <row r="1540" spans="1:11" x14ac:dyDescent="0.25">
      <c r="A1540" t="e">
        <f>#REF!</f>
        <v>#REF!</v>
      </c>
      <c r="B1540" t="e">
        <f>#REF!</f>
        <v>#REF!</v>
      </c>
      <c r="D1540" t="e">
        <f>IF(COUNTIF(#REF!,$A1540)=1,"ja","nein")</f>
        <v>#REF!</v>
      </c>
      <c r="E1540" t="e">
        <f>IF(COUNTIF(#REF!,$A1540)=1,"ja","nein")</f>
        <v>#REF!</v>
      </c>
      <c r="F1540" t="e">
        <f>IF(COUNTIF(#REF!,$A1540)=1,"ja","nein")</f>
        <v>#REF!</v>
      </c>
      <c r="G1540" t="e">
        <f>IF(COUNTIF(#REF!,$A1540)=1,"ja","nein")</f>
        <v>#REF!</v>
      </c>
      <c r="H1540" t="e">
        <f>IF(COUNTIF(#REF!,$A1540)=1,"ja","nein")</f>
        <v>#REF!</v>
      </c>
      <c r="I1540" t="e">
        <f>IF(COUNTIF(#REF!,$A1540)=1,"ja","nein")</f>
        <v>#REF!</v>
      </c>
      <c r="J1540" t="e">
        <f>IF(COUNTIF(#REF!,$A1540)=1,"ja","nein")</f>
        <v>#REF!</v>
      </c>
      <c r="K1540" t="e">
        <f>IF(COUNTIF(#REF!,$A1540)=1,"ja","nein")</f>
        <v>#REF!</v>
      </c>
    </row>
    <row r="1541" spans="1:11" x14ac:dyDescent="0.25">
      <c r="A1541" t="e">
        <f>#REF!</f>
        <v>#REF!</v>
      </c>
      <c r="B1541" t="e">
        <f>#REF!</f>
        <v>#REF!</v>
      </c>
      <c r="D1541" t="e">
        <f>IF(COUNTIF(#REF!,$A1541)=1,"ja","nein")</f>
        <v>#REF!</v>
      </c>
      <c r="E1541" t="e">
        <f>IF(COUNTIF(#REF!,$A1541)=1,"ja","nein")</f>
        <v>#REF!</v>
      </c>
      <c r="F1541" t="e">
        <f>IF(COUNTIF(#REF!,$A1541)=1,"ja","nein")</f>
        <v>#REF!</v>
      </c>
      <c r="G1541" t="e">
        <f>IF(COUNTIF(#REF!,$A1541)=1,"ja","nein")</f>
        <v>#REF!</v>
      </c>
      <c r="H1541" t="e">
        <f>IF(COUNTIF(#REF!,$A1541)=1,"ja","nein")</f>
        <v>#REF!</v>
      </c>
      <c r="I1541" t="e">
        <f>IF(COUNTIF(#REF!,$A1541)=1,"ja","nein")</f>
        <v>#REF!</v>
      </c>
      <c r="J1541" t="e">
        <f>IF(COUNTIF(#REF!,$A1541)=1,"ja","nein")</f>
        <v>#REF!</v>
      </c>
      <c r="K1541" t="e">
        <f>IF(COUNTIF(#REF!,$A1541)=1,"ja","nein")</f>
        <v>#REF!</v>
      </c>
    </row>
    <row r="1542" spans="1:11" x14ac:dyDescent="0.25">
      <c r="A1542" t="e">
        <f>#REF!</f>
        <v>#REF!</v>
      </c>
      <c r="B1542" t="e">
        <f>#REF!</f>
        <v>#REF!</v>
      </c>
      <c r="D1542" t="e">
        <f>IF(COUNTIF(#REF!,$A1542)=1,"ja","nein")</f>
        <v>#REF!</v>
      </c>
      <c r="E1542" t="e">
        <f>IF(COUNTIF(#REF!,$A1542)=1,"ja","nein")</f>
        <v>#REF!</v>
      </c>
      <c r="F1542" t="e">
        <f>IF(COUNTIF(#REF!,$A1542)=1,"ja","nein")</f>
        <v>#REF!</v>
      </c>
      <c r="G1542" t="e">
        <f>IF(COUNTIF(#REF!,$A1542)=1,"ja","nein")</f>
        <v>#REF!</v>
      </c>
      <c r="H1542" t="e">
        <f>IF(COUNTIF(#REF!,$A1542)=1,"ja","nein")</f>
        <v>#REF!</v>
      </c>
      <c r="I1542" t="e">
        <f>IF(COUNTIF(#REF!,$A1542)=1,"ja","nein")</f>
        <v>#REF!</v>
      </c>
      <c r="J1542" t="e">
        <f>IF(COUNTIF(#REF!,$A1542)=1,"ja","nein")</f>
        <v>#REF!</v>
      </c>
      <c r="K1542" t="e">
        <f>IF(COUNTIF(#REF!,$A1542)=1,"ja","nein")</f>
        <v>#REF!</v>
      </c>
    </row>
    <row r="1543" spans="1:11" x14ac:dyDescent="0.25">
      <c r="A1543" t="e">
        <f>#REF!</f>
        <v>#REF!</v>
      </c>
      <c r="B1543" t="e">
        <f>#REF!</f>
        <v>#REF!</v>
      </c>
      <c r="D1543" t="e">
        <f>IF(COUNTIF(#REF!,$A1543)=1,"ja","nein")</f>
        <v>#REF!</v>
      </c>
      <c r="E1543" t="e">
        <f>IF(COUNTIF(#REF!,$A1543)=1,"ja","nein")</f>
        <v>#REF!</v>
      </c>
      <c r="F1543" t="e">
        <f>IF(COUNTIF(#REF!,$A1543)=1,"ja","nein")</f>
        <v>#REF!</v>
      </c>
      <c r="G1543" t="e">
        <f>IF(COUNTIF(#REF!,$A1543)=1,"ja","nein")</f>
        <v>#REF!</v>
      </c>
      <c r="H1543" t="e">
        <f>IF(COUNTIF(#REF!,$A1543)=1,"ja","nein")</f>
        <v>#REF!</v>
      </c>
      <c r="I1543" t="e">
        <f>IF(COUNTIF(#REF!,$A1543)=1,"ja","nein")</f>
        <v>#REF!</v>
      </c>
      <c r="J1543" t="e">
        <f>IF(COUNTIF(#REF!,$A1543)=1,"ja","nein")</f>
        <v>#REF!</v>
      </c>
      <c r="K1543" t="e">
        <f>IF(COUNTIF(#REF!,$A1543)=1,"ja","nein")</f>
        <v>#REF!</v>
      </c>
    </row>
    <row r="1544" spans="1:11" x14ac:dyDescent="0.25">
      <c r="A1544" t="e">
        <f>#REF!</f>
        <v>#REF!</v>
      </c>
      <c r="B1544" t="e">
        <f>#REF!</f>
        <v>#REF!</v>
      </c>
      <c r="D1544" t="e">
        <f>IF(COUNTIF(#REF!,$A1544)=1,"ja","nein")</f>
        <v>#REF!</v>
      </c>
      <c r="E1544" t="e">
        <f>IF(COUNTIF(#REF!,$A1544)=1,"ja","nein")</f>
        <v>#REF!</v>
      </c>
      <c r="F1544" t="e">
        <f>IF(COUNTIF(#REF!,$A1544)=1,"ja","nein")</f>
        <v>#REF!</v>
      </c>
      <c r="G1544" t="e">
        <f>IF(COUNTIF(#REF!,$A1544)=1,"ja","nein")</f>
        <v>#REF!</v>
      </c>
      <c r="H1544" t="e">
        <f>IF(COUNTIF(#REF!,$A1544)=1,"ja","nein")</f>
        <v>#REF!</v>
      </c>
      <c r="I1544" t="e">
        <f>IF(COUNTIF(#REF!,$A1544)=1,"ja","nein")</f>
        <v>#REF!</v>
      </c>
      <c r="J1544" t="e">
        <f>IF(COUNTIF(#REF!,$A1544)=1,"ja","nein")</f>
        <v>#REF!</v>
      </c>
      <c r="K1544" t="e">
        <f>IF(COUNTIF(#REF!,$A1544)=1,"ja","nein")</f>
        <v>#REF!</v>
      </c>
    </row>
    <row r="1545" spans="1:11" x14ac:dyDescent="0.25">
      <c r="A1545" t="e">
        <f>#REF!</f>
        <v>#REF!</v>
      </c>
      <c r="B1545" t="e">
        <f>#REF!</f>
        <v>#REF!</v>
      </c>
      <c r="D1545" t="e">
        <f>IF(COUNTIF(#REF!,$A1545)=1,"ja","nein")</f>
        <v>#REF!</v>
      </c>
      <c r="E1545" t="e">
        <f>IF(COUNTIF(#REF!,$A1545)=1,"ja","nein")</f>
        <v>#REF!</v>
      </c>
      <c r="F1545" t="e">
        <f>IF(COUNTIF(#REF!,$A1545)=1,"ja","nein")</f>
        <v>#REF!</v>
      </c>
      <c r="G1545" t="e">
        <f>IF(COUNTIF(#REF!,$A1545)=1,"ja","nein")</f>
        <v>#REF!</v>
      </c>
      <c r="H1545" t="e">
        <f>IF(COUNTIF(#REF!,$A1545)=1,"ja","nein")</f>
        <v>#REF!</v>
      </c>
      <c r="I1545" t="e">
        <f>IF(COUNTIF(#REF!,$A1545)=1,"ja","nein")</f>
        <v>#REF!</v>
      </c>
      <c r="J1545" t="e">
        <f>IF(COUNTIF(#REF!,$A1545)=1,"ja","nein")</f>
        <v>#REF!</v>
      </c>
      <c r="K1545" t="e">
        <f>IF(COUNTIF(#REF!,$A1545)=1,"ja","nein")</f>
        <v>#REF!</v>
      </c>
    </row>
    <row r="1546" spans="1:11" x14ac:dyDescent="0.25">
      <c r="A1546" t="e">
        <f>#REF!</f>
        <v>#REF!</v>
      </c>
      <c r="B1546" t="e">
        <f>#REF!</f>
        <v>#REF!</v>
      </c>
      <c r="D1546" t="e">
        <f>IF(COUNTIF(#REF!,$A1546)=1,"ja","nein")</f>
        <v>#REF!</v>
      </c>
      <c r="E1546" t="e">
        <f>IF(COUNTIF(#REF!,$A1546)=1,"ja","nein")</f>
        <v>#REF!</v>
      </c>
      <c r="F1546" t="e">
        <f>IF(COUNTIF(#REF!,$A1546)=1,"ja","nein")</f>
        <v>#REF!</v>
      </c>
      <c r="G1546" t="e">
        <f>IF(COUNTIF(#REF!,$A1546)=1,"ja","nein")</f>
        <v>#REF!</v>
      </c>
      <c r="H1546" t="e">
        <f>IF(COUNTIF(#REF!,$A1546)=1,"ja","nein")</f>
        <v>#REF!</v>
      </c>
      <c r="I1546" t="e">
        <f>IF(COUNTIF(#REF!,$A1546)=1,"ja","nein")</f>
        <v>#REF!</v>
      </c>
      <c r="J1546" t="e">
        <f>IF(COUNTIF(#REF!,$A1546)=1,"ja","nein")</f>
        <v>#REF!</v>
      </c>
      <c r="K1546" t="e">
        <f>IF(COUNTIF(#REF!,$A1546)=1,"ja","nein")</f>
        <v>#REF!</v>
      </c>
    </row>
    <row r="1547" spans="1:11" x14ac:dyDescent="0.25">
      <c r="A1547" t="e">
        <f>#REF!</f>
        <v>#REF!</v>
      </c>
      <c r="B1547" t="e">
        <f>#REF!</f>
        <v>#REF!</v>
      </c>
      <c r="D1547" t="e">
        <f>IF(COUNTIF(#REF!,$A1547)=1,"ja","nein")</f>
        <v>#REF!</v>
      </c>
      <c r="E1547" t="e">
        <f>IF(COUNTIF(#REF!,$A1547)=1,"ja","nein")</f>
        <v>#REF!</v>
      </c>
      <c r="F1547" t="e">
        <f>IF(COUNTIF(#REF!,$A1547)=1,"ja","nein")</f>
        <v>#REF!</v>
      </c>
      <c r="G1547" t="e">
        <f>IF(COUNTIF(#REF!,$A1547)=1,"ja","nein")</f>
        <v>#REF!</v>
      </c>
      <c r="H1547" t="e">
        <f>IF(COUNTIF(#REF!,$A1547)=1,"ja","nein")</f>
        <v>#REF!</v>
      </c>
      <c r="I1547" t="e">
        <f>IF(COUNTIF(#REF!,$A1547)=1,"ja","nein")</f>
        <v>#REF!</v>
      </c>
      <c r="J1547" t="e">
        <f>IF(COUNTIF(#REF!,$A1547)=1,"ja","nein")</f>
        <v>#REF!</v>
      </c>
      <c r="K1547" t="e">
        <f>IF(COUNTIF(#REF!,$A1547)=1,"ja","nein")</f>
        <v>#REF!</v>
      </c>
    </row>
    <row r="1548" spans="1:11" x14ac:dyDescent="0.25">
      <c r="A1548" t="e">
        <f>#REF!</f>
        <v>#REF!</v>
      </c>
      <c r="B1548" t="e">
        <f>#REF!</f>
        <v>#REF!</v>
      </c>
      <c r="D1548" t="e">
        <f>IF(COUNTIF(#REF!,$A1548)=1,"ja","nein")</f>
        <v>#REF!</v>
      </c>
      <c r="E1548" t="e">
        <f>IF(COUNTIF(#REF!,$A1548)=1,"ja","nein")</f>
        <v>#REF!</v>
      </c>
      <c r="F1548" t="e">
        <f>IF(COUNTIF(#REF!,$A1548)=1,"ja","nein")</f>
        <v>#REF!</v>
      </c>
      <c r="G1548" t="e">
        <f>IF(COUNTIF(#REF!,$A1548)=1,"ja","nein")</f>
        <v>#REF!</v>
      </c>
      <c r="H1548" t="e">
        <f>IF(COUNTIF(#REF!,$A1548)=1,"ja","nein")</f>
        <v>#REF!</v>
      </c>
      <c r="I1548" t="e">
        <f>IF(COUNTIF(#REF!,$A1548)=1,"ja","nein")</f>
        <v>#REF!</v>
      </c>
      <c r="J1548" t="e">
        <f>IF(COUNTIF(#REF!,$A1548)=1,"ja","nein")</f>
        <v>#REF!</v>
      </c>
      <c r="K1548" t="e">
        <f>IF(COUNTIF(#REF!,$A1548)=1,"ja","nein")</f>
        <v>#REF!</v>
      </c>
    </row>
    <row r="1549" spans="1:11" x14ac:dyDescent="0.25">
      <c r="A1549" t="e">
        <f>#REF!</f>
        <v>#REF!</v>
      </c>
      <c r="B1549" t="e">
        <f>#REF!</f>
        <v>#REF!</v>
      </c>
      <c r="D1549" t="e">
        <f>IF(COUNTIF(#REF!,$A1549)=1,"ja","nein")</f>
        <v>#REF!</v>
      </c>
      <c r="E1549" t="e">
        <f>IF(COUNTIF(#REF!,$A1549)=1,"ja","nein")</f>
        <v>#REF!</v>
      </c>
      <c r="F1549" t="e">
        <f>IF(COUNTIF(#REF!,$A1549)=1,"ja","nein")</f>
        <v>#REF!</v>
      </c>
      <c r="G1549" t="e">
        <f>IF(COUNTIF(#REF!,$A1549)=1,"ja","nein")</f>
        <v>#REF!</v>
      </c>
      <c r="H1549" t="e">
        <f>IF(COUNTIF(#REF!,$A1549)=1,"ja","nein")</f>
        <v>#REF!</v>
      </c>
      <c r="I1549" t="e">
        <f>IF(COUNTIF(#REF!,$A1549)=1,"ja","nein")</f>
        <v>#REF!</v>
      </c>
      <c r="J1549" t="e">
        <f>IF(COUNTIF(#REF!,$A1549)=1,"ja","nein")</f>
        <v>#REF!</v>
      </c>
      <c r="K1549" t="e">
        <f>IF(COUNTIF(#REF!,$A1549)=1,"ja","nein")</f>
        <v>#REF!</v>
      </c>
    </row>
    <row r="1550" spans="1:11" x14ac:dyDescent="0.25">
      <c r="A1550" t="e">
        <f>#REF!</f>
        <v>#REF!</v>
      </c>
      <c r="B1550" t="e">
        <f>#REF!</f>
        <v>#REF!</v>
      </c>
      <c r="D1550" t="e">
        <f>IF(COUNTIF(#REF!,$A1550)=1,"ja","nein")</f>
        <v>#REF!</v>
      </c>
      <c r="E1550" t="e">
        <f>IF(COUNTIF(#REF!,$A1550)=1,"ja","nein")</f>
        <v>#REF!</v>
      </c>
      <c r="F1550" t="e">
        <f>IF(COUNTIF(#REF!,$A1550)=1,"ja","nein")</f>
        <v>#REF!</v>
      </c>
      <c r="G1550" t="e">
        <f>IF(COUNTIF(#REF!,$A1550)=1,"ja","nein")</f>
        <v>#REF!</v>
      </c>
      <c r="H1550" t="e">
        <f>IF(COUNTIF(#REF!,$A1550)=1,"ja","nein")</f>
        <v>#REF!</v>
      </c>
      <c r="I1550" t="e">
        <f>IF(COUNTIF(#REF!,$A1550)=1,"ja","nein")</f>
        <v>#REF!</v>
      </c>
      <c r="J1550" t="e">
        <f>IF(COUNTIF(#REF!,$A1550)=1,"ja","nein")</f>
        <v>#REF!</v>
      </c>
      <c r="K1550" t="e">
        <f>IF(COUNTIF(#REF!,$A1550)=1,"ja","nein")</f>
        <v>#REF!</v>
      </c>
    </row>
    <row r="1551" spans="1:11" x14ac:dyDescent="0.25">
      <c r="A1551" t="e">
        <f>#REF!</f>
        <v>#REF!</v>
      </c>
      <c r="B1551" t="e">
        <f>#REF!</f>
        <v>#REF!</v>
      </c>
      <c r="D1551" t="e">
        <f>IF(COUNTIF(#REF!,$A1551)=1,"ja","nein")</f>
        <v>#REF!</v>
      </c>
      <c r="E1551" t="e">
        <f>IF(COUNTIF(#REF!,$A1551)=1,"ja","nein")</f>
        <v>#REF!</v>
      </c>
      <c r="F1551" t="e">
        <f>IF(COUNTIF(#REF!,$A1551)=1,"ja","nein")</f>
        <v>#REF!</v>
      </c>
      <c r="G1551" t="e">
        <f>IF(COUNTIF(#REF!,$A1551)=1,"ja","nein")</f>
        <v>#REF!</v>
      </c>
      <c r="H1551" t="e">
        <f>IF(COUNTIF(#REF!,$A1551)=1,"ja","nein")</f>
        <v>#REF!</v>
      </c>
      <c r="I1551" t="e">
        <f>IF(COUNTIF(#REF!,$A1551)=1,"ja","nein")</f>
        <v>#REF!</v>
      </c>
      <c r="J1551" t="e">
        <f>IF(COUNTIF(#REF!,$A1551)=1,"ja","nein")</f>
        <v>#REF!</v>
      </c>
      <c r="K1551" t="e">
        <f>IF(COUNTIF(#REF!,$A1551)=1,"ja","nein")</f>
        <v>#REF!</v>
      </c>
    </row>
    <row r="1552" spans="1:11" x14ac:dyDescent="0.25">
      <c r="A1552" t="e">
        <f>#REF!</f>
        <v>#REF!</v>
      </c>
      <c r="B1552" t="e">
        <f>#REF!</f>
        <v>#REF!</v>
      </c>
      <c r="D1552" t="e">
        <f>IF(COUNTIF(#REF!,$A1552)=1,"ja","nein")</f>
        <v>#REF!</v>
      </c>
      <c r="E1552" t="e">
        <f>IF(COUNTIF(#REF!,$A1552)=1,"ja","nein")</f>
        <v>#REF!</v>
      </c>
      <c r="F1552" t="e">
        <f>IF(COUNTIF(#REF!,$A1552)=1,"ja","nein")</f>
        <v>#REF!</v>
      </c>
      <c r="G1552" t="e">
        <f>IF(COUNTIF(#REF!,$A1552)=1,"ja","nein")</f>
        <v>#REF!</v>
      </c>
      <c r="H1552" t="e">
        <f>IF(COUNTIF(#REF!,$A1552)=1,"ja","nein")</f>
        <v>#REF!</v>
      </c>
      <c r="I1552" t="e">
        <f>IF(COUNTIF(#REF!,$A1552)=1,"ja","nein")</f>
        <v>#REF!</v>
      </c>
      <c r="J1552" t="e">
        <f>IF(COUNTIF(#REF!,$A1552)=1,"ja","nein")</f>
        <v>#REF!</v>
      </c>
      <c r="K1552" t="e">
        <f>IF(COUNTIF(#REF!,$A1552)=1,"ja","nein")</f>
        <v>#REF!</v>
      </c>
    </row>
    <row r="1553" spans="1:11" x14ac:dyDescent="0.25">
      <c r="A1553" t="e">
        <f>#REF!</f>
        <v>#REF!</v>
      </c>
      <c r="B1553" t="e">
        <f>#REF!</f>
        <v>#REF!</v>
      </c>
      <c r="D1553" t="e">
        <f>IF(COUNTIF(#REF!,$A1553)=1,"ja","nein")</f>
        <v>#REF!</v>
      </c>
      <c r="E1553" t="e">
        <f>IF(COUNTIF(#REF!,$A1553)=1,"ja","nein")</f>
        <v>#REF!</v>
      </c>
      <c r="F1553" t="e">
        <f>IF(COUNTIF(#REF!,$A1553)=1,"ja","nein")</f>
        <v>#REF!</v>
      </c>
      <c r="G1553" t="e">
        <f>IF(COUNTIF(#REF!,$A1553)=1,"ja","nein")</f>
        <v>#REF!</v>
      </c>
      <c r="H1553" t="e">
        <f>IF(COUNTIF(#REF!,$A1553)=1,"ja","nein")</f>
        <v>#REF!</v>
      </c>
      <c r="I1553" t="e">
        <f>IF(COUNTIF(#REF!,$A1553)=1,"ja","nein")</f>
        <v>#REF!</v>
      </c>
      <c r="J1553" t="e">
        <f>IF(COUNTIF(#REF!,$A1553)=1,"ja","nein")</f>
        <v>#REF!</v>
      </c>
      <c r="K1553" t="e">
        <f>IF(COUNTIF(#REF!,$A1553)=1,"ja","nein")</f>
        <v>#REF!</v>
      </c>
    </row>
    <row r="1554" spans="1:11" x14ac:dyDescent="0.25">
      <c r="A1554" t="e">
        <f>#REF!</f>
        <v>#REF!</v>
      </c>
      <c r="B1554" t="e">
        <f>#REF!</f>
        <v>#REF!</v>
      </c>
      <c r="D1554" t="e">
        <f>IF(COUNTIF(#REF!,$A1554)=1,"ja","nein")</f>
        <v>#REF!</v>
      </c>
      <c r="E1554" t="e">
        <f>IF(COUNTIF(#REF!,$A1554)=1,"ja","nein")</f>
        <v>#REF!</v>
      </c>
      <c r="F1554" t="e">
        <f>IF(COUNTIF(#REF!,$A1554)=1,"ja","nein")</f>
        <v>#REF!</v>
      </c>
      <c r="G1554" t="e">
        <f>IF(COUNTIF(#REF!,$A1554)=1,"ja","nein")</f>
        <v>#REF!</v>
      </c>
      <c r="H1554" t="e">
        <f>IF(COUNTIF(#REF!,$A1554)=1,"ja","nein")</f>
        <v>#REF!</v>
      </c>
      <c r="I1554" t="e">
        <f>IF(COUNTIF(#REF!,$A1554)=1,"ja","nein")</f>
        <v>#REF!</v>
      </c>
      <c r="J1554" t="e">
        <f>IF(COUNTIF(#REF!,$A1554)=1,"ja","nein")</f>
        <v>#REF!</v>
      </c>
      <c r="K1554" t="e">
        <f>IF(COUNTIF(#REF!,$A1554)=1,"ja","nein")</f>
        <v>#REF!</v>
      </c>
    </row>
    <row r="1555" spans="1:11" x14ac:dyDescent="0.25">
      <c r="A1555" t="e">
        <f>#REF!</f>
        <v>#REF!</v>
      </c>
      <c r="B1555" t="e">
        <f>#REF!</f>
        <v>#REF!</v>
      </c>
      <c r="D1555" t="e">
        <f>IF(COUNTIF(#REF!,$A1555)=1,"ja","nein")</f>
        <v>#REF!</v>
      </c>
      <c r="E1555" t="e">
        <f>IF(COUNTIF(#REF!,$A1555)=1,"ja","nein")</f>
        <v>#REF!</v>
      </c>
      <c r="F1555" t="e">
        <f>IF(COUNTIF(#REF!,$A1555)=1,"ja","nein")</f>
        <v>#REF!</v>
      </c>
      <c r="G1555" t="e">
        <f>IF(COUNTIF(#REF!,$A1555)=1,"ja","nein")</f>
        <v>#REF!</v>
      </c>
      <c r="H1555" t="e">
        <f>IF(COUNTIF(#REF!,$A1555)=1,"ja","nein")</f>
        <v>#REF!</v>
      </c>
      <c r="I1555" t="e">
        <f>IF(COUNTIF(#REF!,$A1555)=1,"ja","nein")</f>
        <v>#REF!</v>
      </c>
      <c r="J1555" t="e">
        <f>IF(COUNTIF(#REF!,$A1555)=1,"ja","nein")</f>
        <v>#REF!</v>
      </c>
      <c r="K1555" t="e">
        <f>IF(COUNTIF(#REF!,$A1555)=1,"ja","nein")</f>
        <v>#REF!</v>
      </c>
    </row>
    <row r="1556" spans="1:11" x14ac:dyDescent="0.25">
      <c r="A1556" t="e">
        <f>#REF!</f>
        <v>#REF!</v>
      </c>
      <c r="B1556" t="e">
        <f>#REF!</f>
        <v>#REF!</v>
      </c>
      <c r="D1556" t="e">
        <f>IF(COUNTIF(#REF!,$A1556)=1,"ja","nein")</f>
        <v>#REF!</v>
      </c>
      <c r="E1556" t="e">
        <f>IF(COUNTIF(#REF!,$A1556)=1,"ja","nein")</f>
        <v>#REF!</v>
      </c>
      <c r="F1556" t="e">
        <f>IF(COUNTIF(#REF!,$A1556)=1,"ja","nein")</f>
        <v>#REF!</v>
      </c>
      <c r="G1556" t="e">
        <f>IF(COUNTIF(#REF!,$A1556)=1,"ja","nein")</f>
        <v>#REF!</v>
      </c>
      <c r="H1556" t="e">
        <f>IF(COUNTIF(#REF!,$A1556)=1,"ja","nein")</f>
        <v>#REF!</v>
      </c>
      <c r="I1556" t="e">
        <f>IF(COUNTIF(#REF!,$A1556)=1,"ja","nein")</f>
        <v>#REF!</v>
      </c>
      <c r="J1556" t="e">
        <f>IF(COUNTIF(#REF!,$A1556)=1,"ja","nein")</f>
        <v>#REF!</v>
      </c>
      <c r="K1556" t="e">
        <f>IF(COUNTIF(#REF!,$A1556)=1,"ja","nein")</f>
        <v>#REF!</v>
      </c>
    </row>
    <row r="1557" spans="1:11" x14ac:dyDescent="0.25">
      <c r="A1557" t="e">
        <f>#REF!</f>
        <v>#REF!</v>
      </c>
      <c r="B1557" t="e">
        <f>#REF!</f>
        <v>#REF!</v>
      </c>
      <c r="D1557" t="e">
        <f>IF(COUNTIF(#REF!,$A1557)=1,"ja","nein")</f>
        <v>#REF!</v>
      </c>
      <c r="E1557" t="e">
        <f>IF(COUNTIF(#REF!,$A1557)=1,"ja","nein")</f>
        <v>#REF!</v>
      </c>
      <c r="F1557" t="e">
        <f>IF(COUNTIF(#REF!,$A1557)=1,"ja","nein")</f>
        <v>#REF!</v>
      </c>
      <c r="G1557" t="e">
        <f>IF(COUNTIF(#REF!,$A1557)=1,"ja","nein")</f>
        <v>#REF!</v>
      </c>
      <c r="H1557" t="e">
        <f>IF(COUNTIF(#REF!,$A1557)=1,"ja","nein")</f>
        <v>#REF!</v>
      </c>
      <c r="I1557" t="e">
        <f>IF(COUNTIF(#REF!,$A1557)=1,"ja","nein")</f>
        <v>#REF!</v>
      </c>
      <c r="J1557" t="e">
        <f>IF(COUNTIF(#REF!,$A1557)=1,"ja","nein")</f>
        <v>#REF!</v>
      </c>
      <c r="K1557" t="e">
        <f>IF(COUNTIF(#REF!,$A1557)=1,"ja","nein")</f>
        <v>#REF!</v>
      </c>
    </row>
    <row r="1558" spans="1:11" x14ac:dyDescent="0.25">
      <c r="A1558" t="e">
        <f>#REF!</f>
        <v>#REF!</v>
      </c>
      <c r="B1558" t="e">
        <f>#REF!</f>
        <v>#REF!</v>
      </c>
      <c r="D1558" t="e">
        <f>IF(COUNTIF(#REF!,$A1558)=1,"ja","nein")</f>
        <v>#REF!</v>
      </c>
      <c r="E1558" t="e">
        <f>IF(COUNTIF(#REF!,$A1558)=1,"ja","nein")</f>
        <v>#REF!</v>
      </c>
      <c r="F1558" t="e">
        <f>IF(COUNTIF(#REF!,$A1558)=1,"ja","nein")</f>
        <v>#REF!</v>
      </c>
      <c r="G1558" t="e">
        <f>IF(COUNTIF(#REF!,$A1558)=1,"ja","nein")</f>
        <v>#REF!</v>
      </c>
      <c r="H1558" t="e">
        <f>IF(COUNTIF(#REF!,$A1558)=1,"ja","nein")</f>
        <v>#REF!</v>
      </c>
      <c r="I1558" t="e">
        <f>IF(COUNTIF(#REF!,$A1558)=1,"ja","nein")</f>
        <v>#REF!</v>
      </c>
      <c r="J1558" t="e">
        <f>IF(COUNTIF(#REF!,$A1558)=1,"ja","nein")</f>
        <v>#REF!</v>
      </c>
      <c r="K1558" t="e">
        <f>IF(COUNTIF(#REF!,$A1558)=1,"ja","nein")</f>
        <v>#REF!</v>
      </c>
    </row>
    <row r="1559" spans="1:11" x14ac:dyDescent="0.25">
      <c r="A1559" t="e">
        <f>#REF!</f>
        <v>#REF!</v>
      </c>
      <c r="B1559" t="e">
        <f>#REF!</f>
        <v>#REF!</v>
      </c>
      <c r="D1559" t="e">
        <f>IF(COUNTIF(#REF!,$A1559)=1,"ja","nein")</f>
        <v>#REF!</v>
      </c>
      <c r="E1559" t="e">
        <f>IF(COUNTIF(#REF!,$A1559)=1,"ja","nein")</f>
        <v>#REF!</v>
      </c>
      <c r="F1559" t="e">
        <f>IF(COUNTIF(#REF!,$A1559)=1,"ja","nein")</f>
        <v>#REF!</v>
      </c>
      <c r="G1559" t="e">
        <f>IF(COUNTIF(#REF!,$A1559)=1,"ja","nein")</f>
        <v>#REF!</v>
      </c>
      <c r="H1559" t="e">
        <f>IF(COUNTIF(#REF!,$A1559)=1,"ja","nein")</f>
        <v>#REF!</v>
      </c>
      <c r="I1559" t="e">
        <f>IF(COUNTIF(#REF!,$A1559)=1,"ja","nein")</f>
        <v>#REF!</v>
      </c>
      <c r="J1559" t="e">
        <f>IF(COUNTIF(#REF!,$A1559)=1,"ja","nein")</f>
        <v>#REF!</v>
      </c>
      <c r="K1559" t="e">
        <f>IF(COUNTIF(#REF!,$A1559)=1,"ja","nein")</f>
        <v>#REF!</v>
      </c>
    </row>
    <row r="1560" spans="1:11" x14ac:dyDescent="0.25">
      <c r="A1560" t="e">
        <f>#REF!</f>
        <v>#REF!</v>
      </c>
      <c r="B1560" t="e">
        <f>#REF!</f>
        <v>#REF!</v>
      </c>
      <c r="D1560" t="e">
        <f>IF(COUNTIF(#REF!,$A1560)=1,"ja","nein")</f>
        <v>#REF!</v>
      </c>
      <c r="E1560" t="e">
        <f>IF(COUNTIF(#REF!,$A1560)=1,"ja","nein")</f>
        <v>#REF!</v>
      </c>
      <c r="F1560" t="e">
        <f>IF(COUNTIF(#REF!,$A1560)=1,"ja","nein")</f>
        <v>#REF!</v>
      </c>
      <c r="G1560" t="e">
        <f>IF(COUNTIF(#REF!,$A1560)=1,"ja","nein")</f>
        <v>#REF!</v>
      </c>
      <c r="H1560" t="e">
        <f>IF(COUNTIF(#REF!,$A1560)=1,"ja","nein")</f>
        <v>#REF!</v>
      </c>
      <c r="I1560" t="e">
        <f>IF(COUNTIF(#REF!,$A1560)=1,"ja","nein")</f>
        <v>#REF!</v>
      </c>
      <c r="J1560" t="e">
        <f>IF(COUNTIF(#REF!,$A1560)=1,"ja","nein")</f>
        <v>#REF!</v>
      </c>
      <c r="K1560" t="e">
        <f>IF(COUNTIF(#REF!,$A1560)=1,"ja","nein")</f>
        <v>#REF!</v>
      </c>
    </row>
    <row r="1561" spans="1:11" x14ac:dyDescent="0.25">
      <c r="A1561" t="e">
        <f>#REF!</f>
        <v>#REF!</v>
      </c>
      <c r="B1561" t="e">
        <f>#REF!</f>
        <v>#REF!</v>
      </c>
      <c r="D1561" t="e">
        <f>IF(COUNTIF(#REF!,$A1561)=1,"ja","nein")</f>
        <v>#REF!</v>
      </c>
      <c r="E1561" t="e">
        <f>IF(COUNTIF(#REF!,$A1561)=1,"ja","nein")</f>
        <v>#REF!</v>
      </c>
      <c r="F1561" t="e">
        <f>IF(COUNTIF(#REF!,$A1561)=1,"ja","nein")</f>
        <v>#REF!</v>
      </c>
      <c r="G1561" t="e">
        <f>IF(COUNTIF(#REF!,$A1561)=1,"ja","nein")</f>
        <v>#REF!</v>
      </c>
      <c r="H1561" t="e">
        <f>IF(COUNTIF(#REF!,$A1561)=1,"ja","nein")</f>
        <v>#REF!</v>
      </c>
      <c r="I1561" t="e">
        <f>IF(COUNTIF(#REF!,$A1561)=1,"ja","nein")</f>
        <v>#REF!</v>
      </c>
      <c r="J1561" t="e">
        <f>IF(COUNTIF(#REF!,$A1561)=1,"ja","nein")</f>
        <v>#REF!</v>
      </c>
      <c r="K1561" t="e">
        <f>IF(COUNTIF(#REF!,$A1561)=1,"ja","nein")</f>
        <v>#REF!</v>
      </c>
    </row>
    <row r="1562" spans="1:11" x14ac:dyDescent="0.25">
      <c r="A1562" t="e">
        <f>#REF!</f>
        <v>#REF!</v>
      </c>
      <c r="B1562" t="e">
        <f>#REF!</f>
        <v>#REF!</v>
      </c>
      <c r="D1562" t="e">
        <f>IF(COUNTIF(#REF!,$A1562)=1,"ja","nein")</f>
        <v>#REF!</v>
      </c>
      <c r="E1562" t="e">
        <f>IF(COUNTIF(#REF!,$A1562)=1,"ja","nein")</f>
        <v>#REF!</v>
      </c>
      <c r="F1562" t="e">
        <f>IF(COUNTIF(#REF!,$A1562)=1,"ja","nein")</f>
        <v>#REF!</v>
      </c>
      <c r="G1562" t="e">
        <f>IF(COUNTIF(#REF!,$A1562)=1,"ja","nein")</f>
        <v>#REF!</v>
      </c>
      <c r="H1562" t="e">
        <f>IF(COUNTIF(#REF!,$A1562)=1,"ja","nein")</f>
        <v>#REF!</v>
      </c>
      <c r="I1562" t="e">
        <f>IF(COUNTIF(#REF!,$A1562)=1,"ja","nein")</f>
        <v>#REF!</v>
      </c>
      <c r="J1562" t="e">
        <f>IF(COUNTIF(#REF!,$A1562)=1,"ja","nein")</f>
        <v>#REF!</v>
      </c>
      <c r="K1562" t="e">
        <f>IF(COUNTIF(#REF!,$A1562)=1,"ja","nein")</f>
        <v>#REF!</v>
      </c>
    </row>
    <row r="1563" spans="1:11" x14ac:dyDescent="0.25">
      <c r="A1563" t="e">
        <f>#REF!</f>
        <v>#REF!</v>
      </c>
      <c r="B1563" t="e">
        <f>#REF!</f>
        <v>#REF!</v>
      </c>
      <c r="D1563" t="e">
        <f>IF(COUNTIF(#REF!,$A1563)=1,"ja","nein")</f>
        <v>#REF!</v>
      </c>
      <c r="E1563" t="e">
        <f>IF(COUNTIF(#REF!,$A1563)=1,"ja","nein")</f>
        <v>#REF!</v>
      </c>
      <c r="F1563" t="e">
        <f>IF(COUNTIF(#REF!,$A1563)=1,"ja","nein")</f>
        <v>#REF!</v>
      </c>
      <c r="G1563" t="e">
        <f>IF(COUNTIF(#REF!,$A1563)=1,"ja","nein")</f>
        <v>#REF!</v>
      </c>
      <c r="H1563" t="e">
        <f>IF(COUNTIF(#REF!,$A1563)=1,"ja","nein")</f>
        <v>#REF!</v>
      </c>
      <c r="I1563" t="e">
        <f>IF(COUNTIF(#REF!,$A1563)=1,"ja","nein")</f>
        <v>#REF!</v>
      </c>
      <c r="J1563" t="e">
        <f>IF(COUNTIF(#REF!,$A1563)=1,"ja","nein")</f>
        <v>#REF!</v>
      </c>
      <c r="K1563" t="e">
        <f>IF(COUNTIF(#REF!,$A1563)=1,"ja","nein")</f>
        <v>#REF!</v>
      </c>
    </row>
    <row r="1564" spans="1:11" x14ac:dyDescent="0.25">
      <c r="A1564" t="e">
        <f>#REF!</f>
        <v>#REF!</v>
      </c>
      <c r="B1564" t="e">
        <f>#REF!</f>
        <v>#REF!</v>
      </c>
      <c r="D1564" t="e">
        <f>IF(COUNTIF(#REF!,$A1564)=1,"ja","nein")</f>
        <v>#REF!</v>
      </c>
      <c r="E1564" t="e">
        <f>IF(COUNTIF(#REF!,$A1564)=1,"ja","nein")</f>
        <v>#REF!</v>
      </c>
      <c r="F1564" t="e">
        <f>IF(COUNTIF(#REF!,$A1564)=1,"ja","nein")</f>
        <v>#REF!</v>
      </c>
      <c r="G1564" t="e">
        <f>IF(COUNTIF(#REF!,$A1564)=1,"ja","nein")</f>
        <v>#REF!</v>
      </c>
      <c r="H1564" t="e">
        <f>IF(COUNTIF(#REF!,$A1564)=1,"ja","nein")</f>
        <v>#REF!</v>
      </c>
      <c r="I1564" t="e">
        <f>IF(COUNTIF(#REF!,$A1564)=1,"ja","nein")</f>
        <v>#REF!</v>
      </c>
      <c r="J1564" t="e">
        <f>IF(COUNTIF(#REF!,$A1564)=1,"ja","nein")</f>
        <v>#REF!</v>
      </c>
      <c r="K1564" t="e">
        <f>IF(COUNTIF(#REF!,$A1564)=1,"ja","nein")</f>
        <v>#REF!</v>
      </c>
    </row>
    <row r="1565" spans="1:11" x14ac:dyDescent="0.25">
      <c r="A1565" t="e">
        <f>#REF!</f>
        <v>#REF!</v>
      </c>
      <c r="B1565" t="e">
        <f>#REF!</f>
        <v>#REF!</v>
      </c>
      <c r="D1565" t="e">
        <f>IF(COUNTIF(#REF!,$A1565)=1,"ja","nein")</f>
        <v>#REF!</v>
      </c>
      <c r="E1565" t="e">
        <f>IF(COUNTIF(#REF!,$A1565)=1,"ja","nein")</f>
        <v>#REF!</v>
      </c>
      <c r="F1565" t="e">
        <f>IF(COUNTIF(#REF!,$A1565)=1,"ja","nein")</f>
        <v>#REF!</v>
      </c>
      <c r="G1565" t="e">
        <f>IF(COUNTIF(#REF!,$A1565)=1,"ja","nein")</f>
        <v>#REF!</v>
      </c>
      <c r="H1565" t="e">
        <f>IF(COUNTIF(#REF!,$A1565)=1,"ja","nein")</f>
        <v>#REF!</v>
      </c>
      <c r="I1565" t="e">
        <f>IF(COUNTIF(#REF!,$A1565)=1,"ja","nein")</f>
        <v>#REF!</v>
      </c>
      <c r="J1565" t="e">
        <f>IF(COUNTIF(#REF!,$A1565)=1,"ja","nein")</f>
        <v>#REF!</v>
      </c>
      <c r="K1565" t="e">
        <f>IF(COUNTIF(#REF!,$A1565)=1,"ja","nein")</f>
        <v>#REF!</v>
      </c>
    </row>
    <row r="1566" spans="1:11" x14ac:dyDescent="0.25">
      <c r="A1566" t="e">
        <f>#REF!</f>
        <v>#REF!</v>
      </c>
      <c r="B1566" t="e">
        <f>#REF!</f>
        <v>#REF!</v>
      </c>
      <c r="D1566" t="e">
        <f>IF(COUNTIF(#REF!,$A1566)=1,"ja","nein")</f>
        <v>#REF!</v>
      </c>
      <c r="E1566" t="e">
        <f>IF(COUNTIF(#REF!,$A1566)=1,"ja","nein")</f>
        <v>#REF!</v>
      </c>
      <c r="F1566" t="e">
        <f>IF(COUNTIF(#REF!,$A1566)=1,"ja","nein")</f>
        <v>#REF!</v>
      </c>
      <c r="G1566" t="e">
        <f>IF(COUNTIF(#REF!,$A1566)=1,"ja","nein")</f>
        <v>#REF!</v>
      </c>
      <c r="H1566" t="e">
        <f>IF(COUNTIF(#REF!,$A1566)=1,"ja","nein")</f>
        <v>#REF!</v>
      </c>
      <c r="I1566" t="e">
        <f>IF(COUNTIF(#REF!,$A1566)=1,"ja","nein")</f>
        <v>#REF!</v>
      </c>
      <c r="J1566" t="e">
        <f>IF(COUNTIF(#REF!,$A1566)=1,"ja","nein")</f>
        <v>#REF!</v>
      </c>
      <c r="K1566" t="e">
        <f>IF(COUNTIF(#REF!,$A1566)=1,"ja","nein")</f>
        <v>#REF!</v>
      </c>
    </row>
    <row r="1567" spans="1:11" x14ac:dyDescent="0.25">
      <c r="A1567" t="e">
        <f>#REF!</f>
        <v>#REF!</v>
      </c>
      <c r="B1567" t="e">
        <f>#REF!</f>
        <v>#REF!</v>
      </c>
      <c r="D1567" t="e">
        <f>IF(COUNTIF(#REF!,$A1567)=1,"ja","nein")</f>
        <v>#REF!</v>
      </c>
      <c r="E1567" t="e">
        <f>IF(COUNTIF(#REF!,$A1567)=1,"ja","nein")</f>
        <v>#REF!</v>
      </c>
      <c r="F1567" t="e">
        <f>IF(COUNTIF(#REF!,$A1567)=1,"ja","nein")</f>
        <v>#REF!</v>
      </c>
      <c r="G1567" t="e">
        <f>IF(COUNTIF(#REF!,$A1567)=1,"ja","nein")</f>
        <v>#REF!</v>
      </c>
      <c r="H1567" t="e">
        <f>IF(COUNTIF(#REF!,$A1567)=1,"ja","nein")</f>
        <v>#REF!</v>
      </c>
      <c r="I1567" t="e">
        <f>IF(COUNTIF(#REF!,$A1567)=1,"ja","nein")</f>
        <v>#REF!</v>
      </c>
      <c r="J1567" t="e">
        <f>IF(COUNTIF(#REF!,$A1567)=1,"ja","nein")</f>
        <v>#REF!</v>
      </c>
      <c r="K1567" t="e">
        <f>IF(COUNTIF(#REF!,$A1567)=1,"ja","nein")</f>
        <v>#REF!</v>
      </c>
    </row>
    <row r="1568" spans="1:11" x14ac:dyDescent="0.25">
      <c r="A1568" t="e">
        <f>#REF!</f>
        <v>#REF!</v>
      </c>
      <c r="B1568" t="e">
        <f>#REF!</f>
        <v>#REF!</v>
      </c>
      <c r="D1568" t="e">
        <f>IF(COUNTIF(#REF!,$A1568)=1,"ja","nein")</f>
        <v>#REF!</v>
      </c>
      <c r="E1568" t="e">
        <f>IF(COUNTIF(#REF!,$A1568)=1,"ja","nein")</f>
        <v>#REF!</v>
      </c>
      <c r="F1568" t="e">
        <f>IF(COUNTIF(#REF!,$A1568)=1,"ja","nein")</f>
        <v>#REF!</v>
      </c>
      <c r="G1568" t="e">
        <f>IF(COUNTIF(#REF!,$A1568)=1,"ja","nein")</f>
        <v>#REF!</v>
      </c>
      <c r="H1568" t="e">
        <f>IF(COUNTIF(#REF!,$A1568)=1,"ja","nein")</f>
        <v>#REF!</v>
      </c>
      <c r="I1568" t="e">
        <f>IF(COUNTIF(#REF!,$A1568)=1,"ja","nein")</f>
        <v>#REF!</v>
      </c>
      <c r="J1568" t="e">
        <f>IF(COUNTIF(#REF!,$A1568)=1,"ja","nein")</f>
        <v>#REF!</v>
      </c>
      <c r="K1568" t="e">
        <f>IF(COUNTIF(#REF!,$A1568)=1,"ja","nein")</f>
        <v>#REF!</v>
      </c>
    </row>
    <row r="1569" spans="1:11" x14ac:dyDescent="0.25">
      <c r="A1569" t="e">
        <f>#REF!</f>
        <v>#REF!</v>
      </c>
      <c r="B1569" t="e">
        <f>#REF!</f>
        <v>#REF!</v>
      </c>
      <c r="D1569" t="e">
        <f>IF(COUNTIF(#REF!,$A1569)=1,"ja","nein")</f>
        <v>#REF!</v>
      </c>
      <c r="E1569" t="e">
        <f>IF(COUNTIF(#REF!,$A1569)=1,"ja","nein")</f>
        <v>#REF!</v>
      </c>
      <c r="F1569" t="e">
        <f>IF(COUNTIF(#REF!,$A1569)=1,"ja","nein")</f>
        <v>#REF!</v>
      </c>
      <c r="G1569" t="e">
        <f>IF(COUNTIF(#REF!,$A1569)=1,"ja","nein")</f>
        <v>#REF!</v>
      </c>
      <c r="H1569" t="e">
        <f>IF(COUNTIF(#REF!,$A1569)=1,"ja","nein")</f>
        <v>#REF!</v>
      </c>
      <c r="I1569" t="e">
        <f>IF(COUNTIF(#REF!,$A1569)=1,"ja","nein")</f>
        <v>#REF!</v>
      </c>
      <c r="J1569" t="e">
        <f>IF(COUNTIF(#REF!,$A1569)=1,"ja","nein")</f>
        <v>#REF!</v>
      </c>
      <c r="K1569" t="e">
        <f>IF(COUNTIF(#REF!,$A1569)=1,"ja","nein")</f>
        <v>#REF!</v>
      </c>
    </row>
    <row r="1570" spans="1:11" x14ac:dyDescent="0.25">
      <c r="A1570" t="e">
        <f>#REF!</f>
        <v>#REF!</v>
      </c>
      <c r="B1570" t="e">
        <f>#REF!</f>
        <v>#REF!</v>
      </c>
      <c r="D1570" t="e">
        <f>IF(COUNTIF(#REF!,$A1570)=1,"ja","nein")</f>
        <v>#REF!</v>
      </c>
      <c r="E1570" t="e">
        <f>IF(COUNTIF(#REF!,$A1570)=1,"ja","nein")</f>
        <v>#REF!</v>
      </c>
      <c r="F1570" t="e">
        <f>IF(COUNTIF(#REF!,$A1570)=1,"ja","nein")</f>
        <v>#REF!</v>
      </c>
      <c r="G1570" t="e">
        <f>IF(COUNTIF(#REF!,$A1570)=1,"ja","nein")</f>
        <v>#REF!</v>
      </c>
      <c r="H1570" t="e">
        <f>IF(COUNTIF(#REF!,$A1570)=1,"ja","nein")</f>
        <v>#REF!</v>
      </c>
      <c r="I1570" t="e">
        <f>IF(COUNTIF(#REF!,$A1570)=1,"ja","nein")</f>
        <v>#REF!</v>
      </c>
      <c r="J1570" t="e">
        <f>IF(COUNTIF(#REF!,$A1570)=1,"ja","nein")</f>
        <v>#REF!</v>
      </c>
      <c r="K1570" t="e">
        <f>IF(COUNTIF(#REF!,$A1570)=1,"ja","nein")</f>
        <v>#REF!</v>
      </c>
    </row>
    <row r="1571" spans="1:11" x14ac:dyDescent="0.25">
      <c r="A1571" t="e">
        <f>#REF!</f>
        <v>#REF!</v>
      </c>
      <c r="B1571" t="e">
        <f>#REF!</f>
        <v>#REF!</v>
      </c>
      <c r="D1571" t="e">
        <f>IF(COUNTIF(#REF!,$A1571)=1,"ja","nein")</f>
        <v>#REF!</v>
      </c>
      <c r="E1571" t="e">
        <f>IF(COUNTIF(#REF!,$A1571)=1,"ja","nein")</f>
        <v>#REF!</v>
      </c>
      <c r="F1571" t="e">
        <f>IF(COUNTIF(#REF!,$A1571)=1,"ja","nein")</f>
        <v>#REF!</v>
      </c>
      <c r="G1571" t="e">
        <f>IF(COUNTIF(#REF!,$A1571)=1,"ja","nein")</f>
        <v>#REF!</v>
      </c>
      <c r="H1571" t="e">
        <f>IF(COUNTIF(#REF!,$A1571)=1,"ja","nein")</f>
        <v>#REF!</v>
      </c>
      <c r="I1571" t="e">
        <f>IF(COUNTIF(#REF!,$A1571)=1,"ja","nein")</f>
        <v>#REF!</v>
      </c>
      <c r="J1571" t="e">
        <f>IF(COUNTIF(#REF!,$A1571)=1,"ja","nein")</f>
        <v>#REF!</v>
      </c>
      <c r="K1571" t="e">
        <f>IF(COUNTIF(#REF!,$A1571)=1,"ja","nein")</f>
        <v>#REF!</v>
      </c>
    </row>
    <row r="1572" spans="1:11" x14ac:dyDescent="0.25">
      <c r="A1572" t="e">
        <f>#REF!</f>
        <v>#REF!</v>
      </c>
      <c r="B1572" t="e">
        <f>#REF!</f>
        <v>#REF!</v>
      </c>
      <c r="D1572" t="e">
        <f>IF(COUNTIF(#REF!,$A1572)=1,"ja","nein")</f>
        <v>#REF!</v>
      </c>
      <c r="E1572" t="e">
        <f>IF(COUNTIF(#REF!,$A1572)=1,"ja","nein")</f>
        <v>#REF!</v>
      </c>
      <c r="F1572" t="e">
        <f>IF(COUNTIF(#REF!,$A1572)=1,"ja","nein")</f>
        <v>#REF!</v>
      </c>
      <c r="G1572" t="e">
        <f>IF(COUNTIF(#REF!,$A1572)=1,"ja","nein")</f>
        <v>#REF!</v>
      </c>
      <c r="H1572" t="e">
        <f>IF(COUNTIF(#REF!,$A1572)=1,"ja","nein")</f>
        <v>#REF!</v>
      </c>
      <c r="I1572" t="e">
        <f>IF(COUNTIF(#REF!,$A1572)=1,"ja","nein")</f>
        <v>#REF!</v>
      </c>
      <c r="J1572" t="e">
        <f>IF(COUNTIF(#REF!,$A1572)=1,"ja","nein")</f>
        <v>#REF!</v>
      </c>
      <c r="K1572" t="e">
        <f>IF(COUNTIF(#REF!,$A1572)=1,"ja","nein")</f>
        <v>#REF!</v>
      </c>
    </row>
    <row r="1573" spans="1:11" x14ac:dyDescent="0.25">
      <c r="A1573" t="e">
        <f>#REF!</f>
        <v>#REF!</v>
      </c>
      <c r="B1573" t="e">
        <f>#REF!</f>
        <v>#REF!</v>
      </c>
      <c r="D1573" t="e">
        <f>IF(COUNTIF(#REF!,$A1573)=1,"ja","nein")</f>
        <v>#REF!</v>
      </c>
      <c r="E1573" t="e">
        <f>IF(COUNTIF(#REF!,$A1573)=1,"ja","nein")</f>
        <v>#REF!</v>
      </c>
      <c r="F1573" t="e">
        <f>IF(COUNTIF(#REF!,$A1573)=1,"ja","nein")</f>
        <v>#REF!</v>
      </c>
      <c r="G1573" t="e">
        <f>IF(COUNTIF(#REF!,$A1573)=1,"ja","nein")</f>
        <v>#REF!</v>
      </c>
      <c r="H1573" t="e">
        <f>IF(COUNTIF(#REF!,$A1573)=1,"ja","nein")</f>
        <v>#REF!</v>
      </c>
      <c r="I1573" t="e">
        <f>IF(COUNTIF(#REF!,$A1573)=1,"ja","nein")</f>
        <v>#REF!</v>
      </c>
      <c r="J1573" t="e">
        <f>IF(COUNTIF(#REF!,$A1573)=1,"ja","nein")</f>
        <v>#REF!</v>
      </c>
      <c r="K1573" t="e">
        <f>IF(COUNTIF(#REF!,$A1573)=1,"ja","nein")</f>
        <v>#REF!</v>
      </c>
    </row>
    <row r="1574" spans="1:11" x14ac:dyDescent="0.25">
      <c r="A1574" t="e">
        <f>#REF!</f>
        <v>#REF!</v>
      </c>
      <c r="B1574" t="e">
        <f>#REF!</f>
        <v>#REF!</v>
      </c>
      <c r="D1574" t="e">
        <f>IF(COUNTIF(#REF!,$A1574)=1,"ja","nein")</f>
        <v>#REF!</v>
      </c>
      <c r="E1574" t="e">
        <f>IF(COUNTIF(#REF!,$A1574)=1,"ja","nein")</f>
        <v>#REF!</v>
      </c>
      <c r="F1574" t="e">
        <f>IF(COUNTIF(#REF!,$A1574)=1,"ja","nein")</f>
        <v>#REF!</v>
      </c>
      <c r="G1574" t="e">
        <f>IF(COUNTIF(#REF!,$A1574)=1,"ja","nein")</f>
        <v>#REF!</v>
      </c>
      <c r="H1574" t="e">
        <f>IF(COUNTIF(#REF!,$A1574)=1,"ja","nein")</f>
        <v>#REF!</v>
      </c>
      <c r="I1574" t="e">
        <f>IF(COUNTIF(#REF!,$A1574)=1,"ja","nein")</f>
        <v>#REF!</v>
      </c>
      <c r="J1574" t="e">
        <f>IF(COUNTIF(#REF!,$A1574)=1,"ja","nein")</f>
        <v>#REF!</v>
      </c>
      <c r="K1574" t="e">
        <f>IF(COUNTIF(#REF!,$A1574)=1,"ja","nein")</f>
        <v>#REF!</v>
      </c>
    </row>
    <row r="1575" spans="1:11" x14ac:dyDescent="0.25">
      <c r="A1575" t="e">
        <f>#REF!</f>
        <v>#REF!</v>
      </c>
      <c r="B1575" t="e">
        <f>#REF!</f>
        <v>#REF!</v>
      </c>
      <c r="D1575" t="e">
        <f>IF(COUNTIF(#REF!,$A1575)=1,"ja","nein")</f>
        <v>#REF!</v>
      </c>
      <c r="E1575" t="e">
        <f>IF(COUNTIF(#REF!,$A1575)=1,"ja","nein")</f>
        <v>#REF!</v>
      </c>
      <c r="F1575" t="e">
        <f>IF(COUNTIF(#REF!,$A1575)=1,"ja","nein")</f>
        <v>#REF!</v>
      </c>
      <c r="G1575" t="e">
        <f>IF(COUNTIF(#REF!,$A1575)=1,"ja","nein")</f>
        <v>#REF!</v>
      </c>
      <c r="H1575" t="e">
        <f>IF(COUNTIF(#REF!,$A1575)=1,"ja","nein")</f>
        <v>#REF!</v>
      </c>
      <c r="I1575" t="e">
        <f>IF(COUNTIF(#REF!,$A1575)=1,"ja","nein")</f>
        <v>#REF!</v>
      </c>
      <c r="J1575" t="e">
        <f>IF(COUNTIF(#REF!,$A1575)=1,"ja","nein")</f>
        <v>#REF!</v>
      </c>
      <c r="K1575" t="e">
        <f>IF(COUNTIF(#REF!,$A1575)=1,"ja","nein")</f>
        <v>#REF!</v>
      </c>
    </row>
    <row r="1576" spans="1:11" x14ac:dyDescent="0.25">
      <c r="A1576" t="e">
        <f>#REF!</f>
        <v>#REF!</v>
      </c>
      <c r="B1576" t="e">
        <f>#REF!</f>
        <v>#REF!</v>
      </c>
      <c r="D1576" t="e">
        <f>IF(COUNTIF(#REF!,$A1576)=1,"ja","nein")</f>
        <v>#REF!</v>
      </c>
      <c r="E1576" t="e">
        <f>IF(COUNTIF(#REF!,$A1576)=1,"ja","nein")</f>
        <v>#REF!</v>
      </c>
      <c r="F1576" t="e">
        <f>IF(COUNTIF(#REF!,$A1576)=1,"ja","nein")</f>
        <v>#REF!</v>
      </c>
      <c r="G1576" t="e">
        <f>IF(COUNTIF(#REF!,$A1576)=1,"ja","nein")</f>
        <v>#REF!</v>
      </c>
      <c r="H1576" t="e">
        <f>IF(COUNTIF(#REF!,$A1576)=1,"ja","nein")</f>
        <v>#REF!</v>
      </c>
      <c r="I1576" t="e">
        <f>IF(COUNTIF(#REF!,$A1576)=1,"ja","nein")</f>
        <v>#REF!</v>
      </c>
      <c r="J1576" t="e">
        <f>IF(COUNTIF(#REF!,$A1576)=1,"ja","nein")</f>
        <v>#REF!</v>
      </c>
      <c r="K1576" t="e">
        <f>IF(COUNTIF(#REF!,$A1576)=1,"ja","nein")</f>
        <v>#REF!</v>
      </c>
    </row>
    <row r="1577" spans="1:11" x14ac:dyDescent="0.25">
      <c r="A1577" t="e">
        <f>#REF!</f>
        <v>#REF!</v>
      </c>
      <c r="B1577" t="e">
        <f>#REF!</f>
        <v>#REF!</v>
      </c>
      <c r="D1577" t="e">
        <f>IF(COUNTIF(#REF!,$A1577)=1,"ja","nein")</f>
        <v>#REF!</v>
      </c>
      <c r="E1577" t="e">
        <f>IF(COUNTIF(#REF!,$A1577)=1,"ja","nein")</f>
        <v>#REF!</v>
      </c>
      <c r="F1577" t="e">
        <f>IF(COUNTIF(#REF!,$A1577)=1,"ja","nein")</f>
        <v>#REF!</v>
      </c>
      <c r="G1577" t="e">
        <f>IF(COUNTIF(#REF!,$A1577)=1,"ja","nein")</f>
        <v>#REF!</v>
      </c>
      <c r="H1577" t="e">
        <f>IF(COUNTIF(#REF!,$A1577)=1,"ja","nein")</f>
        <v>#REF!</v>
      </c>
      <c r="I1577" t="e">
        <f>IF(COUNTIF(#REF!,$A1577)=1,"ja","nein")</f>
        <v>#REF!</v>
      </c>
      <c r="J1577" t="e">
        <f>IF(COUNTIF(#REF!,$A1577)=1,"ja","nein")</f>
        <v>#REF!</v>
      </c>
      <c r="K1577" t="e">
        <f>IF(COUNTIF(#REF!,$A1577)=1,"ja","nein")</f>
        <v>#REF!</v>
      </c>
    </row>
    <row r="1578" spans="1:11" x14ac:dyDescent="0.25">
      <c r="A1578" t="e">
        <f>#REF!</f>
        <v>#REF!</v>
      </c>
      <c r="B1578" t="e">
        <f>#REF!</f>
        <v>#REF!</v>
      </c>
      <c r="D1578" t="e">
        <f>IF(COUNTIF(#REF!,$A1578)=1,"ja","nein")</f>
        <v>#REF!</v>
      </c>
      <c r="E1578" t="e">
        <f>IF(COUNTIF(#REF!,$A1578)=1,"ja","nein")</f>
        <v>#REF!</v>
      </c>
      <c r="F1578" t="e">
        <f>IF(COUNTIF(#REF!,$A1578)=1,"ja","nein")</f>
        <v>#REF!</v>
      </c>
      <c r="G1578" t="e">
        <f>IF(COUNTIF(#REF!,$A1578)=1,"ja","nein")</f>
        <v>#REF!</v>
      </c>
      <c r="H1578" t="e">
        <f>IF(COUNTIF(#REF!,$A1578)=1,"ja","nein")</f>
        <v>#REF!</v>
      </c>
      <c r="I1578" t="e">
        <f>IF(COUNTIF(#REF!,$A1578)=1,"ja","nein")</f>
        <v>#REF!</v>
      </c>
      <c r="J1578" t="e">
        <f>IF(COUNTIF(#REF!,$A1578)=1,"ja","nein")</f>
        <v>#REF!</v>
      </c>
      <c r="K1578" t="e">
        <f>IF(COUNTIF(#REF!,$A1578)=1,"ja","nein")</f>
        <v>#REF!</v>
      </c>
    </row>
    <row r="1579" spans="1:11" x14ac:dyDescent="0.25">
      <c r="A1579" t="e">
        <f>#REF!</f>
        <v>#REF!</v>
      </c>
      <c r="B1579" t="e">
        <f>#REF!</f>
        <v>#REF!</v>
      </c>
      <c r="D1579" t="e">
        <f>IF(COUNTIF(#REF!,$A1579)=1,"ja","nein")</f>
        <v>#REF!</v>
      </c>
      <c r="E1579" t="e">
        <f>IF(COUNTIF(#REF!,$A1579)=1,"ja","nein")</f>
        <v>#REF!</v>
      </c>
      <c r="F1579" t="e">
        <f>IF(COUNTIF(#REF!,$A1579)=1,"ja","nein")</f>
        <v>#REF!</v>
      </c>
      <c r="G1579" t="e">
        <f>IF(COUNTIF(#REF!,$A1579)=1,"ja","nein")</f>
        <v>#REF!</v>
      </c>
      <c r="H1579" t="e">
        <f>IF(COUNTIF(#REF!,$A1579)=1,"ja","nein")</f>
        <v>#REF!</v>
      </c>
      <c r="I1579" t="e">
        <f>IF(COUNTIF(#REF!,$A1579)=1,"ja","nein")</f>
        <v>#REF!</v>
      </c>
      <c r="J1579" t="e">
        <f>IF(COUNTIF(#REF!,$A1579)=1,"ja","nein")</f>
        <v>#REF!</v>
      </c>
      <c r="K1579" t="e">
        <f>IF(COUNTIF(#REF!,$A1579)=1,"ja","nein")</f>
        <v>#REF!</v>
      </c>
    </row>
    <row r="1580" spans="1:11" x14ac:dyDescent="0.25">
      <c r="A1580" t="e">
        <f>#REF!</f>
        <v>#REF!</v>
      </c>
      <c r="B1580" t="e">
        <f>#REF!</f>
        <v>#REF!</v>
      </c>
      <c r="D1580" t="e">
        <f>IF(COUNTIF(#REF!,$A1580)=1,"ja","nein")</f>
        <v>#REF!</v>
      </c>
      <c r="E1580" t="e">
        <f>IF(COUNTIF(#REF!,$A1580)=1,"ja","nein")</f>
        <v>#REF!</v>
      </c>
      <c r="F1580" t="e">
        <f>IF(COUNTIF(#REF!,$A1580)=1,"ja","nein")</f>
        <v>#REF!</v>
      </c>
      <c r="G1580" t="e">
        <f>IF(COUNTIF(#REF!,$A1580)=1,"ja","nein")</f>
        <v>#REF!</v>
      </c>
      <c r="H1580" t="e">
        <f>IF(COUNTIF(#REF!,$A1580)=1,"ja","nein")</f>
        <v>#REF!</v>
      </c>
      <c r="I1580" t="e">
        <f>IF(COUNTIF(#REF!,$A1580)=1,"ja","nein")</f>
        <v>#REF!</v>
      </c>
      <c r="J1580" t="e">
        <f>IF(COUNTIF(#REF!,$A1580)=1,"ja","nein")</f>
        <v>#REF!</v>
      </c>
      <c r="K1580" t="e">
        <f>IF(COUNTIF(#REF!,$A1580)=1,"ja","nein")</f>
        <v>#REF!</v>
      </c>
    </row>
    <row r="1581" spans="1:11" x14ac:dyDescent="0.25">
      <c r="A1581" t="e">
        <f>#REF!</f>
        <v>#REF!</v>
      </c>
      <c r="B1581" t="e">
        <f>#REF!</f>
        <v>#REF!</v>
      </c>
      <c r="D1581" t="e">
        <f>IF(COUNTIF(#REF!,$A1581)=1,"ja","nein")</f>
        <v>#REF!</v>
      </c>
      <c r="E1581" t="e">
        <f>IF(COUNTIF(#REF!,$A1581)=1,"ja","nein")</f>
        <v>#REF!</v>
      </c>
      <c r="F1581" t="e">
        <f>IF(COUNTIF(#REF!,$A1581)=1,"ja","nein")</f>
        <v>#REF!</v>
      </c>
      <c r="G1581" t="e">
        <f>IF(COUNTIF(#REF!,$A1581)=1,"ja","nein")</f>
        <v>#REF!</v>
      </c>
      <c r="H1581" t="e">
        <f>IF(COUNTIF(#REF!,$A1581)=1,"ja","nein")</f>
        <v>#REF!</v>
      </c>
      <c r="I1581" t="e">
        <f>IF(COUNTIF(#REF!,$A1581)=1,"ja","nein")</f>
        <v>#REF!</v>
      </c>
      <c r="J1581" t="e">
        <f>IF(COUNTIF(#REF!,$A1581)=1,"ja","nein")</f>
        <v>#REF!</v>
      </c>
      <c r="K1581" t="e">
        <f>IF(COUNTIF(#REF!,$A1581)=1,"ja","nein")</f>
        <v>#REF!</v>
      </c>
    </row>
    <row r="1582" spans="1:11" x14ac:dyDescent="0.25">
      <c r="A1582" t="e">
        <f>#REF!</f>
        <v>#REF!</v>
      </c>
      <c r="B1582" t="e">
        <f>#REF!</f>
        <v>#REF!</v>
      </c>
      <c r="D1582" t="e">
        <f>IF(COUNTIF(#REF!,$A1582)=1,"ja","nein")</f>
        <v>#REF!</v>
      </c>
      <c r="E1582" t="e">
        <f>IF(COUNTIF(#REF!,$A1582)=1,"ja","nein")</f>
        <v>#REF!</v>
      </c>
      <c r="F1582" t="e">
        <f>IF(COUNTIF(#REF!,$A1582)=1,"ja","nein")</f>
        <v>#REF!</v>
      </c>
      <c r="G1582" t="e">
        <f>IF(COUNTIF(#REF!,$A1582)=1,"ja","nein")</f>
        <v>#REF!</v>
      </c>
      <c r="H1582" t="e">
        <f>IF(COUNTIF(#REF!,$A1582)=1,"ja","nein")</f>
        <v>#REF!</v>
      </c>
      <c r="I1582" t="e">
        <f>IF(COUNTIF(#REF!,$A1582)=1,"ja","nein")</f>
        <v>#REF!</v>
      </c>
      <c r="J1582" t="e">
        <f>IF(COUNTIF(#REF!,$A1582)=1,"ja","nein")</f>
        <v>#REF!</v>
      </c>
      <c r="K1582" t="e">
        <f>IF(COUNTIF(#REF!,$A1582)=1,"ja","nein")</f>
        <v>#REF!</v>
      </c>
    </row>
    <row r="1583" spans="1:11" x14ac:dyDescent="0.25">
      <c r="A1583" t="e">
        <f>#REF!</f>
        <v>#REF!</v>
      </c>
      <c r="B1583" t="e">
        <f>#REF!</f>
        <v>#REF!</v>
      </c>
      <c r="D1583" t="e">
        <f>IF(COUNTIF(#REF!,$A1583)=1,"ja","nein")</f>
        <v>#REF!</v>
      </c>
      <c r="E1583" t="e">
        <f>IF(COUNTIF(#REF!,$A1583)=1,"ja","nein")</f>
        <v>#REF!</v>
      </c>
      <c r="F1583" t="e">
        <f>IF(COUNTIF(#REF!,$A1583)=1,"ja","nein")</f>
        <v>#REF!</v>
      </c>
      <c r="G1583" t="e">
        <f>IF(COUNTIF(#REF!,$A1583)=1,"ja","nein")</f>
        <v>#REF!</v>
      </c>
      <c r="H1583" t="e">
        <f>IF(COUNTIF(#REF!,$A1583)=1,"ja","nein")</f>
        <v>#REF!</v>
      </c>
      <c r="I1583" t="e">
        <f>IF(COUNTIF(#REF!,$A1583)=1,"ja","nein")</f>
        <v>#REF!</v>
      </c>
      <c r="J1583" t="e">
        <f>IF(COUNTIF(#REF!,$A1583)=1,"ja","nein")</f>
        <v>#REF!</v>
      </c>
      <c r="K1583" t="e">
        <f>IF(COUNTIF(#REF!,$A1583)=1,"ja","nein")</f>
        <v>#REF!</v>
      </c>
    </row>
    <row r="1584" spans="1:11" x14ac:dyDescent="0.25">
      <c r="A1584" t="e">
        <f>#REF!</f>
        <v>#REF!</v>
      </c>
      <c r="B1584" t="e">
        <f>#REF!</f>
        <v>#REF!</v>
      </c>
      <c r="D1584" t="e">
        <f>IF(COUNTIF(#REF!,$A1584)=1,"ja","nein")</f>
        <v>#REF!</v>
      </c>
      <c r="E1584" t="e">
        <f>IF(COUNTIF(#REF!,$A1584)=1,"ja","nein")</f>
        <v>#REF!</v>
      </c>
      <c r="F1584" t="e">
        <f>IF(COUNTIF(#REF!,$A1584)=1,"ja","nein")</f>
        <v>#REF!</v>
      </c>
      <c r="G1584" t="e">
        <f>IF(COUNTIF(#REF!,$A1584)=1,"ja","nein")</f>
        <v>#REF!</v>
      </c>
      <c r="H1584" t="e">
        <f>IF(COUNTIF(#REF!,$A1584)=1,"ja","nein")</f>
        <v>#REF!</v>
      </c>
      <c r="I1584" t="e">
        <f>IF(COUNTIF(#REF!,$A1584)=1,"ja","nein")</f>
        <v>#REF!</v>
      </c>
      <c r="J1584" t="e">
        <f>IF(COUNTIF(#REF!,$A1584)=1,"ja","nein")</f>
        <v>#REF!</v>
      </c>
      <c r="K1584" t="e">
        <f>IF(COUNTIF(#REF!,$A1584)=1,"ja","nein")</f>
        <v>#REF!</v>
      </c>
    </row>
    <row r="1585" spans="1:11" x14ac:dyDescent="0.25">
      <c r="A1585" t="e">
        <f>#REF!</f>
        <v>#REF!</v>
      </c>
      <c r="B1585" t="e">
        <f>#REF!</f>
        <v>#REF!</v>
      </c>
      <c r="D1585" t="e">
        <f>IF(COUNTIF(#REF!,$A1585)=1,"ja","nein")</f>
        <v>#REF!</v>
      </c>
      <c r="E1585" t="e">
        <f>IF(COUNTIF(#REF!,$A1585)=1,"ja","nein")</f>
        <v>#REF!</v>
      </c>
      <c r="F1585" t="e">
        <f>IF(COUNTIF(#REF!,$A1585)=1,"ja","nein")</f>
        <v>#REF!</v>
      </c>
      <c r="G1585" t="e">
        <f>IF(COUNTIF(#REF!,$A1585)=1,"ja","nein")</f>
        <v>#REF!</v>
      </c>
      <c r="H1585" t="e">
        <f>IF(COUNTIF(#REF!,$A1585)=1,"ja","nein")</f>
        <v>#REF!</v>
      </c>
      <c r="I1585" t="e">
        <f>IF(COUNTIF(#REF!,$A1585)=1,"ja","nein")</f>
        <v>#REF!</v>
      </c>
      <c r="J1585" t="e">
        <f>IF(COUNTIF(#REF!,$A1585)=1,"ja","nein")</f>
        <v>#REF!</v>
      </c>
      <c r="K1585" t="e">
        <f>IF(COUNTIF(#REF!,$A1585)=1,"ja","nein")</f>
        <v>#REF!</v>
      </c>
    </row>
    <row r="1586" spans="1:11" x14ac:dyDescent="0.25">
      <c r="A1586" t="e">
        <f>#REF!</f>
        <v>#REF!</v>
      </c>
      <c r="B1586" t="e">
        <f>#REF!</f>
        <v>#REF!</v>
      </c>
      <c r="D1586" t="e">
        <f>IF(COUNTIF(#REF!,$A1586)=1,"ja","nein")</f>
        <v>#REF!</v>
      </c>
      <c r="E1586" t="e">
        <f>IF(COUNTIF(#REF!,$A1586)=1,"ja","nein")</f>
        <v>#REF!</v>
      </c>
      <c r="F1586" t="e">
        <f>IF(COUNTIF(#REF!,$A1586)=1,"ja","nein")</f>
        <v>#REF!</v>
      </c>
      <c r="G1586" t="e">
        <f>IF(COUNTIF(#REF!,$A1586)=1,"ja","nein")</f>
        <v>#REF!</v>
      </c>
      <c r="H1586" t="e">
        <f>IF(COUNTIF(#REF!,$A1586)=1,"ja","nein")</f>
        <v>#REF!</v>
      </c>
      <c r="I1586" t="e">
        <f>IF(COUNTIF(#REF!,$A1586)=1,"ja","nein")</f>
        <v>#REF!</v>
      </c>
      <c r="J1586" t="e">
        <f>IF(COUNTIF(#REF!,$A1586)=1,"ja","nein")</f>
        <v>#REF!</v>
      </c>
      <c r="K1586" t="e">
        <f>IF(COUNTIF(#REF!,$A1586)=1,"ja","nein")</f>
        <v>#REF!</v>
      </c>
    </row>
    <row r="1587" spans="1:11" x14ac:dyDescent="0.25">
      <c r="A1587" t="e">
        <f>#REF!</f>
        <v>#REF!</v>
      </c>
      <c r="B1587" t="e">
        <f>#REF!</f>
        <v>#REF!</v>
      </c>
      <c r="D1587" t="e">
        <f>IF(COUNTIF(#REF!,$A1587)=1,"ja","nein")</f>
        <v>#REF!</v>
      </c>
      <c r="E1587" t="e">
        <f>IF(COUNTIF(#REF!,$A1587)=1,"ja","nein")</f>
        <v>#REF!</v>
      </c>
      <c r="F1587" t="e">
        <f>IF(COUNTIF(#REF!,$A1587)=1,"ja","nein")</f>
        <v>#REF!</v>
      </c>
      <c r="G1587" t="e">
        <f>IF(COUNTIF(#REF!,$A1587)=1,"ja","nein")</f>
        <v>#REF!</v>
      </c>
      <c r="H1587" t="e">
        <f>IF(COUNTIF(#REF!,$A1587)=1,"ja","nein")</f>
        <v>#REF!</v>
      </c>
      <c r="I1587" t="e">
        <f>IF(COUNTIF(#REF!,$A1587)=1,"ja","nein")</f>
        <v>#REF!</v>
      </c>
      <c r="J1587" t="e">
        <f>IF(COUNTIF(#REF!,$A1587)=1,"ja","nein")</f>
        <v>#REF!</v>
      </c>
      <c r="K1587" t="e">
        <f>IF(COUNTIF(#REF!,$A1587)=1,"ja","nein")</f>
        <v>#REF!</v>
      </c>
    </row>
    <row r="1588" spans="1:11" x14ac:dyDescent="0.25">
      <c r="A1588" t="e">
        <f>#REF!</f>
        <v>#REF!</v>
      </c>
      <c r="B1588" t="e">
        <f>#REF!</f>
        <v>#REF!</v>
      </c>
      <c r="D1588" t="e">
        <f>IF(COUNTIF(#REF!,$A1588)=1,"ja","nein")</f>
        <v>#REF!</v>
      </c>
      <c r="E1588" t="e">
        <f>IF(COUNTIF(#REF!,$A1588)=1,"ja","nein")</f>
        <v>#REF!</v>
      </c>
      <c r="F1588" t="e">
        <f>IF(COUNTIF(#REF!,$A1588)=1,"ja","nein")</f>
        <v>#REF!</v>
      </c>
      <c r="G1588" t="e">
        <f>IF(COUNTIF(#REF!,$A1588)=1,"ja","nein")</f>
        <v>#REF!</v>
      </c>
      <c r="H1588" t="e">
        <f>IF(COUNTIF(#REF!,$A1588)=1,"ja","nein")</f>
        <v>#REF!</v>
      </c>
      <c r="I1588" t="e">
        <f>IF(COUNTIF(#REF!,$A1588)=1,"ja","nein")</f>
        <v>#REF!</v>
      </c>
      <c r="J1588" t="e">
        <f>IF(COUNTIF(#REF!,$A1588)=1,"ja","nein")</f>
        <v>#REF!</v>
      </c>
      <c r="K1588" t="e">
        <f>IF(COUNTIF(#REF!,$A1588)=1,"ja","nein")</f>
        <v>#REF!</v>
      </c>
    </row>
    <row r="1589" spans="1:11" x14ac:dyDescent="0.25">
      <c r="A1589" t="e">
        <f>#REF!</f>
        <v>#REF!</v>
      </c>
      <c r="B1589" t="e">
        <f>#REF!</f>
        <v>#REF!</v>
      </c>
      <c r="D1589" t="e">
        <f>IF(COUNTIF(#REF!,$A1589)=1,"ja","nein")</f>
        <v>#REF!</v>
      </c>
      <c r="E1589" t="e">
        <f>IF(COUNTIF(#REF!,$A1589)=1,"ja","nein")</f>
        <v>#REF!</v>
      </c>
      <c r="F1589" t="e">
        <f>IF(COUNTIF(#REF!,$A1589)=1,"ja","nein")</f>
        <v>#REF!</v>
      </c>
      <c r="G1589" t="e">
        <f>IF(COUNTIF(#REF!,$A1589)=1,"ja","nein")</f>
        <v>#REF!</v>
      </c>
      <c r="H1589" t="e">
        <f>IF(COUNTIF(#REF!,$A1589)=1,"ja","nein")</f>
        <v>#REF!</v>
      </c>
      <c r="I1589" t="e">
        <f>IF(COUNTIF(#REF!,$A1589)=1,"ja","nein")</f>
        <v>#REF!</v>
      </c>
      <c r="J1589" t="e">
        <f>IF(COUNTIF(#REF!,$A1589)=1,"ja","nein")</f>
        <v>#REF!</v>
      </c>
      <c r="K1589" t="e">
        <f>IF(COUNTIF(#REF!,$A1589)=1,"ja","nein")</f>
        <v>#REF!</v>
      </c>
    </row>
    <row r="1590" spans="1:11" x14ac:dyDescent="0.25">
      <c r="A1590" t="e">
        <f>#REF!</f>
        <v>#REF!</v>
      </c>
      <c r="B1590" t="e">
        <f>#REF!</f>
        <v>#REF!</v>
      </c>
      <c r="D1590" t="e">
        <f>IF(COUNTIF(#REF!,$A1590)=1,"ja","nein")</f>
        <v>#REF!</v>
      </c>
      <c r="E1590" t="e">
        <f>IF(COUNTIF(#REF!,$A1590)=1,"ja","nein")</f>
        <v>#REF!</v>
      </c>
      <c r="F1590" t="e">
        <f>IF(COUNTIF(#REF!,$A1590)=1,"ja","nein")</f>
        <v>#REF!</v>
      </c>
      <c r="G1590" t="e">
        <f>IF(COUNTIF(#REF!,$A1590)=1,"ja","nein")</f>
        <v>#REF!</v>
      </c>
      <c r="H1590" t="e">
        <f>IF(COUNTIF(#REF!,$A1590)=1,"ja","nein")</f>
        <v>#REF!</v>
      </c>
      <c r="I1590" t="e">
        <f>IF(COUNTIF(#REF!,$A1590)=1,"ja","nein")</f>
        <v>#REF!</v>
      </c>
      <c r="J1590" t="e">
        <f>IF(COUNTIF(#REF!,$A1590)=1,"ja","nein")</f>
        <v>#REF!</v>
      </c>
      <c r="K1590" t="e">
        <f>IF(COUNTIF(#REF!,$A1590)=1,"ja","nein")</f>
        <v>#REF!</v>
      </c>
    </row>
    <row r="1591" spans="1:11" x14ac:dyDescent="0.25">
      <c r="A1591" t="e">
        <f>#REF!</f>
        <v>#REF!</v>
      </c>
      <c r="B1591" t="e">
        <f>#REF!</f>
        <v>#REF!</v>
      </c>
      <c r="D1591" t="e">
        <f>IF(COUNTIF(#REF!,$A1591)=1,"ja","nein")</f>
        <v>#REF!</v>
      </c>
      <c r="E1591" t="e">
        <f>IF(COUNTIF(#REF!,$A1591)=1,"ja","nein")</f>
        <v>#REF!</v>
      </c>
      <c r="F1591" t="e">
        <f>IF(COUNTIF(#REF!,$A1591)=1,"ja","nein")</f>
        <v>#REF!</v>
      </c>
      <c r="G1591" t="e">
        <f>IF(COUNTIF(#REF!,$A1591)=1,"ja","nein")</f>
        <v>#REF!</v>
      </c>
      <c r="H1591" t="e">
        <f>IF(COUNTIF(#REF!,$A1591)=1,"ja","nein")</f>
        <v>#REF!</v>
      </c>
      <c r="I1591" t="e">
        <f>IF(COUNTIF(#REF!,$A1591)=1,"ja","nein")</f>
        <v>#REF!</v>
      </c>
      <c r="J1591" t="e">
        <f>IF(COUNTIF(#REF!,$A1591)=1,"ja","nein")</f>
        <v>#REF!</v>
      </c>
      <c r="K1591" t="e">
        <f>IF(COUNTIF(#REF!,$A1591)=1,"ja","nein")</f>
        <v>#REF!</v>
      </c>
    </row>
    <row r="1592" spans="1:11" x14ac:dyDescent="0.25">
      <c r="A1592" t="e">
        <f>#REF!</f>
        <v>#REF!</v>
      </c>
      <c r="B1592" t="e">
        <f>#REF!</f>
        <v>#REF!</v>
      </c>
      <c r="D1592" t="e">
        <f>IF(COUNTIF(#REF!,$A1592)=1,"ja","nein")</f>
        <v>#REF!</v>
      </c>
      <c r="E1592" t="e">
        <f>IF(COUNTIF(#REF!,$A1592)=1,"ja","nein")</f>
        <v>#REF!</v>
      </c>
      <c r="F1592" t="e">
        <f>IF(COUNTIF(#REF!,$A1592)=1,"ja","nein")</f>
        <v>#REF!</v>
      </c>
      <c r="G1592" t="e">
        <f>IF(COUNTIF(#REF!,$A1592)=1,"ja","nein")</f>
        <v>#REF!</v>
      </c>
      <c r="H1592" t="e">
        <f>IF(COUNTIF(#REF!,$A1592)=1,"ja","nein")</f>
        <v>#REF!</v>
      </c>
      <c r="I1592" t="e">
        <f>IF(COUNTIF(#REF!,$A1592)=1,"ja","nein")</f>
        <v>#REF!</v>
      </c>
      <c r="J1592" t="e">
        <f>IF(COUNTIF(#REF!,$A1592)=1,"ja","nein")</f>
        <v>#REF!</v>
      </c>
      <c r="K1592" t="e">
        <f>IF(COUNTIF(#REF!,$A1592)=1,"ja","nein")</f>
        <v>#REF!</v>
      </c>
    </row>
    <row r="1593" spans="1:11" x14ac:dyDescent="0.25">
      <c r="A1593" t="e">
        <f>#REF!</f>
        <v>#REF!</v>
      </c>
      <c r="B1593" t="e">
        <f>#REF!</f>
        <v>#REF!</v>
      </c>
      <c r="D1593" t="e">
        <f>IF(COUNTIF(#REF!,$A1593)=1,"ja","nein")</f>
        <v>#REF!</v>
      </c>
      <c r="E1593" t="e">
        <f>IF(COUNTIF(#REF!,$A1593)=1,"ja","nein")</f>
        <v>#REF!</v>
      </c>
      <c r="F1593" t="e">
        <f>IF(COUNTIF(#REF!,$A1593)=1,"ja","nein")</f>
        <v>#REF!</v>
      </c>
      <c r="G1593" t="e">
        <f>IF(COUNTIF(#REF!,$A1593)=1,"ja","nein")</f>
        <v>#REF!</v>
      </c>
      <c r="H1593" t="e">
        <f>IF(COUNTIF(#REF!,$A1593)=1,"ja","nein")</f>
        <v>#REF!</v>
      </c>
      <c r="I1593" t="e">
        <f>IF(COUNTIF(#REF!,$A1593)=1,"ja","nein")</f>
        <v>#REF!</v>
      </c>
      <c r="J1593" t="e">
        <f>IF(COUNTIF(#REF!,$A1593)=1,"ja","nein")</f>
        <v>#REF!</v>
      </c>
      <c r="K1593" t="e">
        <f>IF(COUNTIF(#REF!,$A1593)=1,"ja","nein")</f>
        <v>#REF!</v>
      </c>
    </row>
    <row r="1594" spans="1:11" x14ac:dyDescent="0.25">
      <c r="A1594" t="e">
        <f>#REF!</f>
        <v>#REF!</v>
      </c>
      <c r="B1594" t="e">
        <f>#REF!</f>
        <v>#REF!</v>
      </c>
      <c r="D1594" t="e">
        <f>IF(COUNTIF(#REF!,$A1594)=1,"ja","nein")</f>
        <v>#REF!</v>
      </c>
      <c r="E1594" t="e">
        <f>IF(COUNTIF(#REF!,$A1594)=1,"ja","nein")</f>
        <v>#REF!</v>
      </c>
      <c r="F1594" t="e">
        <f>IF(COUNTIF(#REF!,$A1594)=1,"ja","nein")</f>
        <v>#REF!</v>
      </c>
      <c r="G1594" t="e">
        <f>IF(COUNTIF(#REF!,$A1594)=1,"ja","nein")</f>
        <v>#REF!</v>
      </c>
      <c r="H1594" t="e">
        <f>IF(COUNTIF(#REF!,$A1594)=1,"ja","nein")</f>
        <v>#REF!</v>
      </c>
      <c r="I1594" t="e">
        <f>IF(COUNTIF(#REF!,$A1594)=1,"ja","nein")</f>
        <v>#REF!</v>
      </c>
      <c r="J1594" t="e">
        <f>IF(COUNTIF(#REF!,$A1594)=1,"ja","nein")</f>
        <v>#REF!</v>
      </c>
      <c r="K1594" t="e">
        <f>IF(COUNTIF(#REF!,$A1594)=1,"ja","nein")</f>
        <v>#REF!</v>
      </c>
    </row>
    <row r="1595" spans="1:11" x14ac:dyDescent="0.25">
      <c r="A1595" t="e">
        <f>#REF!</f>
        <v>#REF!</v>
      </c>
      <c r="B1595" t="e">
        <f>#REF!</f>
        <v>#REF!</v>
      </c>
      <c r="D1595" t="e">
        <f>IF(COUNTIF(#REF!,$A1595)=1,"ja","nein")</f>
        <v>#REF!</v>
      </c>
      <c r="E1595" t="e">
        <f>IF(COUNTIF(#REF!,$A1595)=1,"ja","nein")</f>
        <v>#REF!</v>
      </c>
      <c r="F1595" t="e">
        <f>IF(COUNTIF(#REF!,$A1595)=1,"ja","nein")</f>
        <v>#REF!</v>
      </c>
      <c r="G1595" t="e">
        <f>IF(COUNTIF(#REF!,$A1595)=1,"ja","nein")</f>
        <v>#REF!</v>
      </c>
      <c r="H1595" t="e">
        <f>IF(COUNTIF(#REF!,$A1595)=1,"ja","nein")</f>
        <v>#REF!</v>
      </c>
      <c r="I1595" t="e">
        <f>IF(COUNTIF(#REF!,$A1595)=1,"ja","nein")</f>
        <v>#REF!</v>
      </c>
      <c r="J1595" t="e">
        <f>IF(COUNTIF(#REF!,$A1595)=1,"ja","nein")</f>
        <v>#REF!</v>
      </c>
      <c r="K1595" t="e">
        <f>IF(COUNTIF(#REF!,$A1595)=1,"ja","nein")</f>
        <v>#REF!</v>
      </c>
    </row>
    <row r="1596" spans="1:11" x14ac:dyDescent="0.25">
      <c r="A1596" t="e">
        <f>#REF!</f>
        <v>#REF!</v>
      </c>
      <c r="B1596" t="e">
        <f>#REF!</f>
        <v>#REF!</v>
      </c>
      <c r="D1596" t="e">
        <f>IF(COUNTIF(#REF!,$A1596)=1,"ja","nein")</f>
        <v>#REF!</v>
      </c>
      <c r="E1596" t="e">
        <f>IF(COUNTIF(#REF!,$A1596)=1,"ja","nein")</f>
        <v>#REF!</v>
      </c>
      <c r="F1596" t="e">
        <f>IF(COUNTIF(#REF!,$A1596)=1,"ja","nein")</f>
        <v>#REF!</v>
      </c>
      <c r="G1596" t="e">
        <f>IF(COUNTIF(#REF!,$A1596)=1,"ja","nein")</f>
        <v>#REF!</v>
      </c>
      <c r="H1596" t="e">
        <f>IF(COUNTIF(#REF!,$A1596)=1,"ja","nein")</f>
        <v>#REF!</v>
      </c>
      <c r="I1596" t="e">
        <f>IF(COUNTIF(#REF!,$A1596)=1,"ja","nein")</f>
        <v>#REF!</v>
      </c>
      <c r="J1596" t="e">
        <f>IF(COUNTIF(#REF!,$A1596)=1,"ja","nein")</f>
        <v>#REF!</v>
      </c>
      <c r="K1596" t="e">
        <f>IF(COUNTIF(#REF!,$A1596)=1,"ja","nein")</f>
        <v>#REF!</v>
      </c>
    </row>
    <row r="1597" spans="1:11" x14ac:dyDescent="0.25">
      <c r="A1597" t="e">
        <f>#REF!</f>
        <v>#REF!</v>
      </c>
      <c r="B1597" t="e">
        <f>#REF!</f>
        <v>#REF!</v>
      </c>
      <c r="D1597" t="e">
        <f>IF(COUNTIF(#REF!,$A1597)=1,"ja","nein")</f>
        <v>#REF!</v>
      </c>
      <c r="E1597" t="e">
        <f>IF(COUNTIF(#REF!,$A1597)=1,"ja","nein")</f>
        <v>#REF!</v>
      </c>
      <c r="F1597" t="e">
        <f>IF(COUNTIF(#REF!,$A1597)=1,"ja","nein")</f>
        <v>#REF!</v>
      </c>
      <c r="G1597" t="e">
        <f>IF(COUNTIF(#REF!,$A1597)=1,"ja","nein")</f>
        <v>#REF!</v>
      </c>
      <c r="H1597" t="e">
        <f>IF(COUNTIF(#REF!,$A1597)=1,"ja","nein")</f>
        <v>#REF!</v>
      </c>
      <c r="I1597" t="e">
        <f>IF(COUNTIF(#REF!,$A1597)=1,"ja","nein")</f>
        <v>#REF!</v>
      </c>
      <c r="J1597" t="e">
        <f>IF(COUNTIF(#REF!,$A1597)=1,"ja","nein")</f>
        <v>#REF!</v>
      </c>
      <c r="K1597" t="e">
        <f>IF(COUNTIF(#REF!,$A1597)=1,"ja","nein")</f>
        <v>#REF!</v>
      </c>
    </row>
    <row r="1598" spans="1:11" x14ac:dyDescent="0.25">
      <c r="A1598" t="e">
        <f>#REF!</f>
        <v>#REF!</v>
      </c>
      <c r="B1598" t="e">
        <f>#REF!</f>
        <v>#REF!</v>
      </c>
      <c r="D1598" t="e">
        <f>IF(COUNTIF(#REF!,$A1598)=1,"ja","nein")</f>
        <v>#REF!</v>
      </c>
      <c r="E1598" t="e">
        <f>IF(COUNTIF(#REF!,$A1598)=1,"ja","nein")</f>
        <v>#REF!</v>
      </c>
      <c r="F1598" t="e">
        <f>IF(COUNTIF(#REF!,$A1598)=1,"ja","nein")</f>
        <v>#REF!</v>
      </c>
      <c r="G1598" t="e">
        <f>IF(COUNTIF(#REF!,$A1598)=1,"ja","nein")</f>
        <v>#REF!</v>
      </c>
      <c r="H1598" t="e">
        <f>IF(COUNTIF(#REF!,$A1598)=1,"ja","nein")</f>
        <v>#REF!</v>
      </c>
      <c r="I1598" t="e">
        <f>IF(COUNTIF(#REF!,$A1598)=1,"ja","nein")</f>
        <v>#REF!</v>
      </c>
      <c r="J1598" t="e">
        <f>IF(COUNTIF(#REF!,$A1598)=1,"ja","nein")</f>
        <v>#REF!</v>
      </c>
      <c r="K1598" t="e">
        <f>IF(COUNTIF(#REF!,$A1598)=1,"ja","nein")</f>
        <v>#REF!</v>
      </c>
    </row>
    <row r="1599" spans="1:11" x14ac:dyDescent="0.25">
      <c r="A1599" t="e">
        <f>#REF!</f>
        <v>#REF!</v>
      </c>
      <c r="B1599" t="e">
        <f>#REF!</f>
        <v>#REF!</v>
      </c>
      <c r="D1599" t="e">
        <f>IF(COUNTIF(#REF!,$A1599)=1,"ja","nein")</f>
        <v>#REF!</v>
      </c>
      <c r="E1599" t="e">
        <f>IF(COUNTIF(#REF!,$A1599)=1,"ja","nein")</f>
        <v>#REF!</v>
      </c>
      <c r="F1599" t="e">
        <f>IF(COUNTIF(#REF!,$A1599)=1,"ja","nein")</f>
        <v>#REF!</v>
      </c>
      <c r="G1599" t="e">
        <f>IF(COUNTIF(#REF!,$A1599)=1,"ja","nein")</f>
        <v>#REF!</v>
      </c>
      <c r="H1599" t="e">
        <f>IF(COUNTIF(#REF!,$A1599)=1,"ja","nein")</f>
        <v>#REF!</v>
      </c>
      <c r="I1599" t="e">
        <f>IF(COUNTIF(#REF!,$A1599)=1,"ja","nein")</f>
        <v>#REF!</v>
      </c>
      <c r="J1599" t="e">
        <f>IF(COUNTIF(#REF!,$A1599)=1,"ja","nein")</f>
        <v>#REF!</v>
      </c>
      <c r="K1599" t="e">
        <f>IF(COUNTIF(#REF!,$A1599)=1,"ja","nein")</f>
        <v>#REF!</v>
      </c>
    </row>
    <row r="1600" spans="1:11" x14ac:dyDescent="0.25">
      <c r="A1600" t="e">
        <f>#REF!</f>
        <v>#REF!</v>
      </c>
      <c r="B1600" t="e">
        <f>#REF!</f>
        <v>#REF!</v>
      </c>
      <c r="D1600" t="e">
        <f>IF(COUNTIF(#REF!,$A1600)=1,"ja","nein")</f>
        <v>#REF!</v>
      </c>
      <c r="E1600" t="e">
        <f>IF(COUNTIF(#REF!,$A1600)=1,"ja","nein")</f>
        <v>#REF!</v>
      </c>
      <c r="F1600" t="e">
        <f>IF(COUNTIF(#REF!,$A1600)=1,"ja","nein")</f>
        <v>#REF!</v>
      </c>
      <c r="G1600" t="e">
        <f>IF(COUNTIF(#REF!,$A1600)=1,"ja","nein")</f>
        <v>#REF!</v>
      </c>
      <c r="H1600" t="e">
        <f>IF(COUNTIF(#REF!,$A1600)=1,"ja","nein")</f>
        <v>#REF!</v>
      </c>
      <c r="I1600" t="e">
        <f>IF(COUNTIF(#REF!,$A1600)=1,"ja","nein")</f>
        <v>#REF!</v>
      </c>
      <c r="J1600" t="e">
        <f>IF(COUNTIF(#REF!,$A1600)=1,"ja","nein")</f>
        <v>#REF!</v>
      </c>
      <c r="K1600" t="e">
        <f>IF(COUNTIF(#REF!,$A1600)=1,"ja","nein")</f>
        <v>#REF!</v>
      </c>
    </row>
    <row r="1601" spans="1:11" x14ac:dyDescent="0.25">
      <c r="A1601" t="e">
        <f>#REF!</f>
        <v>#REF!</v>
      </c>
      <c r="B1601" t="e">
        <f>#REF!</f>
        <v>#REF!</v>
      </c>
      <c r="D1601" t="e">
        <f>IF(COUNTIF(#REF!,$A1601)=1,"ja","nein")</f>
        <v>#REF!</v>
      </c>
      <c r="E1601" t="e">
        <f>IF(COUNTIF(#REF!,$A1601)=1,"ja","nein")</f>
        <v>#REF!</v>
      </c>
      <c r="F1601" t="e">
        <f>IF(COUNTIF(#REF!,$A1601)=1,"ja","nein")</f>
        <v>#REF!</v>
      </c>
      <c r="G1601" t="e">
        <f>IF(COUNTIF(#REF!,$A1601)=1,"ja","nein")</f>
        <v>#REF!</v>
      </c>
      <c r="H1601" t="e">
        <f>IF(COUNTIF(#REF!,$A1601)=1,"ja","nein")</f>
        <v>#REF!</v>
      </c>
      <c r="I1601" t="e">
        <f>IF(COUNTIF(#REF!,$A1601)=1,"ja","nein")</f>
        <v>#REF!</v>
      </c>
      <c r="J1601" t="e">
        <f>IF(COUNTIF(#REF!,$A1601)=1,"ja","nein")</f>
        <v>#REF!</v>
      </c>
      <c r="K1601" t="e">
        <f>IF(COUNTIF(#REF!,$A1601)=1,"ja","nein")</f>
        <v>#REF!</v>
      </c>
    </row>
    <row r="1602" spans="1:11" x14ac:dyDescent="0.25">
      <c r="A1602" t="e">
        <f>#REF!</f>
        <v>#REF!</v>
      </c>
      <c r="B1602" t="e">
        <f>#REF!</f>
        <v>#REF!</v>
      </c>
      <c r="D1602" t="e">
        <f>IF(COUNTIF(#REF!,$A1602)=1,"ja","nein")</f>
        <v>#REF!</v>
      </c>
      <c r="E1602" t="e">
        <f>IF(COUNTIF(#REF!,$A1602)=1,"ja","nein")</f>
        <v>#REF!</v>
      </c>
      <c r="F1602" t="e">
        <f>IF(COUNTIF(#REF!,$A1602)=1,"ja","nein")</f>
        <v>#REF!</v>
      </c>
      <c r="G1602" t="e">
        <f>IF(COUNTIF(#REF!,$A1602)=1,"ja","nein")</f>
        <v>#REF!</v>
      </c>
      <c r="H1602" t="e">
        <f>IF(COUNTIF(#REF!,$A1602)=1,"ja","nein")</f>
        <v>#REF!</v>
      </c>
      <c r="I1602" t="e">
        <f>IF(COUNTIF(#REF!,$A1602)=1,"ja","nein")</f>
        <v>#REF!</v>
      </c>
      <c r="J1602" t="e">
        <f>IF(COUNTIF(#REF!,$A1602)=1,"ja","nein")</f>
        <v>#REF!</v>
      </c>
      <c r="K1602" t="e">
        <f>IF(COUNTIF(#REF!,$A1602)=1,"ja","nein")</f>
        <v>#REF!</v>
      </c>
    </row>
    <row r="1603" spans="1:11" x14ac:dyDescent="0.25">
      <c r="A1603" t="e">
        <f>#REF!</f>
        <v>#REF!</v>
      </c>
      <c r="B1603" t="e">
        <f>#REF!</f>
        <v>#REF!</v>
      </c>
      <c r="D1603" t="e">
        <f>IF(COUNTIF(#REF!,$A1603)=1,"ja","nein")</f>
        <v>#REF!</v>
      </c>
      <c r="E1603" t="e">
        <f>IF(COUNTIF(#REF!,$A1603)=1,"ja","nein")</f>
        <v>#REF!</v>
      </c>
      <c r="F1603" t="e">
        <f>IF(COUNTIF(#REF!,$A1603)=1,"ja","nein")</f>
        <v>#REF!</v>
      </c>
      <c r="G1603" t="e">
        <f>IF(COUNTIF(#REF!,$A1603)=1,"ja","nein")</f>
        <v>#REF!</v>
      </c>
      <c r="H1603" t="e">
        <f>IF(COUNTIF(#REF!,$A1603)=1,"ja","nein")</f>
        <v>#REF!</v>
      </c>
      <c r="I1603" t="e">
        <f>IF(COUNTIF(#REF!,$A1603)=1,"ja","nein")</f>
        <v>#REF!</v>
      </c>
      <c r="J1603" t="e">
        <f>IF(COUNTIF(#REF!,$A1603)=1,"ja","nein")</f>
        <v>#REF!</v>
      </c>
      <c r="K1603" t="e">
        <f>IF(COUNTIF(#REF!,$A1603)=1,"ja","nein")</f>
        <v>#REF!</v>
      </c>
    </row>
    <row r="1604" spans="1:11" x14ac:dyDescent="0.25">
      <c r="A1604" t="e">
        <f>#REF!</f>
        <v>#REF!</v>
      </c>
      <c r="B1604" t="e">
        <f>#REF!</f>
        <v>#REF!</v>
      </c>
      <c r="D1604" t="e">
        <f>IF(COUNTIF(#REF!,$A1604)=1,"ja","nein")</f>
        <v>#REF!</v>
      </c>
      <c r="E1604" t="e">
        <f>IF(COUNTIF(#REF!,$A1604)=1,"ja","nein")</f>
        <v>#REF!</v>
      </c>
      <c r="F1604" t="e">
        <f>IF(COUNTIF(#REF!,$A1604)=1,"ja","nein")</f>
        <v>#REF!</v>
      </c>
      <c r="G1604" t="e">
        <f>IF(COUNTIF(#REF!,$A1604)=1,"ja","nein")</f>
        <v>#REF!</v>
      </c>
      <c r="H1604" t="e">
        <f>IF(COUNTIF(#REF!,$A1604)=1,"ja","nein")</f>
        <v>#REF!</v>
      </c>
      <c r="I1604" t="e">
        <f>IF(COUNTIF(#REF!,$A1604)=1,"ja","nein")</f>
        <v>#REF!</v>
      </c>
      <c r="J1604" t="e">
        <f>IF(COUNTIF(#REF!,$A1604)=1,"ja","nein")</f>
        <v>#REF!</v>
      </c>
      <c r="K1604" t="e">
        <f>IF(COUNTIF(#REF!,$A1604)=1,"ja","nein")</f>
        <v>#REF!</v>
      </c>
    </row>
    <row r="1605" spans="1:11" x14ac:dyDescent="0.25">
      <c r="A1605" t="e">
        <f>#REF!</f>
        <v>#REF!</v>
      </c>
      <c r="B1605" t="e">
        <f>#REF!</f>
        <v>#REF!</v>
      </c>
      <c r="D1605" t="e">
        <f>IF(COUNTIF(#REF!,$A1605)=1,"ja","nein")</f>
        <v>#REF!</v>
      </c>
      <c r="E1605" t="e">
        <f>IF(COUNTIF(#REF!,$A1605)=1,"ja","nein")</f>
        <v>#REF!</v>
      </c>
      <c r="F1605" t="e">
        <f>IF(COUNTIF(#REF!,$A1605)=1,"ja","nein")</f>
        <v>#REF!</v>
      </c>
      <c r="G1605" t="e">
        <f>IF(COUNTIF(#REF!,$A1605)=1,"ja","nein")</f>
        <v>#REF!</v>
      </c>
      <c r="H1605" t="e">
        <f>IF(COUNTIF(#REF!,$A1605)=1,"ja","nein")</f>
        <v>#REF!</v>
      </c>
      <c r="I1605" t="e">
        <f>IF(COUNTIF(#REF!,$A1605)=1,"ja","nein")</f>
        <v>#REF!</v>
      </c>
      <c r="J1605" t="e">
        <f>IF(COUNTIF(#REF!,$A1605)=1,"ja","nein")</f>
        <v>#REF!</v>
      </c>
      <c r="K1605" t="e">
        <f>IF(COUNTIF(#REF!,$A1605)=1,"ja","nein")</f>
        <v>#REF!</v>
      </c>
    </row>
    <row r="1606" spans="1:11" x14ac:dyDescent="0.25">
      <c r="A1606" t="e">
        <f>#REF!</f>
        <v>#REF!</v>
      </c>
      <c r="B1606" t="e">
        <f>#REF!</f>
        <v>#REF!</v>
      </c>
      <c r="D1606" t="e">
        <f>IF(COUNTIF(#REF!,$A1606)=1,"ja","nein")</f>
        <v>#REF!</v>
      </c>
      <c r="E1606" t="e">
        <f>IF(COUNTIF(#REF!,$A1606)=1,"ja","nein")</f>
        <v>#REF!</v>
      </c>
      <c r="F1606" t="e">
        <f>IF(COUNTIF(#REF!,$A1606)=1,"ja","nein")</f>
        <v>#REF!</v>
      </c>
      <c r="G1606" t="e">
        <f>IF(COUNTIF(#REF!,$A1606)=1,"ja","nein")</f>
        <v>#REF!</v>
      </c>
      <c r="H1606" t="e">
        <f>IF(COUNTIF(#REF!,$A1606)=1,"ja","nein")</f>
        <v>#REF!</v>
      </c>
      <c r="I1606" t="e">
        <f>IF(COUNTIF(#REF!,$A1606)=1,"ja","nein")</f>
        <v>#REF!</v>
      </c>
      <c r="J1606" t="e">
        <f>IF(COUNTIF(#REF!,$A1606)=1,"ja","nein")</f>
        <v>#REF!</v>
      </c>
      <c r="K1606" t="e">
        <f>IF(COUNTIF(#REF!,$A1606)=1,"ja","nein")</f>
        <v>#REF!</v>
      </c>
    </row>
    <row r="1607" spans="1:11" x14ac:dyDescent="0.25">
      <c r="A1607" t="e">
        <f>#REF!</f>
        <v>#REF!</v>
      </c>
      <c r="B1607" t="e">
        <f>#REF!</f>
        <v>#REF!</v>
      </c>
      <c r="D1607" t="e">
        <f>IF(COUNTIF(#REF!,$A1607)=1,"ja","nein")</f>
        <v>#REF!</v>
      </c>
      <c r="E1607" t="e">
        <f>IF(COUNTIF(#REF!,$A1607)=1,"ja","nein")</f>
        <v>#REF!</v>
      </c>
      <c r="F1607" t="e">
        <f>IF(COUNTIF(#REF!,$A1607)=1,"ja","nein")</f>
        <v>#REF!</v>
      </c>
      <c r="G1607" t="e">
        <f>IF(COUNTIF(#REF!,$A1607)=1,"ja","nein")</f>
        <v>#REF!</v>
      </c>
      <c r="H1607" t="e">
        <f>IF(COUNTIF(#REF!,$A1607)=1,"ja","nein")</f>
        <v>#REF!</v>
      </c>
      <c r="I1607" t="e">
        <f>IF(COUNTIF(#REF!,$A1607)=1,"ja","nein")</f>
        <v>#REF!</v>
      </c>
      <c r="J1607" t="e">
        <f>IF(COUNTIF(#REF!,$A1607)=1,"ja","nein")</f>
        <v>#REF!</v>
      </c>
      <c r="K1607" t="e">
        <f>IF(COUNTIF(#REF!,$A1607)=1,"ja","nein")</f>
        <v>#REF!</v>
      </c>
    </row>
    <row r="1608" spans="1:11" x14ac:dyDescent="0.25">
      <c r="A1608" t="e">
        <f>#REF!</f>
        <v>#REF!</v>
      </c>
      <c r="B1608" t="e">
        <f>#REF!</f>
        <v>#REF!</v>
      </c>
      <c r="D1608" t="e">
        <f>IF(COUNTIF(#REF!,$A1608)=1,"ja","nein")</f>
        <v>#REF!</v>
      </c>
      <c r="E1608" t="e">
        <f>IF(COUNTIF(#REF!,$A1608)=1,"ja","nein")</f>
        <v>#REF!</v>
      </c>
      <c r="F1608" t="e">
        <f>IF(COUNTIF(#REF!,$A1608)=1,"ja","nein")</f>
        <v>#REF!</v>
      </c>
      <c r="G1608" t="e">
        <f>IF(COUNTIF(#REF!,$A1608)=1,"ja","nein")</f>
        <v>#REF!</v>
      </c>
      <c r="H1608" t="e">
        <f>IF(COUNTIF(#REF!,$A1608)=1,"ja","nein")</f>
        <v>#REF!</v>
      </c>
      <c r="I1608" t="e">
        <f>IF(COUNTIF(#REF!,$A1608)=1,"ja","nein")</f>
        <v>#REF!</v>
      </c>
      <c r="J1608" t="e">
        <f>IF(COUNTIF(#REF!,$A1608)=1,"ja","nein")</f>
        <v>#REF!</v>
      </c>
      <c r="K1608" t="e">
        <f>IF(COUNTIF(#REF!,$A1608)=1,"ja","nein")</f>
        <v>#REF!</v>
      </c>
    </row>
    <row r="1609" spans="1:11" x14ac:dyDescent="0.25">
      <c r="A1609" t="e">
        <f>#REF!</f>
        <v>#REF!</v>
      </c>
      <c r="B1609" t="e">
        <f>#REF!</f>
        <v>#REF!</v>
      </c>
      <c r="D1609" t="e">
        <f>IF(COUNTIF(#REF!,$A1609)=1,"ja","nein")</f>
        <v>#REF!</v>
      </c>
      <c r="E1609" t="e">
        <f>IF(COUNTIF(#REF!,$A1609)=1,"ja","nein")</f>
        <v>#REF!</v>
      </c>
      <c r="F1609" t="e">
        <f>IF(COUNTIF(#REF!,$A1609)=1,"ja","nein")</f>
        <v>#REF!</v>
      </c>
      <c r="G1609" t="e">
        <f>IF(COUNTIF(#REF!,$A1609)=1,"ja","nein")</f>
        <v>#REF!</v>
      </c>
      <c r="H1609" t="e">
        <f>IF(COUNTIF(#REF!,$A1609)=1,"ja","nein")</f>
        <v>#REF!</v>
      </c>
      <c r="I1609" t="e">
        <f>IF(COUNTIF(#REF!,$A1609)=1,"ja","nein")</f>
        <v>#REF!</v>
      </c>
      <c r="J1609" t="e">
        <f>IF(COUNTIF(#REF!,$A1609)=1,"ja","nein")</f>
        <v>#REF!</v>
      </c>
      <c r="K1609" t="e">
        <f>IF(COUNTIF(#REF!,$A1609)=1,"ja","nein")</f>
        <v>#REF!</v>
      </c>
    </row>
    <row r="1610" spans="1:11" x14ac:dyDescent="0.25">
      <c r="A1610" t="e">
        <f>#REF!</f>
        <v>#REF!</v>
      </c>
      <c r="B1610" t="e">
        <f>#REF!</f>
        <v>#REF!</v>
      </c>
      <c r="D1610" t="e">
        <f>IF(COUNTIF(#REF!,$A1610)=1,"ja","nein")</f>
        <v>#REF!</v>
      </c>
      <c r="E1610" t="e">
        <f>IF(COUNTIF(#REF!,$A1610)=1,"ja","nein")</f>
        <v>#REF!</v>
      </c>
      <c r="F1610" t="e">
        <f>IF(COUNTIF(#REF!,$A1610)=1,"ja","nein")</f>
        <v>#REF!</v>
      </c>
      <c r="G1610" t="e">
        <f>IF(COUNTIF(#REF!,$A1610)=1,"ja","nein")</f>
        <v>#REF!</v>
      </c>
      <c r="H1610" t="e">
        <f>IF(COUNTIF(#REF!,$A1610)=1,"ja","nein")</f>
        <v>#REF!</v>
      </c>
      <c r="I1610" t="e">
        <f>IF(COUNTIF(#REF!,$A1610)=1,"ja","nein")</f>
        <v>#REF!</v>
      </c>
      <c r="J1610" t="e">
        <f>IF(COUNTIF(#REF!,$A1610)=1,"ja","nein")</f>
        <v>#REF!</v>
      </c>
      <c r="K1610" t="e">
        <f>IF(COUNTIF(#REF!,$A1610)=1,"ja","nein")</f>
        <v>#REF!</v>
      </c>
    </row>
    <row r="1611" spans="1:11" x14ac:dyDescent="0.25">
      <c r="A1611" t="e">
        <f>#REF!</f>
        <v>#REF!</v>
      </c>
      <c r="B1611" t="e">
        <f>#REF!</f>
        <v>#REF!</v>
      </c>
      <c r="D1611" t="e">
        <f>IF(COUNTIF(#REF!,$A1611)=1,"ja","nein")</f>
        <v>#REF!</v>
      </c>
      <c r="E1611" t="e">
        <f>IF(COUNTIF(#REF!,$A1611)=1,"ja","nein")</f>
        <v>#REF!</v>
      </c>
      <c r="F1611" t="e">
        <f>IF(COUNTIF(#REF!,$A1611)=1,"ja","nein")</f>
        <v>#REF!</v>
      </c>
      <c r="G1611" t="e">
        <f>IF(COUNTIF(#REF!,$A1611)=1,"ja","nein")</f>
        <v>#REF!</v>
      </c>
      <c r="H1611" t="e">
        <f>IF(COUNTIF(#REF!,$A1611)=1,"ja","nein")</f>
        <v>#REF!</v>
      </c>
      <c r="I1611" t="e">
        <f>IF(COUNTIF(#REF!,$A1611)=1,"ja","nein")</f>
        <v>#REF!</v>
      </c>
      <c r="J1611" t="e">
        <f>IF(COUNTIF(#REF!,$A1611)=1,"ja","nein")</f>
        <v>#REF!</v>
      </c>
      <c r="K1611" t="e">
        <f>IF(COUNTIF(#REF!,$A1611)=1,"ja","nein")</f>
        <v>#REF!</v>
      </c>
    </row>
    <row r="1612" spans="1:11" x14ac:dyDescent="0.25">
      <c r="A1612" t="e">
        <f>#REF!</f>
        <v>#REF!</v>
      </c>
      <c r="B1612" t="e">
        <f>#REF!</f>
        <v>#REF!</v>
      </c>
      <c r="D1612" t="e">
        <f>IF(COUNTIF(#REF!,$A1612)=1,"ja","nein")</f>
        <v>#REF!</v>
      </c>
      <c r="E1612" t="e">
        <f>IF(COUNTIF(#REF!,$A1612)=1,"ja","nein")</f>
        <v>#REF!</v>
      </c>
      <c r="F1612" t="e">
        <f>IF(COUNTIF(#REF!,$A1612)=1,"ja","nein")</f>
        <v>#REF!</v>
      </c>
      <c r="G1612" t="e">
        <f>IF(COUNTIF(#REF!,$A1612)=1,"ja","nein")</f>
        <v>#REF!</v>
      </c>
      <c r="H1612" t="e">
        <f>IF(COUNTIF(#REF!,$A1612)=1,"ja","nein")</f>
        <v>#REF!</v>
      </c>
      <c r="I1612" t="e">
        <f>IF(COUNTIF(#REF!,$A1612)=1,"ja","nein")</f>
        <v>#REF!</v>
      </c>
      <c r="J1612" t="e">
        <f>IF(COUNTIF(#REF!,$A1612)=1,"ja","nein")</f>
        <v>#REF!</v>
      </c>
      <c r="K1612" t="e">
        <f>IF(COUNTIF(#REF!,$A1612)=1,"ja","nein")</f>
        <v>#REF!</v>
      </c>
    </row>
    <row r="1613" spans="1:11" x14ac:dyDescent="0.25">
      <c r="A1613" t="e">
        <f>#REF!</f>
        <v>#REF!</v>
      </c>
      <c r="B1613" t="e">
        <f>#REF!</f>
        <v>#REF!</v>
      </c>
      <c r="D1613" t="e">
        <f>IF(COUNTIF(#REF!,$A1613)=1,"ja","nein")</f>
        <v>#REF!</v>
      </c>
      <c r="E1613" t="e">
        <f>IF(COUNTIF(#REF!,$A1613)=1,"ja","nein")</f>
        <v>#REF!</v>
      </c>
      <c r="F1613" t="e">
        <f>IF(COUNTIF(#REF!,$A1613)=1,"ja","nein")</f>
        <v>#REF!</v>
      </c>
      <c r="G1613" t="e">
        <f>IF(COUNTIF(#REF!,$A1613)=1,"ja","nein")</f>
        <v>#REF!</v>
      </c>
      <c r="H1613" t="e">
        <f>IF(COUNTIF(#REF!,$A1613)=1,"ja","nein")</f>
        <v>#REF!</v>
      </c>
      <c r="I1613" t="e">
        <f>IF(COUNTIF(#REF!,$A1613)=1,"ja","nein")</f>
        <v>#REF!</v>
      </c>
      <c r="J1613" t="e">
        <f>IF(COUNTIF(#REF!,$A1613)=1,"ja","nein")</f>
        <v>#REF!</v>
      </c>
      <c r="K1613" t="e">
        <f>IF(COUNTIF(#REF!,$A1613)=1,"ja","nein")</f>
        <v>#REF!</v>
      </c>
    </row>
    <row r="1614" spans="1:11" x14ac:dyDescent="0.25">
      <c r="A1614" t="e">
        <f>#REF!</f>
        <v>#REF!</v>
      </c>
      <c r="B1614" t="e">
        <f>#REF!</f>
        <v>#REF!</v>
      </c>
      <c r="D1614" t="e">
        <f>IF(COUNTIF(#REF!,$A1614)=1,"ja","nein")</f>
        <v>#REF!</v>
      </c>
      <c r="E1614" t="e">
        <f>IF(COUNTIF(#REF!,$A1614)=1,"ja","nein")</f>
        <v>#REF!</v>
      </c>
      <c r="F1614" t="e">
        <f>IF(COUNTIF(#REF!,$A1614)=1,"ja","nein")</f>
        <v>#REF!</v>
      </c>
      <c r="G1614" t="e">
        <f>IF(COUNTIF(#REF!,$A1614)=1,"ja","nein")</f>
        <v>#REF!</v>
      </c>
      <c r="H1614" t="e">
        <f>IF(COUNTIF(#REF!,$A1614)=1,"ja","nein")</f>
        <v>#REF!</v>
      </c>
      <c r="I1614" t="e">
        <f>IF(COUNTIF(#REF!,$A1614)=1,"ja","nein")</f>
        <v>#REF!</v>
      </c>
      <c r="J1614" t="e">
        <f>IF(COUNTIF(#REF!,$A1614)=1,"ja","nein")</f>
        <v>#REF!</v>
      </c>
      <c r="K1614" t="e">
        <f>IF(COUNTIF(#REF!,$A1614)=1,"ja","nein")</f>
        <v>#REF!</v>
      </c>
    </row>
    <row r="1615" spans="1:11" x14ac:dyDescent="0.25">
      <c r="A1615" t="e">
        <f>#REF!</f>
        <v>#REF!</v>
      </c>
      <c r="B1615" t="e">
        <f>#REF!</f>
        <v>#REF!</v>
      </c>
      <c r="D1615" t="e">
        <f>IF(COUNTIF(#REF!,$A1615)=1,"ja","nein")</f>
        <v>#REF!</v>
      </c>
      <c r="E1615" t="e">
        <f>IF(COUNTIF(#REF!,$A1615)=1,"ja","nein")</f>
        <v>#REF!</v>
      </c>
      <c r="F1615" t="e">
        <f>IF(COUNTIF(#REF!,$A1615)=1,"ja","nein")</f>
        <v>#REF!</v>
      </c>
      <c r="G1615" t="e">
        <f>IF(COUNTIF(#REF!,$A1615)=1,"ja","nein")</f>
        <v>#REF!</v>
      </c>
      <c r="H1615" t="e">
        <f>IF(COUNTIF(#REF!,$A1615)=1,"ja","nein")</f>
        <v>#REF!</v>
      </c>
      <c r="I1615" t="e">
        <f>IF(COUNTIF(#REF!,$A1615)=1,"ja","nein")</f>
        <v>#REF!</v>
      </c>
      <c r="J1615" t="e">
        <f>IF(COUNTIF(#REF!,$A1615)=1,"ja","nein")</f>
        <v>#REF!</v>
      </c>
      <c r="K1615" t="e">
        <f>IF(COUNTIF(#REF!,$A1615)=1,"ja","nein")</f>
        <v>#REF!</v>
      </c>
    </row>
    <row r="1616" spans="1:11" x14ac:dyDescent="0.25">
      <c r="A1616" t="e">
        <f>#REF!</f>
        <v>#REF!</v>
      </c>
      <c r="B1616" t="e">
        <f>#REF!</f>
        <v>#REF!</v>
      </c>
      <c r="D1616" t="e">
        <f>IF(COUNTIF(#REF!,$A1616)=1,"ja","nein")</f>
        <v>#REF!</v>
      </c>
      <c r="E1616" t="e">
        <f>IF(COUNTIF(#REF!,$A1616)=1,"ja","nein")</f>
        <v>#REF!</v>
      </c>
      <c r="F1616" t="e">
        <f>IF(COUNTIF(#REF!,$A1616)=1,"ja","nein")</f>
        <v>#REF!</v>
      </c>
      <c r="G1616" t="e">
        <f>IF(COUNTIF(#REF!,$A1616)=1,"ja","nein")</f>
        <v>#REF!</v>
      </c>
      <c r="H1616" t="e">
        <f>IF(COUNTIF(#REF!,$A1616)=1,"ja","nein")</f>
        <v>#REF!</v>
      </c>
      <c r="I1616" t="e">
        <f>IF(COUNTIF(#REF!,$A1616)=1,"ja","nein")</f>
        <v>#REF!</v>
      </c>
      <c r="J1616" t="e">
        <f>IF(COUNTIF(#REF!,$A1616)=1,"ja","nein")</f>
        <v>#REF!</v>
      </c>
      <c r="K1616" t="e">
        <f>IF(COUNTIF(#REF!,$A1616)=1,"ja","nein")</f>
        <v>#REF!</v>
      </c>
    </row>
    <row r="1617" spans="1:11" x14ac:dyDescent="0.25">
      <c r="A1617" t="e">
        <f>#REF!</f>
        <v>#REF!</v>
      </c>
      <c r="B1617" t="e">
        <f>#REF!</f>
        <v>#REF!</v>
      </c>
      <c r="D1617" t="e">
        <f>IF(COUNTIF(#REF!,$A1617)=1,"ja","nein")</f>
        <v>#REF!</v>
      </c>
      <c r="E1617" t="e">
        <f>IF(COUNTIF(#REF!,$A1617)=1,"ja","nein")</f>
        <v>#REF!</v>
      </c>
      <c r="F1617" t="e">
        <f>IF(COUNTIF(#REF!,$A1617)=1,"ja","nein")</f>
        <v>#REF!</v>
      </c>
      <c r="G1617" t="e">
        <f>IF(COUNTIF(#REF!,$A1617)=1,"ja","nein")</f>
        <v>#REF!</v>
      </c>
      <c r="H1617" t="e">
        <f>IF(COUNTIF(#REF!,$A1617)=1,"ja","nein")</f>
        <v>#REF!</v>
      </c>
      <c r="I1617" t="e">
        <f>IF(COUNTIF(#REF!,$A1617)=1,"ja","nein")</f>
        <v>#REF!</v>
      </c>
      <c r="J1617" t="e">
        <f>IF(COUNTIF(#REF!,$A1617)=1,"ja","nein")</f>
        <v>#REF!</v>
      </c>
      <c r="K1617" t="e">
        <f>IF(COUNTIF(#REF!,$A1617)=1,"ja","nein")</f>
        <v>#REF!</v>
      </c>
    </row>
    <row r="1618" spans="1:11" x14ac:dyDescent="0.25">
      <c r="A1618" t="e">
        <f>#REF!</f>
        <v>#REF!</v>
      </c>
      <c r="B1618" t="e">
        <f>#REF!</f>
        <v>#REF!</v>
      </c>
      <c r="D1618" t="e">
        <f>IF(COUNTIF(#REF!,$A1618)=1,"ja","nein")</f>
        <v>#REF!</v>
      </c>
      <c r="E1618" t="e">
        <f>IF(COUNTIF(#REF!,$A1618)=1,"ja","nein")</f>
        <v>#REF!</v>
      </c>
      <c r="F1618" t="e">
        <f>IF(COUNTIF(#REF!,$A1618)=1,"ja","nein")</f>
        <v>#REF!</v>
      </c>
      <c r="G1618" t="e">
        <f>IF(COUNTIF(#REF!,$A1618)=1,"ja","nein")</f>
        <v>#REF!</v>
      </c>
      <c r="H1618" t="e">
        <f>IF(COUNTIF(#REF!,$A1618)=1,"ja","nein")</f>
        <v>#REF!</v>
      </c>
      <c r="I1618" t="e">
        <f>IF(COUNTIF(#REF!,$A1618)=1,"ja","nein")</f>
        <v>#REF!</v>
      </c>
      <c r="J1618" t="e">
        <f>IF(COUNTIF(#REF!,$A1618)=1,"ja","nein")</f>
        <v>#REF!</v>
      </c>
      <c r="K1618" t="e">
        <f>IF(COUNTIF(#REF!,$A1618)=1,"ja","nein")</f>
        <v>#REF!</v>
      </c>
    </row>
    <row r="1619" spans="1:11" x14ac:dyDescent="0.25">
      <c r="A1619" t="e">
        <f>#REF!</f>
        <v>#REF!</v>
      </c>
      <c r="B1619" t="e">
        <f>#REF!</f>
        <v>#REF!</v>
      </c>
      <c r="D1619" t="e">
        <f>IF(COUNTIF(#REF!,$A1619)=1,"ja","nein")</f>
        <v>#REF!</v>
      </c>
      <c r="E1619" t="e">
        <f>IF(COUNTIF(#REF!,$A1619)=1,"ja","nein")</f>
        <v>#REF!</v>
      </c>
      <c r="F1619" t="e">
        <f>IF(COUNTIF(#REF!,$A1619)=1,"ja","nein")</f>
        <v>#REF!</v>
      </c>
      <c r="G1619" t="e">
        <f>IF(COUNTIF(#REF!,$A1619)=1,"ja","nein")</f>
        <v>#REF!</v>
      </c>
      <c r="H1619" t="e">
        <f>IF(COUNTIF(#REF!,$A1619)=1,"ja","nein")</f>
        <v>#REF!</v>
      </c>
      <c r="I1619" t="e">
        <f>IF(COUNTIF(#REF!,$A1619)=1,"ja","nein")</f>
        <v>#REF!</v>
      </c>
      <c r="J1619" t="e">
        <f>IF(COUNTIF(#REF!,$A1619)=1,"ja","nein")</f>
        <v>#REF!</v>
      </c>
      <c r="K1619" t="e">
        <f>IF(COUNTIF(#REF!,$A1619)=1,"ja","nein")</f>
        <v>#REF!</v>
      </c>
    </row>
    <row r="1620" spans="1:11" x14ac:dyDescent="0.25">
      <c r="A1620" t="e">
        <f>#REF!</f>
        <v>#REF!</v>
      </c>
      <c r="B1620" t="e">
        <f>#REF!</f>
        <v>#REF!</v>
      </c>
      <c r="D1620" t="e">
        <f>IF(COUNTIF(#REF!,$A1620)=1,"ja","nein")</f>
        <v>#REF!</v>
      </c>
      <c r="E1620" t="e">
        <f>IF(COUNTIF(#REF!,$A1620)=1,"ja","nein")</f>
        <v>#REF!</v>
      </c>
      <c r="F1620" t="e">
        <f>IF(COUNTIF(#REF!,$A1620)=1,"ja","nein")</f>
        <v>#REF!</v>
      </c>
      <c r="G1620" t="e">
        <f>IF(COUNTIF(#REF!,$A1620)=1,"ja","nein")</f>
        <v>#REF!</v>
      </c>
      <c r="H1620" t="e">
        <f>IF(COUNTIF(#REF!,$A1620)=1,"ja","nein")</f>
        <v>#REF!</v>
      </c>
      <c r="I1620" t="e">
        <f>IF(COUNTIF(#REF!,$A1620)=1,"ja","nein")</f>
        <v>#REF!</v>
      </c>
      <c r="J1620" t="e">
        <f>IF(COUNTIF(#REF!,$A1620)=1,"ja","nein")</f>
        <v>#REF!</v>
      </c>
      <c r="K1620" t="e">
        <f>IF(COUNTIF(#REF!,$A1620)=1,"ja","nein")</f>
        <v>#REF!</v>
      </c>
    </row>
    <row r="1621" spans="1:11" x14ac:dyDescent="0.25">
      <c r="A1621" t="e">
        <f>#REF!</f>
        <v>#REF!</v>
      </c>
      <c r="B1621" t="e">
        <f>#REF!</f>
        <v>#REF!</v>
      </c>
      <c r="D1621" t="e">
        <f>IF(COUNTIF(#REF!,$A1621)=1,"ja","nein")</f>
        <v>#REF!</v>
      </c>
      <c r="E1621" t="e">
        <f>IF(COUNTIF(#REF!,$A1621)=1,"ja","nein")</f>
        <v>#REF!</v>
      </c>
      <c r="F1621" t="e">
        <f>IF(COUNTIF(#REF!,$A1621)=1,"ja","nein")</f>
        <v>#REF!</v>
      </c>
      <c r="G1621" t="e">
        <f>IF(COUNTIF(#REF!,$A1621)=1,"ja","nein")</f>
        <v>#REF!</v>
      </c>
      <c r="H1621" t="e">
        <f>IF(COUNTIF(#REF!,$A1621)=1,"ja","nein")</f>
        <v>#REF!</v>
      </c>
      <c r="I1621" t="e">
        <f>IF(COUNTIF(#REF!,$A1621)=1,"ja","nein")</f>
        <v>#REF!</v>
      </c>
      <c r="J1621" t="e">
        <f>IF(COUNTIF(#REF!,$A1621)=1,"ja","nein")</f>
        <v>#REF!</v>
      </c>
      <c r="K1621" t="e">
        <f>IF(COUNTIF(#REF!,$A1621)=1,"ja","nein")</f>
        <v>#REF!</v>
      </c>
    </row>
    <row r="1622" spans="1:11" x14ac:dyDescent="0.25">
      <c r="A1622" t="e">
        <f>#REF!</f>
        <v>#REF!</v>
      </c>
      <c r="B1622" t="e">
        <f>#REF!</f>
        <v>#REF!</v>
      </c>
      <c r="D1622" t="e">
        <f>IF(COUNTIF(#REF!,$A1622)=1,"ja","nein")</f>
        <v>#REF!</v>
      </c>
      <c r="E1622" t="e">
        <f>IF(COUNTIF(#REF!,$A1622)=1,"ja","nein")</f>
        <v>#REF!</v>
      </c>
      <c r="F1622" t="e">
        <f>IF(COUNTIF(#REF!,$A1622)=1,"ja","nein")</f>
        <v>#REF!</v>
      </c>
      <c r="G1622" t="e">
        <f>IF(COUNTIF(#REF!,$A1622)=1,"ja","nein")</f>
        <v>#REF!</v>
      </c>
      <c r="H1622" t="e">
        <f>IF(COUNTIF(#REF!,$A1622)=1,"ja","nein")</f>
        <v>#REF!</v>
      </c>
      <c r="I1622" t="e">
        <f>IF(COUNTIF(#REF!,$A1622)=1,"ja","nein")</f>
        <v>#REF!</v>
      </c>
      <c r="J1622" t="e">
        <f>IF(COUNTIF(#REF!,$A1622)=1,"ja","nein")</f>
        <v>#REF!</v>
      </c>
      <c r="K1622" t="e">
        <f>IF(COUNTIF(#REF!,$A1622)=1,"ja","nein")</f>
        <v>#REF!</v>
      </c>
    </row>
    <row r="1623" spans="1:11" x14ac:dyDescent="0.25">
      <c r="A1623" t="e">
        <f>#REF!</f>
        <v>#REF!</v>
      </c>
      <c r="B1623" t="e">
        <f>#REF!</f>
        <v>#REF!</v>
      </c>
      <c r="D1623" t="e">
        <f>IF(COUNTIF(#REF!,$A1623)=1,"ja","nein")</f>
        <v>#REF!</v>
      </c>
      <c r="E1623" t="e">
        <f>IF(COUNTIF(#REF!,$A1623)=1,"ja","nein")</f>
        <v>#REF!</v>
      </c>
      <c r="F1623" t="e">
        <f>IF(COUNTIF(#REF!,$A1623)=1,"ja","nein")</f>
        <v>#REF!</v>
      </c>
      <c r="G1623" t="e">
        <f>IF(COUNTIF(#REF!,$A1623)=1,"ja","nein")</f>
        <v>#REF!</v>
      </c>
      <c r="H1623" t="e">
        <f>IF(COUNTIF(#REF!,$A1623)=1,"ja","nein")</f>
        <v>#REF!</v>
      </c>
      <c r="I1623" t="e">
        <f>IF(COUNTIF(#REF!,$A1623)=1,"ja","nein")</f>
        <v>#REF!</v>
      </c>
      <c r="J1623" t="e">
        <f>IF(COUNTIF(#REF!,$A1623)=1,"ja","nein")</f>
        <v>#REF!</v>
      </c>
      <c r="K1623" t="e">
        <f>IF(COUNTIF(#REF!,$A1623)=1,"ja","nein")</f>
        <v>#REF!</v>
      </c>
    </row>
    <row r="1624" spans="1:11" x14ac:dyDescent="0.25">
      <c r="A1624" t="e">
        <f>#REF!</f>
        <v>#REF!</v>
      </c>
      <c r="B1624" t="e">
        <f>#REF!</f>
        <v>#REF!</v>
      </c>
      <c r="D1624" t="e">
        <f>IF(COUNTIF(#REF!,$A1624)=1,"ja","nein")</f>
        <v>#REF!</v>
      </c>
      <c r="E1624" t="e">
        <f>IF(COUNTIF(#REF!,$A1624)=1,"ja","nein")</f>
        <v>#REF!</v>
      </c>
      <c r="F1624" t="e">
        <f>IF(COUNTIF(#REF!,$A1624)=1,"ja","nein")</f>
        <v>#REF!</v>
      </c>
      <c r="G1624" t="e">
        <f>IF(COUNTIF(#REF!,$A1624)=1,"ja","nein")</f>
        <v>#REF!</v>
      </c>
      <c r="H1624" t="e">
        <f>IF(COUNTIF(#REF!,$A1624)=1,"ja","nein")</f>
        <v>#REF!</v>
      </c>
      <c r="I1624" t="e">
        <f>IF(COUNTIF(#REF!,$A1624)=1,"ja","nein")</f>
        <v>#REF!</v>
      </c>
      <c r="J1624" t="e">
        <f>IF(COUNTIF(#REF!,$A1624)=1,"ja","nein")</f>
        <v>#REF!</v>
      </c>
      <c r="K1624" t="e">
        <f>IF(COUNTIF(#REF!,$A1624)=1,"ja","nein")</f>
        <v>#REF!</v>
      </c>
    </row>
    <row r="1625" spans="1:11" x14ac:dyDescent="0.25">
      <c r="A1625" t="e">
        <f>#REF!</f>
        <v>#REF!</v>
      </c>
      <c r="B1625" t="e">
        <f>#REF!</f>
        <v>#REF!</v>
      </c>
      <c r="D1625" t="e">
        <f>IF(COUNTIF(#REF!,$A1625)=1,"ja","nein")</f>
        <v>#REF!</v>
      </c>
      <c r="E1625" t="e">
        <f>IF(COUNTIF(#REF!,$A1625)=1,"ja","nein")</f>
        <v>#REF!</v>
      </c>
      <c r="F1625" t="e">
        <f>IF(COUNTIF(#REF!,$A1625)=1,"ja","nein")</f>
        <v>#REF!</v>
      </c>
      <c r="G1625" t="e">
        <f>IF(COUNTIF(#REF!,$A1625)=1,"ja","nein")</f>
        <v>#REF!</v>
      </c>
      <c r="H1625" t="e">
        <f>IF(COUNTIF(#REF!,$A1625)=1,"ja","nein")</f>
        <v>#REF!</v>
      </c>
      <c r="I1625" t="e">
        <f>IF(COUNTIF(#REF!,$A1625)=1,"ja","nein")</f>
        <v>#REF!</v>
      </c>
      <c r="J1625" t="e">
        <f>IF(COUNTIF(#REF!,$A1625)=1,"ja","nein")</f>
        <v>#REF!</v>
      </c>
      <c r="K1625" t="e">
        <f>IF(COUNTIF(#REF!,$A1625)=1,"ja","nein")</f>
        <v>#REF!</v>
      </c>
    </row>
    <row r="1626" spans="1:11" x14ac:dyDescent="0.25">
      <c r="A1626" t="e">
        <f>#REF!</f>
        <v>#REF!</v>
      </c>
      <c r="B1626" t="e">
        <f>#REF!</f>
        <v>#REF!</v>
      </c>
      <c r="D1626" t="e">
        <f>IF(COUNTIF(#REF!,$A1626)=1,"ja","nein")</f>
        <v>#REF!</v>
      </c>
      <c r="E1626" t="e">
        <f>IF(COUNTIF(#REF!,$A1626)=1,"ja","nein")</f>
        <v>#REF!</v>
      </c>
      <c r="F1626" t="e">
        <f>IF(COUNTIF(#REF!,$A1626)=1,"ja","nein")</f>
        <v>#REF!</v>
      </c>
      <c r="G1626" t="e">
        <f>IF(COUNTIF(#REF!,$A1626)=1,"ja","nein")</f>
        <v>#REF!</v>
      </c>
      <c r="H1626" t="e">
        <f>IF(COUNTIF(#REF!,$A1626)=1,"ja","nein")</f>
        <v>#REF!</v>
      </c>
      <c r="I1626" t="e">
        <f>IF(COUNTIF(#REF!,$A1626)=1,"ja","nein")</f>
        <v>#REF!</v>
      </c>
      <c r="J1626" t="e">
        <f>IF(COUNTIF(#REF!,$A1626)=1,"ja","nein")</f>
        <v>#REF!</v>
      </c>
      <c r="K1626" t="e">
        <f>IF(COUNTIF(#REF!,$A1626)=1,"ja","nein")</f>
        <v>#REF!</v>
      </c>
    </row>
    <row r="1627" spans="1:11" x14ac:dyDescent="0.25">
      <c r="A1627" t="e">
        <f>#REF!</f>
        <v>#REF!</v>
      </c>
      <c r="B1627" t="e">
        <f>#REF!</f>
        <v>#REF!</v>
      </c>
      <c r="D1627" t="e">
        <f>IF(COUNTIF(#REF!,$A1627)=1,"ja","nein")</f>
        <v>#REF!</v>
      </c>
      <c r="E1627" t="e">
        <f>IF(COUNTIF(#REF!,$A1627)=1,"ja","nein")</f>
        <v>#REF!</v>
      </c>
      <c r="F1627" t="e">
        <f>IF(COUNTIF(#REF!,$A1627)=1,"ja","nein")</f>
        <v>#REF!</v>
      </c>
      <c r="G1627" t="e">
        <f>IF(COUNTIF(#REF!,$A1627)=1,"ja","nein")</f>
        <v>#REF!</v>
      </c>
      <c r="H1627" t="e">
        <f>IF(COUNTIF(#REF!,$A1627)=1,"ja","nein")</f>
        <v>#REF!</v>
      </c>
      <c r="I1627" t="e">
        <f>IF(COUNTIF(#REF!,$A1627)=1,"ja","nein")</f>
        <v>#REF!</v>
      </c>
      <c r="J1627" t="e">
        <f>IF(COUNTIF(#REF!,$A1627)=1,"ja","nein")</f>
        <v>#REF!</v>
      </c>
      <c r="K1627" t="e">
        <f>IF(COUNTIF(#REF!,$A1627)=1,"ja","nein")</f>
        <v>#REF!</v>
      </c>
    </row>
    <row r="1628" spans="1:11" x14ac:dyDescent="0.25">
      <c r="A1628" t="e">
        <f>#REF!</f>
        <v>#REF!</v>
      </c>
      <c r="B1628" t="e">
        <f>#REF!</f>
        <v>#REF!</v>
      </c>
      <c r="D1628" t="e">
        <f>IF(COUNTIF(#REF!,$A1628)=1,"ja","nein")</f>
        <v>#REF!</v>
      </c>
      <c r="E1628" t="e">
        <f>IF(COUNTIF(#REF!,$A1628)=1,"ja","nein")</f>
        <v>#REF!</v>
      </c>
      <c r="F1628" t="e">
        <f>IF(COUNTIF(#REF!,$A1628)=1,"ja","nein")</f>
        <v>#REF!</v>
      </c>
      <c r="G1628" t="e">
        <f>IF(COUNTIF(#REF!,$A1628)=1,"ja","nein")</f>
        <v>#REF!</v>
      </c>
      <c r="H1628" t="e">
        <f>IF(COUNTIF(#REF!,$A1628)=1,"ja","nein")</f>
        <v>#REF!</v>
      </c>
      <c r="I1628" t="e">
        <f>IF(COUNTIF(#REF!,$A1628)=1,"ja","nein")</f>
        <v>#REF!</v>
      </c>
      <c r="J1628" t="e">
        <f>IF(COUNTIF(#REF!,$A1628)=1,"ja","nein")</f>
        <v>#REF!</v>
      </c>
      <c r="K1628" t="e">
        <f>IF(COUNTIF(#REF!,$A1628)=1,"ja","nein")</f>
        <v>#REF!</v>
      </c>
    </row>
    <row r="1629" spans="1:11" x14ac:dyDescent="0.25">
      <c r="A1629" t="e">
        <f>#REF!</f>
        <v>#REF!</v>
      </c>
      <c r="B1629" t="e">
        <f>#REF!</f>
        <v>#REF!</v>
      </c>
      <c r="D1629" t="e">
        <f>IF(COUNTIF(#REF!,$A1629)=1,"ja","nein")</f>
        <v>#REF!</v>
      </c>
      <c r="E1629" t="e">
        <f>IF(COUNTIF(#REF!,$A1629)=1,"ja","nein")</f>
        <v>#REF!</v>
      </c>
      <c r="F1629" t="e">
        <f>IF(COUNTIF(#REF!,$A1629)=1,"ja","nein")</f>
        <v>#REF!</v>
      </c>
      <c r="G1629" t="e">
        <f>IF(COUNTIF(#REF!,$A1629)=1,"ja","nein")</f>
        <v>#REF!</v>
      </c>
      <c r="H1629" t="e">
        <f>IF(COUNTIF(#REF!,$A1629)=1,"ja","nein")</f>
        <v>#REF!</v>
      </c>
      <c r="I1629" t="e">
        <f>IF(COUNTIF(#REF!,$A1629)=1,"ja","nein")</f>
        <v>#REF!</v>
      </c>
      <c r="J1629" t="e">
        <f>IF(COUNTIF(#REF!,$A1629)=1,"ja","nein")</f>
        <v>#REF!</v>
      </c>
      <c r="K1629" t="e">
        <f>IF(COUNTIF(#REF!,$A1629)=1,"ja","nein")</f>
        <v>#REF!</v>
      </c>
    </row>
    <row r="1630" spans="1:11" x14ac:dyDescent="0.25">
      <c r="A1630" t="e">
        <f>#REF!</f>
        <v>#REF!</v>
      </c>
      <c r="B1630" t="e">
        <f>#REF!</f>
        <v>#REF!</v>
      </c>
      <c r="D1630" t="e">
        <f>IF(COUNTIF(#REF!,$A1630)=1,"ja","nein")</f>
        <v>#REF!</v>
      </c>
      <c r="E1630" t="e">
        <f>IF(COUNTIF(#REF!,$A1630)=1,"ja","nein")</f>
        <v>#REF!</v>
      </c>
      <c r="F1630" t="e">
        <f>IF(COUNTIF(#REF!,$A1630)=1,"ja","nein")</f>
        <v>#REF!</v>
      </c>
      <c r="G1630" t="e">
        <f>IF(COUNTIF(#REF!,$A1630)=1,"ja","nein")</f>
        <v>#REF!</v>
      </c>
      <c r="H1630" t="e">
        <f>IF(COUNTIF(#REF!,$A1630)=1,"ja","nein")</f>
        <v>#REF!</v>
      </c>
      <c r="I1630" t="e">
        <f>IF(COUNTIF(#REF!,$A1630)=1,"ja","nein")</f>
        <v>#REF!</v>
      </c>
      <c r="J1630" t="e">
        <f>IF(COUNTIF(#REF!,$A1630)=1,"ja","nein")</f>
        <v>#REF!</v>
      </c>
      <c r="K1630" t="e">
        <f>IF(COUNTIF(#REF!,$A1630)=1,"ja","nein")</f>
        <v>#REF!</v>
      </c>
    </row>
    <row r="1631" spans="1:11" x14ac:dyDescent="0.25">
      <c r="A1631" t="e">
        <f>#REF!</f>
        <v>#REF!</v>
      </c>
      <c r="B1631" t="e">
        <f>#REF!</f>
        <v>#REF!</v>
      </c>
      <c r="D1631" t="e">
        <f>IF(COUNTIF(#REF!,$A1631)=1,"ja","nein")</f>
        <v>#REF!</v>
      </c>
      <c r="E1631" t="e">
        <f>IF(COUNTIF(#REF!,$A1631)=1,"ja","nein")</f>
        <v>#REF!</v>
      </c>
      <c r="F1631" t="e">
        <f>IF(COUNTIF(#REF!,$A1631)=1,"ja","nein")</f>
        <v>#REF!</v>
      </c>
      <c r="G1631" t="e">
        <f>IF(COUNTIF(#REF!,$A1631)=1,"ja","nein")</f>
        <v>#REF!</v>
      </c>
      <c r="H1631" t="e">
        <f>IF(COUNTIF(#REF!,$A1631)=1,"ja","nein")</f>
        <v>#REF!</v>
      </c>
      <c r="I1631" t="e">
        <f>IF(COUNTIF(#REF!,$A1631)=1,"ja","nein")</f>
        <v>#REF!</v>
      </c>
      <c r="J1631" t="e">
        <f>IF(COUNTIF(#REF!,$A1631)=1,"ja","nein")</f>
        <v>#REF!</v>
      </c>
      <c r="K1631" t="e">
        <f>IF(COUNTIF(#REF!,$A1631)=1,"ja","nein")</f>
        <v>#REF!</v>
      </c>
    </row>
    <row r="1632" spans="1:11" x14ac:dyDescent="0.25">
      <c r="A1632" t="e">
        <f>#REF!</f>
        <v>#REF!</v>
      </c>
      <c r="B1632" t="e">
        <f>#REF!</f>
        <v>#REF!</v>
      </c>
      <c r="D1632" t="e">
        <f>IF(COUNTIF(#REF!,$A1632)=1,"ja","nein")</f>
        <v>#REF!</v>
      </c>
      <c r="E1632" t="e">
        <f>IF(COUNTIF(#REF!,$A1632)=1,"ja","nein")</f>
        <v>#REF!</v>
      </c>
      <c r="F1632" t="e">
        <f>IF(COUNTIF(#REF!,$A1632)=1,"ja","nein")</f>
        <v>#REF!</v>
      </c>
      <c r="G1632" t="e">
        <f>IF(COUNTIF(#REF!,$A1632)=1,"ja","nein")</f>
        <v>#REF!</v>
      </c>
      <c r="H1632" t="e">
        <f>IF(COUNTIF(#REF!,$A1632)=1,"ja","nein")</f>
        <v>#REF!</v>
      </c>
      <c r="I1632" t="e">
        <f>IF(COUNTIF(#REF!,$A1632)=1,"ja","nein")</f>
        <v>#REF!</v>
      </c>
      <c r="J1632" t="e">
        <f>IF(COUNTIF(#REF!,$A1632)=1,"ja","nein")</f>
        <v>#REF!</v>
      </c>
      <c r="K1632" t="e">
        <f>IF(COUNTIF(#REF!,$A1632)=1,"ja","nein")</f>
        <v>#REF!</v>
      </c>
    </row>
    <row r="1633" spans="1:11" x14ac:dyDescent="0.25">
      <c r="A1633" t="e">
        <f>#REF!</f>
        <v>#REF!</v>
      </c>
      <c r="B1633" t="e">
        <f>#REF!</f>
        <v>#REF!</v>
      </c>
      <c r="D1633" t="e">
        <f>IF(COUNTIF(#REF!,$A1633)=1,"ja","nein")</f>
        <v>#REF!</v>
      </c>
      <c r="E1633" t="e">
        <f>IF(COUNTIF(#REF!,$A1633)=1,"ja","nein")</f>
        <v>#REF!</v>
      </c>
      <c r="F1633" t="e">
        <f>IF(COUNTIF(#REF!,$A1633)=1,"ja","nein")</f>
        <v>#REF!</v>
      </c>
      <c r="G1633" t="e">
        <f>IF(COUNTIF(#REF!,$A1633)=1,"ja","nein")</f>
        <v>#REF!</v>
      </c>
      <c r="H1633" t="e">
        <f>IF(COUNTIF(#REF!,$A1633)=1,"ja","nein")</f>
        <v>#REF!</v>
      </c>
      <c r="I1633" t="e">
        <f>IF(COUNTIF(#REF!,$A1633)=1,"ja","nein")</f>
        <v>#REF!</v>
      </c>
      <c r="J1633" t="e">
        <f>IF(COUNTIF(#REF!,$A1633)=1,"ja","nein")</f>
        <v>#REF!</v>
      </c>
      <c r="K1633" t="e">
        <f>IF(COUNTIF(#REF!,$A1633)=1,"ja","nein")</f>
        <v>#REF!</v>
      </c>
    </row>
    <row r="1634" spans="1:11" x14ac:dyDescent="0.25">
      <c r="A1634" t="e">
        <f>#REF!</f>
        <v>#REF!</v>
      </c>
      <c r="B1634" t="e">
        <f>#REF!</f>
        <v>#REF!</v>
      </c>
      <c r="D1634" t="e">
        <f>IF(COUNTIF(#REF!,$A1634)=1,"ja","nein")</f>
        <v>#REF!</v>
      </c>
      <c r="E1634" t="e">
        <f>IF(COUNTIF(#REF!,$A1634)=1,"ja","nein")</f>
        <v>#REF!</v>
      </c>
      <c r="F1634" t="e">
        <f>IF(COUNTIF(#REF!,$A1634)=1,"ja","nein")</f>
        <v>#REF!</v>
      </c>
      <c r="G1634" t="e">
        <f>IF(COUNTIF(#REF!,$A1634)=1,"ja","nein")</f>
        <v>#REF!</v>
      </c>
      <c r="H1634" t="e">
        <f>IF(COUNTIF(#REF!,$A1634)=1,"ja","nein")</f>
        <v>#REF!</v>
      </c>
      <c r="I1634" t="e">
        <f>IF(COUNTIF(#REF!,$A1634)=1,"ja","nein")</f>
        <v>#REF!</v>
      </c>
      <c r="J1634" t="e">
        <f>IF(COUNTIF(#REF!,$A1634)=1,"ja","nein")</f>
        <v>#REF!</v>
      </c>
      <c r="K1634" t="e">
        <f>IF(COUNTIF(#REF!,$A1634)=1,"ja","nein")</f>
        <v>#REF!</v>
      </c>
    </row>
    <row r="1635" spans="1:11" x14ac:dyDescent="0.25">
      <c r="A1635" t="e">
        <f>#REF!</f>
        <v>#REF!</v>
      </c>
      <c r="B1635" t="e">
        <f>#REF!</f>
        <v>#REF!</v>
      </c>
      <c r="D1635" t="e">
        <f>IF(COUNTIF(#REF!,$A1635)=1,"ja","nein")</f>
        <v>#REF!</v>
      </c>
      <c r="E1635" t="e">
        <f>IF(COUNTIF(#REF!,$A1635)=1,"ja","nein")</f>
        <v>#REF!</v>
      </c>
      <c r="F1635" t="e">
        <f>IF(COUNTIF(#REF!,$A1635)=1,"ja","nein")</f>
        <v>#REF!</v>
      </c>
      <c r="G1635" t="e">
        <f>IF(COUNTIF(#REF!,$A1635)=1,"ja","nein")</f>
        <v>#REF!</v>
      </c>
      <c r="H1635" t="e">
        <f>IF(COUNTIF(#REF!,$A1635)=1,"ja","nein")</f>
        <v>#REF!</v>
      </c>
      <c r="I1635" t="e">
        <f>IF(COUNTIF(#REF!,$A1635)=1,"ja","nein")</f>
        <v>#REF!</v>
      </c>
      <c r="J1635" t="e">
        <f>IF(COUNTIF(#REF!,$A1635)=1,"ja","nein")</f>
        <v>#REF!</v>
      </c>
      <c r="K1635" t="e">
        <f>IF(COUNTIF(#REF!,$A1635)=1,"ja","nein")</f>
        <v>#REF!</v>
      </c>
    </row>
    <row r="1636" spans="1:11" x14ac:dyDescent="0.25">
      <c r="A1636" t="e">
        <f>#REF!</f>
        <v>#REF!</v>
      </c>
      <c r="B1636" t="e">
        <f>#REF!</f>
        <v>#REF!</v>
      </c>
      <c r="D1636" t="e">
        <f>IF(COUNTIF(#REF!,$A1636)=1,"ja","nein")</f>
        <v>#REF!</v>
      </c>
      <c r="E1636" t="e">
        <f>IF(COUNTIF(#REF!,$A1636)=1,"ja","nein")</f>
        <v>#REF!</v>
      </c>
      <c r="F1636" t="e">
        <f>IF(COUNTIF(#REF!,$A1636)=1,"ja","nein")</f>
        <v>#REF!</v>
      </c>
      <c r="G1636" t="e">
        <f>IF(COUNTIF(#REF!,$A1636)=1,"ja","nein")</f>
        <v>#REF!</v>
      </c>
      <c r="H1636" t="e">
        <f>IF(COUNTIF(#REF!,$A1636)=1,"ja","nein")</f>
        <v>#REF!</v>
      </c>
      <c r="I1636" t="e">
        <f>IF(COUNTIF(#REF!,$A1636)=1,"ja","nein")</f>
        <v>#REF!</v>
      </c>
      <c r="J1636" t="e">
        <f>IF(COUNTIF(#REF!,$A1636)=1,"ja","nein")</f>
        <v>#REF!</v>
      </c>
      <c r="K1636" t="e">
        <f>IF(COUNTIF(#REF!,$A1636)=1,"ja","nein")</f>
        <v>#REF!</v>
      </c>
    </row>
    <row r="1637" spans="1:11" x14ac:dyDescent="0.25">
      <c r="A1637" t="e">
        <f>#REF!</f>
        <v>#REF!</v>
      </c>
      <c r="B1637" t="e">
        <f>#REF!</f>
        <v>#REF!</v>
      </c>
      <c r="D1637" t="e">
        <f>IF(COUNTIF(#REF!,$A1637)=1,"ja","nein")</f>
        <v>#REF!</v>
      </c>
      <c r="E1637" t="e">
        <f>IF(COUNTIF(#REF!,$A1637)=1,"ja","nein")</f>
        <v>#REF!</v>
      </c>
      <c r="F1637" t="e">
        <f>IF(COUNTIF(#REF!,$A1637)=1,"ja","nein")</f>
        <v>#REF!</v>
      </c>
      <c r="G1637" t="e">
        <f>IF(COUNTIF(#REF!,$A1637)=1,"ja","nein")</f>
        <v>#REF!</v>
      </c>
      <c r="H1637" t="e">
        <f>IF(COUNTIF(#REF!,$A1637)=1,"ja","nein")</f>
        <v>#REF!</v>
      </c>
      <c r="I1637" t="e">
        <f>IF(COUNTIF(#REF!,$A1637)=1,"ja","nein")</f>
        <v>#REF!</v>
      </c>
      <c r="J1637" t="e">
        <f>IF(COUNTIF(#REF!,$A1637)=1,"ja","nein")</f>
        <v>#REF!</v>
      </c>
      <c r="K1637" t="e">
        <f>IF(COUNTIF(#REF!,$A1637)=1,"ja","nein")</f>
        <v>#REF!</v>
      </c>
    </row>
    <row r="1638" spans="1:11" x14ac:dyDescent="0.25">
      <c r="A1638" t="e">
        <f>#REF!</f>
        <v>#REF!</v>
      </c>
      <c r="B1638" t="e">
        <f>#REF!</f>
        <v>#REF!</v>
      </c>
      <c r="D1638" t="e">
        <f>IF(COUNTIF(#REF!,$A1638)=1,"ja","nein")</f>
        <v>#REF!</v>
      </c>
      <c r="E1638" t="e">
        <f>IF(COUNTIF(#REF!,$A1638)=1,"ja","nein")</f>
        <v>#REF!</v>
      </c>
      <c r="F1638" t="e">
        <f>IF(COUNTIF(#REF!,$A1638)=1,"ja","nein")</f>
        <v>#REF!</v>
      </c>
      <c r="G1638" t="e">
        <f>IF(COUNTIF(#REF!,$A1638)=1,"ja","nein")</f>
        <v>#REF!</v>
      </c>
      <c r="H1638" t="e">
        <f>IF(COUNTIF(#REF!,$A1638)=1,"ja","nein")</f>
        <v>#REF!</v>
      </c>
      <c r="I1638" t="e">
        <f>IF(COUNTIF(#REF!,$A1638)=1,"ja","nein")</f>
        <v>#REF!</v>
      </c>
      <c r="J1638" t="e">
        <f>IF(COUNTIF(#REF!,$A1638)=1,"ja","nein")</f>
        <v>#REF!</v>
      </c>
      <c r="K1638" t="e">
        <f>IF(COUNTIF(#REF!,$A1638)=1,"ja","nein")</f>
        <v>#REF!</v>
      </c>
    </row>
    <row r="1639" spans="1:11" x14ac:dyDescent="0.25">
      <c r="A1639" t="e">
        <f>#REF!</f>
        <v>#REF!</v>
      </c>
      <c r="B1639" t="e">
        <f>#REF!</f>
        <v>#REF!</v>
      </c>
      <c r="D1639" t="e">
        <f>IF(COUNTIF(#REF!,$A1639)=1,"ja","nein")</f>
        <v>#REF!</v>
      </c>
      <c r="E1639" t="e">
        <f>IF(COUNTIF(#REF!,$A1639)=1,"ja","nein")</f>
        <v>#REF!</v>
      </c>
      <c r="F1639" t="e">
        <f>IF(COUNTIF(#REF!,$A1639)=1,"ja","nein")</f>
        <v>#REF!</v>
      </c>
      <c r="G1639" t="e">
        <f>IF(COUNTIF(#REF!,$A1639)=1,"ja","nein")</f>
        <v>#REF!</v>
      </c>
      <c r="H1639" t="e">
        <f>IF(COUNTIF(#REF!,$A1639)=1,"ja","nein")</f>
        <v>#REF!</v>
      </c>
      <c r="I1639" t="e">
        <f>IF(COUNTIF(#REF!,$A1639)=1,"ja","nein")</f>
        <v>#REF!</v>
      </c>
      <c r="J1639" t="e">
        <f>IF(COUNTIF(#REF!,$A1639)=1,"ja","nein")</f>
        <v>#REF!</v>
      </c>
      <c r="K1639" t="e">
        <f>IF(COUNTIF(#REF!,$A1639)=1,"ja","nein")</f>
        <v>#REF!</v>
      </c>
    </row>
    <row r="1640" spans="1:11" x14ac:dyDescent="0.25">
      <c r="A1640" t="e">
        <f>#REF!</f>
        <v>#REF!</v>
      </c>
      <c r="B1640" t="e">
        <f>#REF!</f>
        <v>#REF!</v>
      </c>
      <c r="D1640" t="e">
        <f>IF(COUNTIF(#REF!,$A1640)=1,"ja","nein")</f>
        <v>#REF!</v>
      </c>
      <c r="E1640" t="e">
        <f>IF(COUNTIF(#REF!,$A1640)=1,"ja","nein")</f>
        <v>#REF!</v>
      </c>
      <c r="F1640" t="e">
        <f>IF(COUNTIF(#REF!,$A1640)=1,"ja","nein")</f>
        <v>#REF!</v>
      </c>
      <c r="G1640" t="e">
        <f>IF(COUNTIF(#REF!,$A1640)=1,"ja","nein")</f>
        <v>#REF!</v>
      </c>
      <c r="H1640" t="e">
        <f>IF(COUNTIF(#REF!,$A1640)=1,"ja","nein")</f>
        <v>#REF!</v>
      </c>
      <c r="I1640" t="e">
        <f>IF(COUNTIF(#REF!,$A1640)=1,"ja","nein")</f>
        <v>#REF!</v>
      </c>
      <c r="J1640" t="e">
        <f>IF(COUNTIF(#REF!,$A1640)=1,"ja","nein")</f>
        <v>#REF!</v>
      </c>
      <c r="K1640" t="e">
        <f>IF(COUNTIF(#REF!,$A1640)=1,"ja","nein")</f>
        <v>#REF!</v>
      </c>
    </row>
    <row r="1641" spans="1:11" x14ac:dyDescent="0.25">
      <c r="A1641" t="e">
        <f>#REF!</f>
        <v>#REF!</v>
      </c>
      <c r="B1641" t="e">
        <f>#REF!</f>
        <v>#REF!</v>
      </c>
      <c r="D1641" t="e">
        <f>IF(COUNTIF(#REF!,$A1641)=1,"ja","nein")</f>
        <v>#REF!</v>
      </c>
      <c r="E1641" t="e">
        <f>IF(COUNTIF(#REF!,$A1641)=1,"ja","nein")</f>
        <v>#REF!</v>
      </c>
      <c r="F1641" t="e">
        <f>IF(COUNTIF(#REF!,$A1641)=1,"ja","nein")</f>
        <v>#REF!</v>
      </c>
      <c r="G1641" t="e">
        <f>IF(COUNTIF(#REF!,$A1641)=1,"ja","nein")</f>
        <v>#REF!</v>
      </c>
      <c r="H1641" t="e">
        <f>IF(COUNTIF(#REF!,$A1641)=1,"ja","nein")</f>
        <v>#REF!</v>
      </c>
      <c r="I1641" t="e">
        <f>IF(COUNTIF(#REF!,$A1641)=1,"ja","nein")</f>
        <v>#REF!</v>
      </c>
      <c r="J1641" t="e">
        <f>IF(COUNTIF(#REF!,$A1641)=1,"ja","nein")</f>
        <v>#REF!</v>
      </c>
      <c r="K1641" t="e">
        <f>IF(COUNTIF(#REF!,$A1641)=1,"ja","nein")</f>
        <v>#REF!</v>
      </c>
    </row>
    <row r="1642" spans="1:11" x14ac:dyDescent="0.25">
      <c r="A1642" t="e">
        <f>#REF!</f>
        <v>#REF!</v>
      </c>
      <c r="B1642" t="e">
        <f>#REF!</f>
        <v>#REF!</v>
      </c>
      <c r="D1642" t="e">
        <f>IF(COUNTIF(#REF!,$A1642)=1,"ja","nein")</f>
        <v>#REF!</v>
      </c>
      <c r="E1642" t="e">
        <f>IF(COUNTIF(#REF!,$A1642)=1,"ja","nein")</f>
        <v>#REF!</v>
      </c>
      <c r="F1642" t="e">
        <f>IF(COUNTIF(#REF!,$A1642)=1,"ja","nein")</f>
        <v>#REF!</v>
      </c>
      <c r="G1642" t="e">
        <f>IF(COUNTIF(#REF!,$A1642)=1,"ja","nein")</f>
        <v>#REF!</v>
      </c>
      <c r="H1642" t="e">
        <f>IF(COUNTIF(#REF!,$A1642)=1,"ja","nein")</f>
        <v>#REF!</v>
      </c>
      <c r="I1642" t="e">
        <f>IF(COUNTIF(#REF!,$A1642)=1,"ja","nein")</f>
        <v>#REF!</v>
      </c>
      <c r="J1642" t="e">
        <f>IF(COUNTIF(#REF!,$A1642)=1,"ja","nein")</f>
        <v>#REF!</v>
      </c>
      <c r="K1642" t="e">
        <f>IF(COUNTIF(#REF!,$A1642)=1,"ja","nein")</f>
        <v>#REF!</v>
      </c>
    </row>
    <row r="1643" spans="1:11" x14ac:dyDescent="0.25">
      <c r="A1643" t="e">
        <f>#REF!</f>
        <v>#REF!</v>
      </c>
      <c r="B1643" t="e">
        <f>#REF!</f>
        <v>#REF!</v>
      </c>
      <c r="D1643" t="e">
        <f>IF(COUNTIF(#REF!,$A1643)=1,"ja","nein")</f>
        <v>#REF!</v>
      </c>
      <c r="E1643" t="e">
        <f>IF(COUNTIF(#REF!,$A1643)=1,"ja","nein")</f>
        <v>#REF!</v>
      </c>
      <c r="F1643" t="e">
        <f>IF(COUNTIF(#REF!,$A1643)=1,"ja","nein")</f>
        <v>#REF!</v>
      </c>
      <c r="G1643" t="e">
        <f>IF(COUNTIF(#REF!,$A1643)=1,"ja","nein")</f>
        <v>#REF!</v>
      </c>
      <c r="H1643" t="e">
        <f>IF(COUNTIF(#REF!,$A1643)=1,"ja","nein")</f>
        <v>#REF!</v>
      </c>
      <c r="I1643" t="e">
        <f>IF(COUNTIF(#REF!,$A1643)=1,"ja","nein")</f>
        <v>#REF!</v>
      </c>
      <c r="J1643" t="e">
        <f>IF(COUNTIF(#REF!,$A1643)=1,"ja","nein")</f>
        <v>#REF!</v>
      </c>
      <c r="K1643" t="e">
        <f>IF(COUNTIF(#REF!,$A1643)=1,"ja","nein")</f>
        <v>#REF!</v>
      </c>
    </row>
    <row r="1644" spans="1:11" x14ac:dyDescent="0.25">
      <c r="A1644" t="e">
        <f>#REF!</f>
        <v>#REF!</v>
      </c>
      <c r="B1644" t="e">
        <f>#REF!</f>
        <v>#REF!</v>
      </c>
      <c r="D1644" t="e">
        <f>IF(COUNTIF(#REF!,$A1644)=1,"ja","nein")</f>
        <v>#REF!</v>
      </c>
      <c r="E1644" t="e">
        <f>IF(COUNTIF(#REF!,$A1644)=1,"ja","nein")</f>
        <v>#REF!</v>
      </c>
      <c r="F1644" t="e">
        <f>IF(COUNTIF(#REF!,$A1644)=1,"ja","nein")</f>
        <v>#REF!</v>
      </c>
      <c r="G1644" t="e">
        <f>IF(COUNTIF(#REF!,$A1644)=1,"ja","nein")</f>
        <v>#REF!</v>
      </c>
      <c r="H1644" t="e">
        <f>IF(COUNTIF(#REF!,$A1644)=1,"ja","nein")</f>
        <v>#REF!</v>
      </c>
      <c r="I1644" t="e">
        <f>IF(COUNTIF(#REF!,$A1644)=1,"ja","nein")</f>
        <v>#REF!</v>
      </c>
      <c r="J1644" t="e">
        <f>IF(COUNTIF(#REF!,$A1644)=1,"ja","nein")</f>
        <v>#REF!</v>
      </c>
      <c r="K1644" t="e">
        <f>IF(COUNTIF(#REF!,$A1644)=1,"ja","nein")</f>
        <v>#REF!</v>
      </c>
    </row>
    <row r="1645" spans="1:11" x14ac:dyDescent="0.25">
      <c r="A1645" t="e">
        <f>#REF!</f>
        <v>#REF!</v>
      </c>
      <c r="B1645" t="e">
        <f>#REF!</f>
        <v>#REF!</v>
      </c>
      <c r="D1645" t="e">
        <f>IF(COUNTIF(#REF!,$A1645)=1,"ja","nein")</f>
        <v>#REF!</v>
      </c>
      <c r="E1645" t="e">
        <f>IF(COUNTIF(#REF!,$A1645)=1,"ja","nein")</f>
        <v>#REF!</v>
      </c>
      <c r="F1645" t="e">
        <f>IF(COUNTIF(#REF!,$A1645)=1,"ja","nein")</f>
        <v>#REF!</v>
      </c>
      <c r="G1645" t="e">
        <f>IF(COUNTIF(#REF!,$A1645)=1,"ja","nein")</f>
        <v>#REF!</v>
      </c>
      <c r="H1645" t="e">
        <f>IF(COUNTIF(#REF!,$A1645)=1,"ja","nein")</f>
        <v>#REF!</v>
      </c>
      <c r="I1645" t="e">
        <f>IF(COUNTIF(#REF!,$A1645)=1,"ja","nein")</f>
        <v>#REF!</v>
      </c>
      <c r="J1645" t="e">
        <f>IF(COUNTIF(#REF!,$A1645)=1,"ja","nein")</f>
        <v>#REF!</v>
      </c>
      <c r="K1645" t="e">
        <f>IF(COUNTIF(#REF!,$A1645)=1,"ja","nein")</f>
        <v>#REF!</v>
      </c>
    </row>
    <row r="1646" spans="1:11" x14ac:dyDescent="0.25">
      <c r="A1646" t="e">
        <f>#REF!</f>
        <v>#REF!</v>
      </c>
      <c r="B1646" t="e">
        <f>#REF!</f>
        <v>#REF!</v>
      </c>
      <c r="D1646" t="e">
        <f>IF(COUNTIF(#REF!,$A1646)=1,"ja","nein")</f>
        <v>#REF!</v>
      </c>
      <c r="E1646" t="e">
        <f>IF(COUNTIF(#REF!,$A1646)=1,"ja","nein")</f>
        <v>#REF!</v>
      </c>
      <c r="F1646" t="e">
        <f>IF(COUNTIF(#REF!,$A1646)=1,"ja","nein")</f>
        <v>#REF!</v>
      </c>
      <c r="G1646" t="e">
        <f>IF(COUNTIF(#REF!,$A1646)=1,"ja","nein")</f>
        <v>#REF!</v>
      </c>
      <c r="H1646" t="e">
        <f>IF(COUNTIF(#REF!,$A1646)=1,"ja","nein")</f>
        <v>#REF!</v>
      </c>
      <c r="I1646" t="e">
        <f>IF(COUNTIF(#REF!,$A1646)=1,"ja","nein")</f>
        <v>#REF!</v>
      </c>
      <c r="J1646" t="e">
        <f>IF(COUNTIF(#REF!,$A1646)=1,"ja","nein")</f>
        <v>#REF!</v>
      </c>
      <c r="K1646" t="e">
        <f>IF(COUNTIF(#REF!,$A1646)=1,"ja","nein")</f>
        <v>#REF!</v>
      </c>
    </row>
    <row r="1647" spans="1:11" x14ac:dyDescent="0.25">
      <c r="A1647" t="e">
        <f>#REF!</f>
        <v>#REF!</v>
      </c>
      <c r="B1647" t="e">
        <f>#REF!</f>
        <v>#REF!</v>
      </c>
      <c r="D1647" t="e">
        <f>IF(COUNTIF(#REF!,$A1647)=1,"ja","nein")</f>
        <v>#REF!</v>
      </c>
      <c r="E1647" t="e">
        <f>IF(COUNTIF(#REF!,$A1647)=1,"ja","nein")</f>
        <v>#REF!</v>
      </c>
      <c r="F1647" t="e">
        <f>IF(COUNTIF(#REF!,$A1647)=1,"ja","nein")</f>
        <v>#REF!</v>
      </c>
      <c r="G1647" t="e">
        <f>IF(COUNTIF(#REF!,$A1647)=1,"ja","nein")</f>
        <v>#REF!</v>
      </c>
      <c r="H1647" t="e">
        <f>IF(COUNTIF(#REF!,$A1647)=1,"ja","nein")</f>
        <v>#REF!</v>
      </c>
      <c r="I1647" t="e">
        <f>IF(COUNTIF(#REF!,$A1647)=1,"ja","nein")</f>
        <v>#REF!</v>
      </c>
      <c r="J1647" t="e">
        <f>IF(COUNTIF(#REF!,$A1647)=1,"ja","nein")</f>
        <v>#REF!</v>
      </c>
      <c r="K1647" t="e">
        <f>IF(COUNTIF(#REF!,$A1647)=1,"ja","nein")</f>
        <v>#REF!</v>
      </c>
    </row>
    <row r="1648" spans="1:11" x14ac:dyDescent="0.25">
      <c r="A1648" t="e">
        <f>#REF!</f>
        <v>#REF!</v>
      </c>
      <c r="B1648" t="e">
        <f>#REF!</f>
        <v>#REF!</v>
      </c>
      <c r="D1648" t="e">
        <f>IF(COUNTIF(#REF!,$A1648)=1,"ja","nein")</f>
        <v>#REF!</v>
      </c>
      <c r="E1648" t="e">
        <f>IF(COUNTIF(#REF!,$A1648)=1,"ja","nein")</f>
        <v>#REF!</v>
      </c>
      <c r="F1648" t="e">
        <f>IF(COUNTIF(#REF!,$A1648)=1,"ja","nein")</f>
        <v>#REF!</v>
      </c>
      <c r="G1648" t="e">
        <f>IF(COUNTIF(#REF!,$A1648)=1,"ja","nein")</f>
        <v>#REF!</v>
      </c>
      <c r="H1648" t="e">
        <f>IF(COUNTIF(#REF!,$A1648)=1,"ja","nein")</f>
        <v>#REF!</v>
      </c>
      <c r="I1648" t="e">
        <f>IF(COUNTIF(#REF!,$A1648)=1,"ja","nein")</f>
        <v>#REF!</v>
      </c>
      <c r="J1648" t="e">
        <f>IF(COUNTIF(#REF!,$A1648)=1,"ja","nein")</f>
        <v>#REF!</v>
      </c>
      <c r="K1648" t="e">
        <f>IF(COUNTIF(#REF!,$A1648)=1,"ja","nein")</f>
        <v>#REF!</v>
      </c>
    </row>
    <row r="1649" spans="1:11" x14ac:dyDescent="0.25">
      <c r="A1649" t="e">
        <f>#REF!</f>
        <v>#REF!</v>
      </c>
      <c r="B1649" t="e">
        <f>#REF!</f>
        <v>#REF!</v>
      </c>
      <c r="D1649" t="e">
        <f>IF(COUNTIF(#REF!,$A1649)=1,"ja","nein")</f>
        <v>#REF!</v>
      </c>
      <c r="E1649" t="e">
        <f>IF(COUNTIF(#REF!,$A1649)=1,"ja","nein")</f>
        <v>#REF!</v>
      </c>
      <c r="F1649" t="e">
        <f>IF(COUNTIF(#REF!,$A1649)=1,"ja","nein")</f>
        <v>#REF!</v>
      </c>
      <c r="G1649" t="e">
        <f>IF(COUNTIF(#REF!,$A1649)=1,"ja","nein")</f>
        <v>#REF!</v>
      </c>
      <c r="H1649" t="e">
        <f>IF(COUNTIF(#REF!,$A1649)=1,"ja","nein")</f>
        <v>#REF!</v>
      </c>
      <c r="I1649" t="e">
        <f>IF(COUNTIF(#REF!,$A1649)=1,"ja","nein")</f>
        <v>#REF!</v>
      </c>
      <c r="J1649" t="e">
        <f>IF(COUNTIF(#REF!,$A1649)=1,"ja","nein")</f>
        <v>#REF!</v>
      </c>
      <c r="K1649" t="e">
        <f>IF(COUNTIF(#REF!,$A1649)=1,"ja","nein")</f>
        <v>#REF!</v>
      </c>
    </row>
    <row r="1650" spans="1:11" x14ac:dyDescent="0.25">
      <c r="A1650" t="e">
        <f>#REF!</f>
        <v>#REF!</v>
      </c>
      <c r="B1650" t="e">
        <f>#REF!</f>
        <v>#REF!</v>
      </c>
      <c r="D1650" t="e">
        <f>IF(COUNTIF(#REF!,$A1650)=1,"ja","nein")</f>
        <v>#REF!</v>
      </c>
      <c r="E1650" t="e">
        <f>IF(COUNTIF(#REF!,$A1650)=1,"ja","nein")</f>
        <v>#REF!</v>
      </c>
      <c r="F1650" t="e">
        <f>IF(COUNTIF(#REF!,$A1650)=1,"ja","nein")</f>
        <v>#REF!</v>
      </c>
      <c r="G1650" t="e">
        <f>IF(COUNTIF(#REF!,$A1650)=1,"ja","nein")</f>
        <v>#REF!</v>
      </c>
      <c r="H1650" t="e">
        <f>IF(COUNTIF(#REF!,$A1650)=1,"ja","nein")</f>
        <v>#REF!</v>
      </c>
      <c r="I1650" t="e">
        <f>IF(COUNTIF(#REF!,$A1650)=1,"ja","nein")</f>
        <v>#REF!</v>
      </c>
      <c r="J1650" t="e">
        <f>IF(COUNTIF(#REF!,$A1650)=1,"ja","nein")</f>
        <v>#REF!</v>
      </c>
      <c r="K1650" t="e">
        <f>IF(COUNTIF(#REF!,$A1650)=1,"ja","nein")</f>
        <v>#REF!</v>
      </c>
    </row>
    <row r="1651" spans="1:11" x14ac:dyDescent="0.25">
      <c r="A1651" t="e">
        <f>#REF!</f>
        <v>#REF!</v>
      </c>
      <c r="B1651" t="e">
        <f>#REF!</f>
        <v>#REF!</v>
      </c>
      <c r="D1651" t="e">
        <f>IF(COUNTIF(#REF!,$A1651)=1,"ja","nein")</f>
        <v>#REF!</v>
      </c>
      <c r="E1651" t="e">
        <f>IF(COUNTIF(#REF!,$A1651)=1,"ja","nein")</f>
        <v>#REF!</v>
      </c>
      <c r="F1651" t="e">
        <f>IF(COUNTIF(#REF!,$A1651)=1,"ja","nein")</f>
        <v>#REF!</v>
      </c>
      <c r="G1651" t="e">
        <f>IF(COUNTIF(#REF!,$A1651)=1,"ja","nein")</f>
        <v>#REF!</v>
      </c>
      <c r="H1651" t="e">
        <f>IF(COUNTIF(#REF!,$A1651)=1,"ja","nein")</f>
        <v>#REF!</v>
      </c>
      <c r="I1651" t="e">
        <f>IF(COUNTIF(#REF!,$A1651)=1,"ja","nein")</f>
        <v>#REF!</v>
      </c>
      <c r="J1651" t="e">
        <f>IF(COUNTIF(#REF!,$A1651)=1,"ja","nein")</f>
        <v>#REF!</v>
      </c>
      <c r="K1651" t="e">
        <f>IF(COUNTIF(#REF!,$A1651)=1,"ja","nein")</f>
        <v>#REF!</v>
      </c>
    </row>
    <row r="1652" spans="1:11" x14ac:dyDescent="0.25">
      <c r="A1652" t="e">
        <f>#REF!</f>
        <v>#REF!</v>
      </c>
      <c r="B1652" t="e">
        <f>#REF!</f>
        <v>#REF!</v>
      </c>
      <c r="D1652" t="e">
        <f>IF(COUNTIF(#REF!,$A1652)=1,"ja","nein")</f>
        <v>#REF!</v>
      </c>
      <c r="E1652" t="e">
        <f>IF(COUNTIF(#REF!,$A1652)=1,"ja","nein")</f>
        <v>#REF!</v>
      </c>
      <c r="F1652" t="e">
        <f>IF(COUNTIF(#REF!,$A1652)=1,"ja","nein")</f>
        <v>#REF!</v>
      </c>
      <c r="G1652" t="e">
        <f>IF(COUNTIF(#REF!,$A1652)=1,"ja","nein")</f>
        <v>#REF!</v>
      </c>
      <c r="H1652" t="e">
        <f>IF(COUNTIF(#REF!,$A1652)=1,"ja","nein")</f>
        <v>#REF!</v>
      </c>
      <c r="I1652" t="e">
        <f>IF(COUNTIF(#REF!,$A1652)=1,"ja","nein")</f>
        <v>#REF!</v>
      </c>
      <c r="J1652" t="e">
        <f>IF(COUNTIF(#REF!,$A1652)=1,"ja","nein")</f>
        <v>#REF!</v>
      </c>
      <c r="K1652" t="e">
        <f>IF(COUNTIF(#REF!,$A1652)=1,"ja","nein")</f>
        <v>#REF!</v>
      </c>
    </row>
    <row r="1653" spans="1:11" x14ac:dyDescent="0.25">
      <c r="A1653" t="e">
        <f>#REF!</f>
        <v>#REF!</v>
      </c>
      <c r="B1653" t="e">
        <f>#REF!</f>
        <v>#REF!</v>
      </c>
      <c r="D1653" t="e">
        <f>IF(COUNTIF(#REF!,$A1653)=1,"ja","nein")</f>
        <v>#REF!</v>
      </c>
      <c r="E1653" t="e">
        <f>IF(COUNTIF(#REF!,$A1653)=1,"ja","nein")</f>
        <v>#REF!</v>
      </c>
      <c r="F1653" t="e">
        <f>IF(COUNTIF(#REF!,$A1653)=1,"ja","nein")</f>
        <v>#REF!</v>
      </c>
      <c r="G1653" t="e">
        <f>IF(COUNTIF(#REF!,$A1653)=1,"ja","nein")</f>
        <v>#REF!</v>
      </c>
      <c r="H1653" t="e">
        <f>IF(COUNTIF(#REF!,$A1653)=1,"ja","nein")</f>
        <v>#REF!</v>
      </c>
      <c r="I1653" t="e">
        <f>IF(COUNTIF(#REF!,$A1653)=1,"ja","nein")</f>
        <v>#REF!</v>
      </c>
      <c r="J1653" t="e">
        <f>IF(COUNTIF(#REF!,$A1653)=1,"ja","nein")</f>
        <v>#REF!</v>
      </c>
      <c r="K1653" t="e">
        <f>IF(COUNTIF(#REF!,$A1653)=1,"ja","nein")</f>
        <v>#REF!</v>
      </c>
    </row>
    <row r="1654" spans="1:11" x14ac:dyDescent="0.25">
      <c r="A1654" t="e">
        <f>#REF!</f>
        <v>#REF!</v>
      </c>
      <c r="B1654" t="e">
        <f>#REF!</f>
        <v>#REF!</v>
      </c>
      <c r="D1654" t="e">
        <f>IF(COUNTIF(#REF!,$A1654)=1,"ja","nein")</f>
        <v>#REF!</v>
      </c>
      <c r="E1654" t="e">
        <f>IF(COUNTIF(#REF!,$A1654)=1,"ja","nein")</f>
        <v>#REF!</v>
      </c>
      <c r="F1654" t="e">
        <f>IF(COUNTIF(#REF!,$A1654)=1,"ja","nein")</f>
        <v>#REF!</v>
      </c>
      <c r="G1654" t="e">
        <f>IF(COUNTIF(#REF!,$A1654)=1,"ja","nein")</f>
        <v>#REF!</v>
      </c>
      <c r="H1654" t="e">
        <f>IF(COUNTIF(#REF!,$A1654)=1,"ja","nein")</f>
        <v>#REF!</v>
      </c>
      <c r="I1654" t="e">
        <f>IF(COUNTIF(#REF!,$A1654)=1,"ja","nein")</f>
        <v>#REF!</v>
      </c>
      <c r="J1654" t="e">
        <f>IF(COUNTIF(#REF!,$A1654)=1,"ja","nein")</f>
        <v>#REF!</v>
      </c>
      <c r="K1654" t="e">
        <f>IF(COUNTIF(#REF!,$A1654)=1,"ja","nein")</f>
        <v>#REF!</v>
      </c>
    </row>
    <row r="1655" spans="1:11" x14ac:dyDescent="0.25">
      <c r="A1655" t="e">
        <f>#REF!</f>
        <v>#REF!</v>
      </c>
      <c r="B1655" t="e">
        <f>#REF!</f>
        <v>#REF!</v>
      </c>
      <c r="D1655" t="e">
        <f>IF(COUNTIF(#REF!,$A1655)=1,"ja","nein")</f>
        <v>#REF!</v>
      </c>
      <c r="E1655" t="e">
        <f>IF(COUNTIF(#REF!,$A1655)=1,"ja","nein")</f>
        <v>#REF!</v>
      </c>
      <c r="F1655" t="e">
        <f>IF(COUNTIF(#REF!,$A1655)=1,"ja","nein")</f>
        <v>#REF!</v>
      </c>
      <c r="G1655" t="e">
        <f>IF(COUNTIF(#REF!,$A1655)=1,"ja","nein")</f>
        <v>#REF!</v>
      </c>
      <c r="H1655" t="e">
        <f>IF(COUNTIF(#REF!,$A1655)=1,"ja","nein")</f>
        <v>#REF!</v>
      </c>
      <c r="I1655" t="e">
        <f>IF(COUNTIF(#REF!,$A1655)=1,"ja","nein")</f>
        <v>#REF!</v>
      </c>
      <c r="J1655" t="e">
        <f>IF(COUNTIF(#REF!,$A1655)=1,"ja","nein")</f>
        <v>#REF!</v>
      </c>
      <c r="K1655" t="e">
        <f>IF(COUNTIF(#REF!,$A1655)=1,"ja","nein")</f>
        <v>#REF!</v>
      </c>
    </row>
    <row r="1656" spans="1:11" x14ac:dyDescent="0.25">
      <c r="A1656" t="e">
        <f>#REF!</f>
        <v>#REF!</v>
      </c>
      <c r="B1656" t="e">
        <f>#REF!</f>
        <v>#REF!</v>
      </c>
      <c r="D1656" t="e">
        <f>IF(COUNTIF(#REF!,$A1656)=1,"ja","nein")</f>
        <v>#REF!</v>
      </c>
      <c r="E1656" t="e">
        <f>IF(COUNTIF(#REF!,$A1656)=1,"ja","nein")</f>
        <v>#REF!</v>
      </c>
      <c r="F1656" t="e">
        <f>IF(COUNTIF(#REF!,$A1656)=1,"ja","nein")</f>
        <v>#REF!</v>
      </c>
      <c r="G1656" t="e">
        <f>IF(COUNTIF(#REF!,$A1656)=1,"ja","nein")</f>
        <v>#REF!</v>
      </c>
      <c r="H1656" t="e">
        <f>IF(COUNTIF(#REF!,$A1656)=1,"ja","nein")</f>
        <v>#REF!</v>
      </c>
      <c r="I1656" t="e">
        <f>IF(COUNTIF(#REF!,$A1656)=1,"ja","nein")</f>
        <v>#REF!</v>
      </c>
      <c r="J1656" t="e">
        <f>IF(COUNTIF(#REF!,$A1656)=1,"ja","nein")</f>
        <v>#REF!</v>
      </c>
      <c r="K1656" t="e">
        <f>IF(COUNTIF(#REF!,$A1656)=1,"ja","nein")</f>
        <v>#REF!</v>
      </c>
    </row>
    <row r="1657" spans="1:11" x14ac:dyDescent="0.25">
      <c r="A1657" t="e">
        <f>#REF!</f>
        <v>#REF!</v>
      </c>
      <c r="B1657" t="e">
        <f>#REF!</f>
        <v>#REF!</v>
      </c>
      <c r="D1657" t="e">
        <f>IF(COUNTIF(#REF!,$A1657)=1,"ja","nein")</f>
        <v>#REF!</v>
      </c>
      <c r="E1657" t="e">
        <f>IF(COUNTIF(#REF!,$A1657)=1,"ja","nein")</f>
        <v>#REF!</v>
      </c>
      <c r="F1657" t="e">
        <f>IF(COUNTIF(#REF!,$A1657)=1,"ja","nein")</f>
        <v>#REF!</v>
      </c>
      <c r="G1657" t="e">
        <f>IF(COUNTIF(#REF!,$A1657)=1,"ja","nein")</f>
        <v>#REF!</v>
      </c>
      <c r="H1657" t="e">
        <f>IF(COUNTIF(#REF!,$A1657)=1,"ja","nein")</f>
        <v>#REF!</v>
      </c>
      <c r="I1657" t="e">
        <f>IF(COUNTIF(#REF!,$A1657)=1,"ja","nein")</f>
        <v>#REF!</v>
      </c>
      <c r="J1657" t="e">
        <f>IF(COUNTIF(#REF!,$A1657)=1,"ja","nein")</f>
        <v>#REF!</v>
      </c>
      <c r="K1657" t="e">
        <f>IF(COUNTIF(#REF!,$A1657)=1,"ja","nein")</f>
        <v>#REF!</v>
      </c>
    </row>
    <row r="1658" spans="1:11" x14ac:dyDescent="0.25">
      <c r="A1658" t="e">
        <f>#REF!</f>
        <v>#REF!</v>
      </c>
      <c r="B1658" t="e">
        <f>#REF!</f>
        <v>#REF!</v>
      </c>
      <c r="D1658" t="e">
        <f>IF(COUNTIF(#REF!,$A1658)=1,"ja","nein")</f>
        <v>#REF!</v>
      </c>
      <c r="E1658" t="e">
        <f>IF(COUNTIF(#REF!,$A1658)=1,"ja","nein")</f>
        <v>#REF!</v>
      </c>
      <c r="F1658" t="e">
        <f>IF(COUNTIF(#REF!,$A1658)=1,"ja","nein")</f>
        <v>#REF!</v>
      </c>
      <c r="G1658" t="e">
        <f>IF(COUNTIF(#REF!,$A1658)=1,"ja","nein")</f>
        <v>#REF!</v>
      </c>
      <c r="H1658" t="e">
        <f>IF(COUNTIF(#REF!,$A1658)=1,"ja","nein")</f>
        <v>#REF!</v>
      </c>
      <c r="I1658" t="e">
        <f>IF(COUNTIF(#REF!,$A1658)=1,"ja","nein")</f>
        <v>#REF!</v>
      </c>
      <c r="J1658" t="e">
        <f>IF(COUNTIF(#REF!,$A1658)=1,"ja","nein")</f>
        <v>#REF!</v>
      </c>
      <c r="K1658" t="e">
        <f>IF(COUNTIF(#REF!,$A1658)=1,"ja","nein")</f>
        <v>#REF!</v>
      </c>
    </row>
    <row r="1659" spans="1:11" x14ac:dyDescent="0.25">
      <c r="A1659" t="e">
        <f>#REF!</f>
        <v>#REF!</v>
      </c>
      <c r="B1659" t="e">
        <f>#REF!</f>
        <v>#REF!</v>
      </c>
      <c r="D1659" t="e">
        <f>IF(COUNTIF(#REF!,$A1659)=1,"ja","nein")</f>
        <v>#REF!</v>
      </c>
      <c r="E1659" t="e">
        <f>IF(COUNTIF(#REF!,$A1659)=1,"ja","nein")</f>
        <v>#REF!</v>
      </c>
      <c r="F1659" t="e">
        <f>IF(COUNTIF(#REF!,$A1659)=1,"ja","nein")</f>
        <v>#REF!</v>
      </c>
      <c r="G1659" t="e">
        <f>IF(COUNTIF(#REF!,$A1659)=1,"ja","nein")</f>
        <v>#REF!</v>
      </c>
      <c r="H1659" t="e">
        <f>IF(COUNTIF(#REF!,$A1659)=1,"ja","nein")</f>
        <v>#REF!</v>
      </c>
      <c r="I1659" t="e">
        <f>IF(COUNTIF(#REF!,$A1659)=1,"ja","nein")</f>
        <v>#REF!</v>
      </c>
      <c r="J1659" t="e">
        <f>IF(COUNTIF(#REF!,$A1659)=1,"ja","nein")</f>
        <v>#REF!</v>
      </c>
      <c r="K1659" t="e">
        <f>IF(COUNTIF(#REF!,$A1659)=1,"ja","nein")</f>
        <v>#REF!</v>
      </c>
    </row>
    <row r="1660" spans="1:11" x14ac:dyDescent="0.25">
      <c r="A1660" t="e">
        <f>#REF!</f>
        <v>#REF!</v>
      </c>
      <c r="B1660" t="e">
        <f>#REF!</f>
        <v>#REF!</v>
      </c>
      <c r="D1660" t="e">
        <f>IF(COUNTIF(#REF!,$A1660)=1,"ja","nein")</f>
        <v>#REF!</v>
      </c>
      <c r="E1660" t="e">
        <f>IF(COUNTIF(#REF!,$A1660)=1,"ja","nein")</f>
        <v>#REF!</v>
      </c>
      <c r="F1660" t="e">
        <f>IF(COUNTIF(#REF!,$A1660)=1,"ja","nein")</f>
        <v>#REF!</v>
      </c>
      <c r="G1660" t="e">
        <f>IF(COUNTIF(#REF!,$A1660)=1,"ja","nein")</f>
        <v>#REF!</v>
      </c>
      <c r="H1660" t="e">
        <f>IF(COUNTIF(#REF!,$A1660)=1,"ja","nein")</f>
        <v>#REF!</v>
      </c>
      <c r="I1660" t="e">
        <f>IF(COUNTIF(#REF!,$A1660)=1,"ja","nein")</f>
        <v>#REF!</v>
      </c>
      <c r="J1660" t="e">
        <f>IF(COUNTIF(#REF!,$A1660)=1,"ja","nein")</f>
        <v>#REF!</v>
      </c>
      <c r="K1660" t="e">
        <f>IF(COUNTIF(#REF!,$A1660)=1,"ja","nein")</f>
        <v>#REF!</v>
      </c>
    </row>
    <row r="1661" spans="1:11" x14ac:dyDescent="0.25">
      <c r="A1661" t="e">
        <f>#REF!</f>
        <v>#REF!</v>
      </c>
      <c r="B1661" t="e">
        <f>#REF!</f>
        <v>#REF!</v>
      </c>
      <c r="D1661" t="e">
        <f>IF(COUNTIF(#REF!,$A1661)=1,"ja","nein")</f>
        <v>#REF!</v>
      </c>
      <c r="E1661" t="e">
        <f>IF(COUNTIF(#REF!,$A1661)=1,"ja","nein")</f>
        <v>#REF!</v>
      </c>
      <c r="F1661" t="e">
        <f>IF(COUNTIF(#REF!,$A1661)=1,"ja","nein")</f>
        <v>#REF!</v>
      </c>
      <c r="G1661" t="e">
        <f>IF(COUNTIF(#REF!,$A1661)=1,"ja","nein")</f>
        <v>#REF!</v>
      </c>
      <c r="H1661" t="e">
        <f>IF(COUNTIF(#REF!,$A1661)=1,"ja","nein")</f>
        <v>#REF!</v>
      </c>
      <c r="I1661" t="e">
        <f>IF(COUNTIF(#REF!,$A1661)=1,"ja","nein")</f>
        <v>#REF!</v>
      </c>
      <c r="J1661" t="e">
        <f>IF(COUNTIF(#REF!,$A1661)=1,"ja","nein")</f>
        <v>#REF!</v>
      </c>
      <c r="K1661" t="e">
        <f>IF(COUNTIF(#REF!,$A1661)=1,"ja","nein")</f>
        <v>#REF!</v>
      </c>
    </row>
    <row r="1662" spans="1:11" x14ac:dyDescent="0.25">
      <c r="A1662" t="e">
        <f>#REF!</f>
        <v>#REF!</v>
      </c>
      <c r="B1662" t="e">
        <f>#REF!</f>
        <v>#REF!</v>
      </c>
      <c r="D1662" t="e">
        <f>IF(COUNTIF(#REF!,$A1662)=1,"ja","nein")</f>
        <v>#REF!</v>
      </c>
      <c r="E1662" t="e">
        <f>IF(COUNTIF(#REF!,$A1662)=1,"ja","nein")</f>
        <v>#REF!</v>
      </c>
      <c r="F1662" t="e">
        <f>IF(COUNTIF(#REF!,$A1662)=1,"ja","nein")</f>
        <v>#REF!</v>
      </c>
      <c r="G1662" t="e">
        <f>IF(COUNTIF(#REF!,$A1662)=1,"ja","nein")</f>
        <v>#REF!</v>
      </c>
      <c r="H1662" t="e">
        <f>IF(COUNTIF(#REF!,$A1662)=1,"ja","nein")</f>
        <v>#REF!</v>
      </c>
      <c r="I1662" t="e">
        <f>IF(COUNTIF(#REF!,$A1662)=1,"ja","nein")</f>
        <v>#REF!</v>
      </c>
      <c r="J1662" t="e">
        <f>IF(COUNTIF(#REF!,$A1662)=1,"ja","nein")</f>
        <v>#REF!</v>
      </c>
      <c r="K1662" t="e">
        <f>IF(COUNTIF(#REF!,$A1662)=1,"ja","nein")</f>
        <v>#REF!</v>
      </c>
    </row>
    <row r="1663" spans="1:11" x14ac:dyDescent="0.25">
      <c r="A1663" t="e">
        <f>#REF!</f>
        <v>#REF!</v>
      </c>
      <c r="B1663" t="e">
        <f>#REF!</f>
        <v>#REF!</v>
      </c>
      <c r="D1663" t="e">
        <f>IF(COUNTIF(#REF!,$A1663)=1,"ja","nein")</f>
        <v>#REF!</v>
      </c>
      <c r="E1663" t="e">
        <f>IF(COUNTIF(#REF!,$A1663)=1,"ja","nein")</f>
        <v>#REF!</v>
      </c>
      <c r="F1663" t="e">
        <f>IF(COUNTIF(#REF!,$A1663)=1,"ja","nein")</f>
        <v>#REF!</v>
      </c>
      <c r="G1663" t="e">
        <f>IF(COUNTIF(#REF!,$A1663)=1,"ja","nein")</f>
        <v>#REF!</v>
      </c>
      <c r="H1663" t="e">
        <f>IF(COUNTIF(#REF!,$A1663)=1,"ja","nein")</f>
        <v>#REF!</v>
      </c>
      <c r="I1663" t="e">
        <f>IF(COUNTIF(#REF!,$A1663)=1,"ja","nein")</f>
        <v>#REF!</v>
      </c>
      <c r="J1663" t="e">
        <f>IF(COUNTIF(#REF!,$A1663)=1,"ja","nein")</f>
        <v>#REF!</v>
      </c>
      <c r="K1663" t="e">
        <f>IF(COUNTIF(#REF!,$A1663)=1,"ja","nein")</f>
        <v>#REF!</v>
      </c>
    </row>
    <row r="1664" spans="1:11" x14ac:dyDescent="0.25">
      <c r="A1664" t="e">
        <f>#REF!</f>
        <v>#REF!</v>
      </c>
      <c r="B1664" t="e">
        <f>#REF!</f>
        <v>#REF!</v>
      </c>
      <c r="D1664" t="e">
        <f>IF(COUNTIF(#REF!,$A1664)=1,"ja","nein")</f>
        <v>#REF!</v>
      </c>
      <c r="E1664" t="e">
        <f>IF(COUNTIF(#REF!,$A1664)=1,"ja","nein")</f>
        <v>#REF!</v>
      </c>
      <c r="F1664" t="e">
        <f>IF(COUNTIF(#REF!,$A1664)=1,"ja","nein")</f>
        <v>#REF!</v>
      </c>
      <c r="G1664" t="e">
        <f>IF(COUNTIF(#REF!,$A1664)=1,"ja","nein")</f>
        <v>#REF!</v>
      </c>
      <c r="H1664" t="e">
        <f>IF(COUNTIF(#REF!,$A1664)=1,"ja","nein")</f>
        <v>#REF!</v>
      </c>
      <c r="I1664" t="e">
        <f>IF(COUNTIF(#REF!,$A1664)=1,"ja","nein")</f>
        <v>#REF!</v>
      </c>
      <c r="J1664" t="e">
        <f>IF(COUNTIF(#REF!,$A1664)=1,"ja","nein")</f>
        <v>#REF!</v>
      </c>
      <c r="K1664" t="e">
        <f>IF(COUNTIF(#REF!,$A1664)=1,"ja","nein")</f>
        <v>#REF!</v>
      </c>
    </row>
    <row r="1665" spans="1:11" x14ac:dyDescent="0.25">
      <c r="A1665" t="e">
        <f>#REF!</f>
        <v>#REF!</v>
      </c>
      <c r="B1665" t="e">
        <f>#REF!</f>
        <v>#REF!</v>
      </c>
      <c r="D1665" t="e">
        <f>IF(COUNTIF(#REF!,$A1665)=1,"ja","nein")</f>
        <v>#REF!</v>
      </c>
      <c r="E1665" t="e">
        <f>IF(COUNTIF(#REF!,$A1665)=1,"ja","nein")</f>
        <v>#REF!</v>
      </c>
      <c r="F1665" t="e">
        <f>IF(COUNTIF(#REF!,$A1665)=1,"ja","nein")</f>
        <v>#REF!</v>
      </c>
      <c r="G1665" t="e">
        <f>IF(COUNTIF(#REF!,$A1665)=1,"ja","nein")</f>
        <v>#REF!</v>
      </c>
      <c r="H1665" t="e">
        <f>IF(COUNTIF(#REF!,$A1665)=1,"ja","nein")</f>
        <v>#REF!</v>
      </c>
      <c r="I1665" t="e">
        <f>IF(COUNTIF(#REF!,$A1665)=1,"ja","nein")</f>
        <v>#REF!</v>
      </c>
      <c r="J1665" t="e">
        <f>IF(COUNTIF(#REF!,$A1665)=1,"ja","nein")</f>
        <v>#REF!</v>
      </c>
      <c r="K1665" t="e">
        <f>IF(COUNTIF(#REF!,$A1665)=1,"ja","nein")</f>
        <v>#REF!</v>
      </c>
    </row>
    <row r="1666" spans="1:11" x14ac:dyDescent="0.25">
      <c r="A1666" t="e">
        <f>#REF!</f>
        <v>#REF!</v>
      </c>
      <c r="B1666" t="e">
        <f>#REF!</f>
        <v>#REF!</v>
      </c>
      <c r="D1666" t="e">
        <f>IF(COUNTIF(#REF!,$A1666)=1,"ja","nein")</f>
        <v>#REF!</v>
      </c>
      <c r="E1666" t="e">
        <f>IF(COUNTIF(#REF!,$A1666)=1,"ja","nein")</f>
        <v>#REF!</v>
      </c>
      <c r="F1666" t="e">
        <f>IF(COUNTIF(#REF!,$A1666)=1,"ja","nein")</f>
        <v>#REF!</v>
      </c>
      <c r="G1666" t="e">
        <f>IF(COUNTIF(#REF!,$A1666)=1,"ja","nein")</f>
        <v>#REF!</v>
      </c>
      <c r="H1666" t="e">
        <f>IF(COUNTIF(#REF!,$A1666)=1,"ja","nein")</f>
        <v>#REF!</v>
      </c>
      <c r="I1666" t="e">
        <f>IF(COUNTIF(#REF!,$A1666)=1,"ja","nein")</f>
        <v>#REF!</v>
      </c>
      <c r="J1666" t="e">
        <f>IF(COUNTIF(#REF!,$A1666)=1,"ja","nein")</f>
        <v>#REF!</v>
      </c>
      <c r="K1666" t="e">
        <f>IF(COUNTIF(#REF!,$A1666)=1,"ja","nein")</f>
        <v>#REF!</v>
      </c>
    </row>
    <row r="1667" spans="1:11" x14ac:dyDescent="0.25">
      <c r="A1667" t="e">
        <f>#REF!</f>
        <v>#REF!</v>
      </c>
      <c r="B1667" t="e">
        <f>#REF!</f>
        <v>#REF!</v>
      </c>
      <c r="D1667" t="e">
        <f>IF(COUNTIF(#REF!,$A1667)=1,"ja","nein")</f>
        <v>#REF!</v>
      </c>
      <c r="E1667" t="e">
        <f>IF(COUNTIF(#REF!,$A1667)=1,"ja","nein")</f>
        <v>#REF!</v>
      </c>
      <c r="F1667" t="e">
        <f>IF(COUNTIF(#REF!,$A1667)=1,"ja","nein")</f>
        <v>#REF!</v>
      </c>
      <c r="G1667" t="e">
        <f>IF(COUNTIF(#REF!,$A1667)=1,"ja","nein")</f>
        <v>#REF!</v>
      </c>
      <c r="H1667" t="e">
        <f>IF(COUNTIF(#REF!,$A1667)=1,"ja","nein")</f>
        <v>#REF!</v>
      </c>
      <c r="I1667" t="e">
        <f>IF(COUNTIF(#REF!,$A1667)=1,"ja","nein")</f>
        <v>#REF!</v>
      </c>
      <c r="J1667" t="e">
        <f>IF(COUNTIF(#REF!,$A1667)=1,"ja","nein")</f>
        <v>#REF!</v>
      </c>
      <c r="K1667" t="e">
        <f>IF(COUNTIF(#REF!,$A1667)=1,"ja","nein")</f>
        <v>#REF!</v>
      </c>
    </row>
    <row r="1668" spans="1:11" x14ac:dyDescent="0.25">
      <c r="A1668" t="e">
        <f>#REF!</f>
        <v>#REF!</v>
      </c>
      <c r="B1668" t="e">
        <f>#REF!</f>
        <v>#REF!</v>
      </c>
      <c r="D1668" t="e">
        <f>IF(COUNTIF(#REF!,$A1668)=1,"ja","nein")</f>
        <v>#REF!</v>
      </c>
      <c r="E1668" t="e">
        <f>IF(COUNTIF(#REF!,$A1668)=1,"ja","nein")</f>
        <v>#REF!</v>
      </c>
      <c r="F1668" t="e">
        <f>IF(COUNTIF(#REF!,$A1668)=1,"ja","nein")</f>
        <v>#REF!</v>
      </c>
      <c r="G1668" t="e">
        <f>IF(COUNTIF(#REF!,$A1668)=1,"ja","nein")</f>
        <v>#REF!</v>
      </c>
      <c r="H1668" t="e">
        <f>IF(COUNTIF(#REF!,$A1668)=1,"ja","nein")</f>
        <v>#REF!</v>
      </c>
      <c r="I1668" t="e">
        <f>IF(COUNTIF(#REF!,$A1668)=1,"ja","nein")</f>
        <v>#REF!</v>
      </c>
      <c r="J1668" t="e">
        <f>IF(COUNTIF(#REF!,$A1668)=1,"ja","nein")</f>
        <v>#REF!</v>
      </c>
      <c r="K1668" t="e">
        <f>IF(COUNTIF(#REF!,$A1668)=1,"ja","nein")</f>
        <v>#REF!</v>
      </c>
    </row>
    <row r="1669" spans="1:11" x14ac:dyDescent="0.25">
      <c r="A1669" t="e">
        <f>#REF!</f>
        <v>#REF!</v>
      </c>
      <c r="B1669" t="e">
        <f>#REF!</f>
        <v>#REF!</v>
      </c>
      <c r="D1669" t="e">
        <f>IF(COUNTIF(#REF!,$A1669)=1,"ja","nein")</f>
        <v>#REF!</v>
      </c>
      <c r="E1669" t="e">
        <f>IF(COUNTIF(#REF!,$A1669)=1,"ja","nein")</f>
        <v>#REF!</v>
      </c>
      <c r="F1669" t="e">
        <f>IF(COUNTIF(#REF!,$A1669)=1,"ja","nein")</f>
        <v>#REF!</v>
      </c>
      <c r="G1669" t="e">
        <f>IF(COUNTIF(#REF!,$A1669)=1,"ja","nein")</f>
        <v>#REF!</v>
      </c>
      <c r="H1669" t="e">
        <f>IF(COUNTIF(#REF!,$A1669)=1,"ja","nein")</f>
        <v>#REF!</v>
      </c>
      <c r="I1669" t="e">
        <f>IF(COUNTIF(#REF!,$A1669)=1,"ja","nein")</f>
        <v>#REF!</v>
      </c>
      <c r="J1669" t="e">
        <f>IF(COUNTIF(#REF!,$A1669)=1,"ja","nein")</f>
        <v>#REF!</v>
      </c>
      <c r="K1669" t="e">
        <f>IF(COUNTIF(#REF!,$A1669)=1,"ja","nein")</f>
        <v>#REF!</v>
      </c>
    </row>
    <row r="1670" spans="1:11" x14ac:dyDescent="0.25">
      <c r="A1670" t="e">
        <f>#REF!</f>
        <v>#REF!</v>
      </c>
      <c r="B1670" t="e">
        <f>#REF!</f>
        <v>#REF!</v>
      </c>
      <c r="D1670" t="e">
        <f>IF(COUNTIF(#REF!,$A1670)=1,"ja","nein")</f>
        <v>#REF!</v>
      </c>
      <c r="E1670" t="e">
        <f>IF(COUNTIF(#REF!,$A1670)=1,"ja","nein")</f>
        <v>#REF!</v>
      </c>
      <c r="F1670" t="e">
        <f>IF(COUNTIF(#REF!,$A1670)=1,"ja","nein")</f>
        <v>#REF!</v>
      </c>
      <c r="G1670" t="e">
        <f>IF(COUNTIF(#REF!,$A1670)=1,"ja","nein")</f>
        <v>#REF!</v>
      </c>
      <c r="H1670" t="e">
        <f>IF(COUNTIF(#REF!,$A1670)=1,"ja","nein")</f>
        <v>#REF!</v>
      </c>
      <c r="I1670" t="e">
        <f>IF(COUNTIF(#REF!,$A1670)=1,"ja","nein")</f>
        <v>#REF!</v>
      </c>
      <c r="J1670" t="e">
        <f>IF(COUNTIF(#REF!,$A1670)=1,"ja","nein")</f>
        <v>#REF!</v>
      </c>
      <c r="K1670" t="e">
        <f>IF(COUNTIF(#REF!,$A1670)=1,"ja","nein")</f>
        <v>#REF!</v>
      </c>
    </row>
    <row r="1671" spans="1:11" x14ac:dyDescent="0.25">
      <c r="A1671" t="e">
        <f>#REF!</f>
        <v>#REF!</v>
      </c>
      <c r="B1671" t="e">
        <f>#REF!</f>
        <v>#REF!</v>
      </c>
      <c r="D1671" t="e">
        <f>IF(COUNTIF(#REF!,$A1671)=1,"ja","nein")</f>
        <v>#REF!</v>
      </c>
      <c r="E1671" t="e">
        <f>IF(COUNTIF(#REF!,$A1671)=1,"ja","nein")</f>
        <v>#REF!</v>
      </c>
      <c r="F1671" t="e">
        <f>IF(COUNTIF(#REF!,$A1671)=1,"ja","nein")</f>
        <v>#REF!</v>
      </c>
      <c r="G1671" t="e">
        <f>IF(COUNTIF(#REF!,$A1671)=1,"ja","nein")</f>
        <v>#REF!</v>
      </c>
      <c r="H1671" t="e">
        <f>IF(COUNTIF(#REF!,$A1671)=1,"ja","nein")</f>
        <v>#REF!</v>
      </c>
      <c r="I1671" t="e">
        <f>IF(COUNTIF(#REF!,$A1671)=1,"ja","nein")</f>
        <v>#REF!</v>
      </c>
      <c r="J1671" t="e">
        <f>IF(COUNTIF(#REF!,$A1671)=1,"ja","nein")</f>
        <v>#REF!</v>
      </c>
      <c r="K1671" t="e">
        <f>IF(COUNTIF(#REF!,$A1671)=1,"ja","nein")</f>
        <v>#REF!</v>
      </c>
    </row>
    <row r="1672" spans="1:11" x14ac:dyDescent="0.25">
      <c r="A1672" t="e">
        <f>#REF!</f>
        <v>#REF!</v>
      </c>
      <c r="B1672" t="e">
        <f>#REF!</f>
        <v>#REF!</v>
      </c>
      <c r="D1672" t="e">
        <f>IF(COUNTIF(#REF!,$A1672)=1,"ja","nein")</f>
        <v>#REF!</v>
      </c>
      <c r="E1672" t="e">
        <f>IF(COUNTIF(#REF!,$A1672)=1,"ja","nein")</f>
        <v>#REF!</v>
      </c>
      <c r="F1672" t="e">
        <f>IF(COUNTIF(#REF!,$A1672)=1,"ja","nein")</f>
        <v>#REF!</v>
      </c>
      <c r="G1672" t="e">
        <f>IF(COUNTIF(#REF!,$A1672)=1,"ja","nein")</f>
        <v>#REF!</v>
      </c>
      <c r="H1672" t="e">
        <f>IF(COUNTIF(#REF!,$A1672)=1,"ja","nein")</f>
        <v>#REF!</v>
      </c>
      <c r="I1672" t="e">
        <f>IF(COUNTIF(#REF!,$A1672)=1,"ja","nein")</f>
        <v>#REF!</v>
      </c>
      <c r="J1672" t="e">
        <f>IF(COUNTIF(#REF!,$A1672)=1,"ja","nein")</f>
        <v>#REF!</v>
      </c>
      <c r="K1672" t="e">
        <f>IF(COUNTIF(#REF!,$A1672)=1,"ja","nein")</f>
        <v>#REF!</v>
      </c>
    </row>
    <row r="1673" spans="1:11" x14ac:dyDescent="0.25">
      <c r="A1673" t="e">
        <f>#REF!</f>
        <v>#REF!</v>
      </c>
      <c r="B1673" t="e">
        <f>#REF!</f>
        <v>#REF!</v>
      </c>
      <c r="D1673" t="e">
        <f>IF(COUNTIF(#REF!,$A1673)=1,"ja","nein")</f>
        <v>#REF!</v>
      </c>
      <c r="E1673" t="e">
        <f>IF(COUNTIF(#REF!,$A1673)=1,"ja","nein")</f>
        <v>#REF!</v>
      </c>
      <c r="F1673" t="e">
        <f>IF(COUNTIF(#REF!,$A1673)=1,"ja","nein")</f>
        <v>#REF!</v>
      </c>
      <c r="G1673" t="e">
        <f>IF(COUNTIF(#REF!,$A1673)=1,"ja","nein")</f>
        <v>#REF!</v>
      </c>
      <c r="H1673" t="e">
        <f>IF(COUNTIF(#REF!,$A1673)=1,"ja","nein")</f>
        <v>#REF!</v>
      </c>
      <c r="I1673" t="e">
        <f>IF(COUNTIF(#REF!,$A1673)=1,"ja","nein")</f>
        <v>#REF!</v>
      </c>
      <c r="J1673" t="e">
        <f>IF(COUNTIF(#REF!,$A1673)=1,"ja","nein")</f>
        <v>#REF!</v>
      </c>
      <c r="K1673" t="e">
        <f>IF(COUNTIF(#REF!,$A1673)=1,"ja","nein")</f>
        <v>#REF!</v>
      </c>
    </row>
    <row r="1674" spans="1:11" x14ac:dyDescent="0.25">
      <c r="A1674" t="e">
        <f>#REF!</f>
        <v>#REF!</v>
      </c>
      <c r="B1674" t="e">
        <f>#REF!</f>
        <v>#REF!</v>
      </c>
      <c r="D1674" t="e">
        <f>IF(COUNTIF(#REF!,$A1674)=1,"ja","nein")</f>
        <v>#REF!</v>
      </c>
      <c r="E1674" t="e">
        <f>IF(COUNTIF(#REF!,$A1674)=1,"ja","nein")</f>
        <v>#REF!</v>
      </c>
      <c r="F1674" t="e">
        <f>IF(COUNTIF(#REF!,$A1674)=1,"ja","nein")</f>
        <v>#REF!</v>
      </c>
      <c r="G1674" t="e">
        <f>IF(COUNTIF(#REF!,$A1674)=1,"ja","nein")</f>
        <v>#REF!</v>
      </c>
      <c r="H1674" t="e">
        <f>IF(COUNTIF(#REF!,$A1674)=1,"ja","nein")</f>
        <v>#REF!</v>
      </c>
      <c r="I1674" t="e">
        <f>IF(COUNTIF(#REF!,$A1674)=1,"ja","nein")</f>
        <v>#REF!</v>
      </c>
      <c r="J1674" t="e">
        <f>IF(COUNTIF(#REF!,$A1674)=1,"ja","nein")</f>
        <v>#REF!</v>
      </c>
      <c r="K1674" t="e">
        <f>IF(COUNTIF(#REF!,$A1674)=1,"ja","nein")</f>
        <v>#REF!</v>
      </c>
    </row>
    <row r="1675" spans="1:11" x14ac:dyDescent="0.25">
      <c r="A1675" t="e">
        <f>#REF!</f>
        <v>#REF!</v>
      </c>
      <c r="B1675" t="e">
        <f>#REF!</f>
        <v>#REF!</v>
      </c>
      <c r="D1675" t="e">
        <f>IF(COUNTIF(#REF!,$A1675)=1,"ja","nein")</f>
        <v>#REF!</v>
      </c>
      <c r="E1675" t="e">
        <f>IF(COUNTIF(#REF!,$A1675)=1,"ja","nein")</f>
        <v>#REF!</v>
      </c>
      <c r="F1675" t="e">
        <f>IF(COUNTIF(#REF!,$A1675)=1,"ja","nein")</f>
        <v>#REF!</v>
      </c>
      <c r="G1675" t="e">
        <f>IF(COUNTIF(#REF!,$A1675)=1,"ja","nein")</f>
        <v>#REF!</v>
      </c>
      <c r="H1675" t="e">
        <f>IF(COUNTIF(#REF!,$A1675)=1,"ja","nein")</f>
        <v>#REF!</v>
      </c>
      <c r="I1675" t="e">
        <f>IF(COUNTIF(#REF!,$A1675)=1,"ja","nein")</f>
        <v>#REF!</v>
      </c>
      <c r="J1675" t="e">
        <f>IF(COUNTIF(#REF!,$A1675)=1,"ja","nein")</f>
        <v>#REF!</v>
      </c>
      <c r="K1675" t="e">
        <f>IF(COUNTIF(#REF!,$A1675)=1,"ja","nein")</f>
        <v>#REF!</v>
      </c>
    </row>
    <row r="1676" spans="1:11" x14ac:dyDescent="0.25">
      <c r="A1676" t="e">
        <f>#REF!</f>
        <v>#REF!</v>
      </c>
      <c r="B1676" t="e">
        <f>#REF!</f>
        <v>#REF!</v>
      </c>
      <c r="D1676" t="e">
        <f>IF(COUNTIF(#REF!,$A1676)=1,"ja","nein")</f>
        <v>#REF!</v>
      </c>
      <c r="E1676" t="e">
        <f>IF(COUNTIF(#REF!,$A1676)=1,"ja","nein")</f>
        <v>#REF!</v>
      </c>
      <c r="F1676" t="e">
        <f>IF(COUNTIF(#REF!,$A1676)=1,"ja","nein")</f>
        <v>#REF!</v>
      </c>
      <c r="G1676" t="e">
        <f>IF(COUNTIF(#REF!,$A1676)=1,"ja","nein")</f>
        <v>#REF!</v>
      </c>
      <c r="H1676" t="e">
        <f>IF(COUNTIF(#REF!,$A1676)=1,"ja","nein")</f>
        <v>#REF!</v>
      </c>
      <c r="I1676" t="e">
        <f>IF(COUNTIF(#REF!,$A1676)=1,"ja","nein")</f>
        <v>#REF!</v>
      </c>
      <c r="J1676" t="e">
        <f>IF(COUNTIF(#REF!,$A1676)=1,"ja","nein")</f>
        <v>#REF!</v>
      </c>
      <c r="K1676" t="e">
        <f>IF(COUNTIF(#REF!,$A1676)=1,"ja","nein")</f>
        <v>#REF!</v>
      </c>
    </row>
    <row r="1677" spans="1:11" x14ac:dyDescent="0.25">
      <c r="A1677" t="e">
        <f>#REF!</f>
        <v>#REF!</v>
      </c>
      <c r="B1677" t="e">
        <f>#REF!</f>
        <v>#REF!</v>
      </c>
      <c r="D1677" t="e">
        <f>IF(COUNTIF(#REF!,$A1677)=1,"ja","nein")</f>
        <v>#REF!</v>
      </c>
      <c r="E1677" t="e">
        <f>IF(COUNTIF(#REF!,$A1677)=1,"ja","nein")</f>
        <v>#REF!</v>
      </c>
      <c r="F1677" t="e">
        <f>IF(COUNTIF(#REF!,$A1677)=1,"ja","nein")</f>
        <v>#REF!</v>
      </c>
      <c r="G1677" t="e">
        <f>IF(COUNTIF(#REF!,$A1677)=1,"ja","nein")</f>
        <v>#REF!</v>
      </c>
      <c r="H1677" t="e">
        <f>IF(COUNTIF(#REF!,$A1677)=1,"ja","nein")</f>
        <v>#REF!</v>
      </c>
      <c r="I1677" t="e">
        <f>IF(COUNTIF(#REF!,$A1677)=1,"ja","nein")</f>
        <v>#REF!</v>
      </c>
      <c r="J1677" t="e">
        <f>IF(COUNTIF(#REF!,$A1677)=1,"ja","nein")</f>
        <v>#REF!</v>
      </c>
      <c r="K1677" t="e">
        <f>IF(COUNTIF(#REF!,$A1677)=1,"ja","nein")</f>
        <v>#REF!</v>
      </c>
    </row>
    <row r="1678" spans="1:11" x14ac:dyDescent="0.25">
      <c r="A1678" t="e">
        <f>#REF!</f>
        <v>#REF!</v>
      </c>
      <c r="B1678" t="e">
        <f>#REF!</f>
        <v>#REF!</v>
      </c>
      <c r="D1678" t="e">
        <f>IF(COUNTIF(#REF!,$A1678)=1,"ja","nein")</f>
        <v>#REF!</v>
      </c>
      <c r="E1678" t="e">
        <f>IF(COUNTIF(#REF!,$A1678)=1,"ja","nein")</f>
        <v>#REF!</v>
      </c>
      <c r="F1678" t="e">
        <f>IF(COUNTIF(#REF!,$A1678)=1,"ja","nein")</f>
        <v>#REF!</v>
      </c>
      <c r="G1678" t="e">
        <f>IF(COUNTIF(#REF!,$A1678)=1,"ja","nein")</f>
        <v>#REF!</v>
      </c>
      <c r="H1678" t="e">
        <f>IF(COUNTIF(#REF!,$A1678)=1,"ja","nein")</f>
        <v>#REF!</v>
      </c>
      <c r="I1678" t="e">
        <f>IF(COUNTIF(#REF!,$A1678)=1,"ja","nein")</f>
        <v>#REF!</v>
      </c>
      <c r="J1678" t="e">
        <f>IF(COUNTIF(#REF!,$A1678)=1,"ja","nein")</f>
        <v>#REF!</v>
      </c>
      <c r="K1678" t="e">
        <f>IF(COUNTIF(#REF!,$A1678)=1,"ja","nein")</f>
        <v>#REF!</v>
      </c>
    </row>
    <row r="1679" spans="1:11" x14ac:dyDescent="0.25">
      <c r="A1679" t="e">
        <f>#REF!</f>
        <v>#REF!</v>
      </c>
      <c r="B1679" t="e">
        <f>#REF!</f>
        <v>#REF!</v>
      </c>
      <c r="D1679" t="e">
        <f>IF(COUNTIF(#REF!,$A1679)=1,"ja","nein")</f>
        <v>#REF!</v>
      </c>
      <c r="E1679" t="e">
        <f>IF(COUNTIF(#REF!,$A1679)=1,"ja","nein")</f>
        <v>#REF!</v>
      </c>
      <c r="F1679" t="e">
        <f>IF(COUNTIF(#REF!,$A1679)=1,"ja","nein")</f>
        <v>#REF!</v>
      </c>
      <c r="G1679" t="e">
        <f>IF(COUNTIF(#REF!,$A1679)=1,"ja","nein")</f>
        <v>#REF!</v>
      </c>
      <c r="H1679" t="e">
        <f>IF(COUNTIF(#REF!,$A1679)=1,"ja","nein")</f>
        <v>#REF!</v>
      </c>
      <c r="I1679" t="e">
        <f>IF(COUNTIF(#REF!,$A1679)=1,"ja","nein")</f>
        <v>#REF!</v>
      </c>
      <c r="J1679" t="e">
        <f>IF(COUNTIF(#REF!,$A1679)=1,"ja","nein")</f>
        <v>#REF!</v>
      </c>
      <c r="K1679" t="e">
        <f>IF(COUNTIF(#REF!,$A1679)=1,"ja","nein")</f>
        <v>#REF!</v>
      </c>
    </row>
    <row r="1680" spans="1:11" x14ac:dyDescent="0.25">
      <c r="A1680" t="e">
        <f>#REF!</f>
        <v>#REF!</v>
      </c>
      <c r="B1680" t="e">
        <f>#REF!</f>
        <v>#REF!</v>
      </c>
      <c r="D1680" t="e">
        <f>IF(COUNTIF(#REF!,$A1680)=1,"ja","nein")</f>
        <v>#REF!</v>
      </c>
      <c r="E1680" t="e">
        <f>IF(COUNTIF(#REF!,$A1680)=1,"ja","nein")</f>
        <v>#REF!</v>
      </c>
      <c r="F1680" t="e">
        <f>IF(COUNTIF(#REF!,$A1680)=1,"ja","nein")</f>
        <v>#REF!</v>
      </c>
      <c r="G1680" t="e">
        <f>IF(COUNTIF(#REF!,$A1680)=1,"ja","nein")</f>
        <v>#REF!</v>
      </c>
      <c r="H1680" t="e">
        <f>IF(COUNTIF(#REF!,$A1680)=1,"ja","nein")</f>
        <v>#REF!</v>
      </c>
      <c r="I1680" t="e">
        <f>IF(COUNTIF(#REF!,$A1680)=1,"ja","nein")</f>
        <v>#REF!</v>
      </c>
      <c r="J1680" t="e">
        <f>IF(COUNTIF(#REF!,$A1680)=1,"ja","nein")</f>
        <v>#REF!</v>
      </c>
      <c r="K1680" t="e">
        <f>IF(COUNTIF(#REF!,$A1680)=1,"ja","nein")</f>
        <v>#REF!</v>
      </c>
    </row>
    <row r="1681" spans="1:11" x14ac:dyDescent="0.25">
      <c r="A1681" t="e">
        <f>#REF!</f>
        <v>#REF!</v>
      </c>
      <c r="B1681" t="e">
        <f>#REF!</f>
        <v>#REF!</v>
      </c>
      <c r="D1681" t="e">
        <f>IF(COUNTIF(#REF!,$A1681)=1,"ja","nein")</f>
        <v>#REF!</v>
      </c>
      <c r="E1681" t="e">
        <f>IF(COUNTIF(#REF!,$A1681)=1,"ja","nein")</f>
        <v>#REF!</v>
      </c>
      <c r="F1681" t="e">
        <f>IF(COUNTIF(#REF!,$A1681)=1,"ja","nein")</f>
        <v>#REF!</v>
      </c>
      <c r="G1681" t="e">
        <f>IF(COUNTIF(#REF!,$A1681)=1,"ja","nein")</f>
        <v>#REF!</v>
      </c>
      <c r="H1681" t="e">
        <f>IF(COUNTIF(#REF!,$A1681)=1,"ja","nein")</f>
        <v>#REF!</v>
      </c>
      <c r="I1681" t="e">
        <f>IF(COUNTIF(#REF!,$A1681)=1,"ja","nein")</f>
        <v>#REF!</v>
      </c>
      <c r="J1681" t="e">
        <f>IF(COUNTIF(#REF!,$A1681)=1,"ja","nein")</f>
        <v>#REF!</v>
      </c>
      <c r="K1681" t="e">
        <f>IF(COUNTIF(#REF!,$A1681)=1,"ja","nein")</f>
        <v>#REF!</v>
      </c>
    </row>
    <row r="1682" spans="1:11" x14ac:dyDescent="0.25">
      <c r="A1682" t="e">
        <f>#REF!</f>
        <v>#REF!</v>
      </c>
      <c r="B1682" t="e">
        <f>#REF!</f>
        <v>#REF!</v>
      </c>
      <c r="D1682" t="e">
        <f>IF(COUNTIF(#REF!,$A1682)=1,"ja","nein")</f>
        <v>#REF!</v>
      </c>
      <c r="E1682" t="e">
        <f>IF(COUNTIF(#REF!,$A1682)=1,"ja","nein")</f>
        <v>#REF!</v>
      </c>
      <c r="F1682" t="e">
        <f>IF(COUNTIF(#REF!,$A1682)=1,"ja","nein")</f>
        <v>#REF!</v>
      </c>
      <c r="G1682" t="e">
        <f>IF(COUNTIF(#REF!,$A1682)=1,"ja","nein")</f>
        <v>#REF!</v>
      </c>
      <c r="H1682" t="e">
        <f>IF(COUNTIF(#REF!,$A1682)=1,"ja","nein")</f>
        <v>#REF!</v>
      </c>
      <c r="I1682" t="e">
        <f>IF(COUNTIF(#REF!,$A1682)=1,"ja","nein")</f>
        <v>#REF!</v>
      </c>
      <c r="J1682" t="e">
        <f>IF(COUNTIF(#REF!,$A1682)=1,"ja","nein")</f>
        <v>#REF!</v>
      </c>
      <c r="K1682" t="e">
        <f>IF(COUNTIF(#REF!,$A1682)=1,"ja","nein")</f>
        <v>#REF!</v>
      </c>
    </row>
    <row r="1683" spans="1:11" x14ac:dyDescent="0.25">
      <c r="A1683" t="e">
        <f>#REF!</f>
        <v>#REF!</v>
      </c>
      <c r="B1683" t="e">
        <f>#REF!</f>
        <v>#REF!</v>
      </c>
      <c r="D1683" t="e">
        <f>IF(COUNTIF(#REF!,$A1683)=1,"ja","nein")</f>
        <v>#REF!</v>
      </c>
      <c r="E1683" t="e">
        <f>IF(COUNTIF(#REF!,$A1683)=1,"ja","nein")</f>
        <v>#REF!</v>
      </c>
      <c r="F1683" t="e">
        <f>IF(COUNTIF(#REF!,$A1683)=1,"ja","nein")</f>
        <v>#REF!</v>
      </c>
      <c r="G1683" t="e">
        <f>IF(COUNTIF(#REF!,$A1683)=1,"ja","nein")</f>
        <v>#REF!</v>
      </c>
      <c r="H1683" t="e">
        <f>IF(COUNTIF(#REF!,$A1683)=1,"ja","nein")</f>
        <v>#REF!</v>
      </c>
      <c r="I1683" t="e">
        <f>IF(COUNTIF(#REF!,$A1683)=1,"ja","nein")</f>
        <v>#REF!</v>
      </c>
      <c r="J1683" t="e">
        <f>IF(COUNTIF(#REF!,$A1683)=1,"ja","nein")</f>
        <v>#REF!</v>
      </c>
      <c r="K1683" t="e">
        <f>IF(COUNTIF(#REF!,$A1683)=1,"ja","nein")</f>
        <v>#REF!</v>
      </c>
    </row>
    <row r="1684" spans="1:11" x14ac:dyDescent="0.25">
      <c r="A1684" t="e">
        <f>#REF!</f>
        <v>#REF!</v>
      </c>
      <c r="B1684" t="e">
        <f>#REF!</f>
        <v>#REF!</v>
      </c>
      <c r="D1684" t="e">
        <f>IF(COUNTIF(#REF!,$A1684)=1,"ja","nein")</f>
        <v>#REF!</v>
      </c>
      <c r="E1684" t="e">
        <f>IF(COUNTIF(#REF!,$A1684)=1,"ja","nein")</f>
        <v>#REF!</v>
      </c>
      <c r="F1684" t="e">
        <f>IF(COUNTIF(#REF!,$A1684)=1,"ja","nein")</f>
        <v>#REF!</v>
      </c>
      <c r="G1684" t="e">
        <f>IF(COUNTIF(#REF!,$A1684)=1,"ja","nein")</f>
        <v>#REF!</v>
      </c>
      <c r="H1684" t="e">
        <f>IF(COUNTIF(#REF!,$A1684)=1,"ja","nein")</f>
        <v>#REF!</v>
      </c>
      <c r="I1684" t="e">
        <f>IF(COUNTIF(#REF!,$A1684)=1,"ja","nein")</f>
        <v>#REF!</v>
      </c>
      <c r="J1684" t="e">
        <f>IF(COUNTIF(#REF!,$A1684)=1,"ja","nein")</f>
        <v>#REF!</v>
      </c>
      <c r="K1684" t="e">
        <f>IF(COUNTIF(#REF!,$A1684)=1,"ja","nein")</f>
        <v>#REF!</v>
      </c>
    </row>
    <row r="1685" spans="1:11" x14ac:dyDescent="0.25">
      <c r="A1685" t="e">
        <f>#REF!</f>
        <v>#REF!</v>
      </c>
      <c r="B1685" t="e">
        <f>#REF!</f>
        <v>#REF!</v>
      </c>
      <c r="D1685" t="e">
        <f>IF(COUNTIF(#REF!,$A1685)=1,"ja","nein")</f>
        <v>#REF!</v>
      </c>
      <c r="E1685" t="e">
        <f>IF(COUNTIF(#REF!,$A1685)=1,"ja","nein")</f>
        <v>#REF!</v>
      </c>
      <c r="F1685" t="e">
        <f>IF(COUNTIF(#REF!,$A1685)=1,"ja","nein")</f>
        <v>#REF!</v>
      </c>
      <c r="G1685" t="e">
        <f>IF(COUNTIF(#REF!,$A1685)=1,"ja","nein")</f>
        <v>#REF!</v>
      </c>
      <c r="H1685" t="e">
        <f>IF(COUNTIF(#REF!,$A1685)=1,"ja","nein")</f>
        <v>#REF!</v>
      </c>
      <c r="I1685" t="e">
        <f>IF(COUNTIF(#REF!,$A1685)=1,"ja","nein")</f>
        <v>#REF!</v>
      </c>
      <c r="J1685" t="e">
        <f>IF(COUNTIF(#REF!,$A1685)=1,"ja","nein")</f>
        <v>#REF!</v>
      </c>
      <c r="K1685" t="e">
        <f>IF(COUNTIF(#REF!,$A1685)=1,"ja","nein")</f>
        <v>#REF!</v>
      </c>
    </row>
    <row r="1686" spans="1:11" x14ac:dyDescent="0.25">
      <c r="A1686" t="e">
        <f>#REF!</f>
        <v>#REF!</v>
      </c>
      <c r="B1686" t="e">
        <f>#REF!</f>
        <v>#REF!</v>
      </c>
      <c r="D1686" t="e">
        <f>IF(COUNTIF(#REF!,$A1686)=1,"ja","nein")</f>
        <v>#REF!</v>
      </c>
      <c r="E1686" t="e">
        <f>IF(COUNTIF(#REF!,$A1686)=1,"ja","nein")</f>
        <v>#REF!</v>
      </c>
      <c r="F1686" t="e">
        <f>IF(COUNTIF(#REF!,$A1686)=1,"ja","nein")</f>
        <v>#REF!</v>
      </c>
      <c r="G1686" t="e">
        <f>IF(COUNTIF(#REF!,$A1686)=1,"ja","nein")</f>
        <v>#REF!</v>
      </c>
      <c r="H1686" t="e">
        <f>IF(COUNTIF(#REF!,$A1686)=1,"ja","nein")</f>
        <v>#REF!</v>
      </c>
      <c r="I1686" t="e">
        <f>IF(COUNTIF(#REF!,$A1686)=1,"ja","nein")</f>
        <v>#REF!</v>
      </c>
      <c r="J1686" t="e">
        <f>IF(COUNTIF(#REF!,$A1686)=1,"ja","nein")</f>
        <v>#REF!</v>
      </c>
      <c r="K1686" t="e">
        <f>IF(COUNTIF(#REF!,$A1686)=1,"ja","nein")</f>
        <v>#REF!</v>
      </c>
    </row>
    <row r="1687" spans="1:11" x14ac:dyDescent="0.25">
      <c r="A1687" t="e">
        <f>#REF!</f>
        <v>#REF!</v>
      </c>
      <c r="B1687" t="e">
        <f>#REF!</f>
        <v>#REF!</v>
      </c>
      <c r="D1687" t="e">
        <f>IF(COUNTIF(#REF!,$A1687)=1,"ja","nein")</f>
        <v>#REF!</v>
      </c>
      <c r="E1687" t="e">
        <f>IF(COUNTIF(#REF!,$A1687)=1,"ja","nein")</f>
        <v>#REF!</v>
      </c>
      <c r="F1687" t="e">
        <f>IF(COUNTIF(#REF!,$A1687)=1,"ja","nein")</f>
        <v>#REF!</v>
      </c>
      <c r="G1687" t="e">
        <f>IF(COUNTIF(#REF!,$A1687)=1,"ja","nein")</f>
        <v>#REF!</v>
      </c>
      <c r="H1687" t="e">
        <f>IF(COUNTIF(#REF!,$A1687)=1,"ja","nein")</f>
        <v>#REF!</v>
      </c>
      <c r="I1687" t="e">
        <f>IF(COUNTIF(#REF!,$A1687)=1,"ja","nein")</f>
        <v>#REF!</v>
      </c>
      <c r="J1687" t="e">
        <f>IF(COUNTIF(#REF!,$A1687)=1,"ja","nein")</f>
        <v>#REF!</v>
      </c>
      <c r="K1687" t="e">
        <f>IF(COUNTIF(#REF!,$A1687)=1,"ja","nein")</f>
        <v>#REF!</v>
      </c>
    </row>
    <row r="1688" spans="1:11" x14ac:dyDescent="0.25">
      <c r="A1688" t="e">
        <f>#REF!</f>
        <v>#REF!</v>
      </c>
      <c r="B1688" t="e">
        <f>#REF!</f>
        <v>#REF!</v>
      </c>
      <c r="D1688" t="e">
        <f>IF(COUNTIF(#REF!,$A1688)=1,"ja","nein")</f>
        <v>#REF!</v>
      </c>
      <c r="E1688" t="e">
        <f>IF(COUNTIF(#REF!,$A1688)=1,"ja","nein")</f>
        <v>#REF!</v>
      </c>
      <c r="F1688" t="e">
        <f>IF(COUNTIF(#REF!,$A1688)=1,"ja","nein")</f>
        <v>#REF!</v>
      </c>
      <c r="G1688" t="e">
        <f>IF(COUNTIF(#REF!,$A1688)=1,"ja","nein")</f>
        <v>#REF!</v>
      </c>
      <c r="H1688" t="e">
        <f>IF(COUNTIF(#REF!,$A1688)=1,"ja","nein")</f>
        <v>#REF!</v>
      </c>
      <c r="I1688" t="e">
        <f>IF(COUNTIF(#REF!,$A1688)=1,"ja","nein")</f>
        <v>#REF!</v>
      </c>
      <c r="J1688" t="e">
        <f>IF(COUNTIF(#REF!,$A1688)=1,"ja","nein")</f>
        <v>#REF!</v>
      </c>
      <c r="K1688" t="e">
        <f>IF(COUNTIF(#REF!,$A1688)=1,"ja","nein")</f>
        <v>#REF!</v>
      </c>
    </row>
    <row r="1689" spans="1:11" x14ac:dyDescent="0.25">
      <c r="A1689" t="e">
        <f>#REF!</f>
        <v>#REF!</v>
      </c>
      <c r="B1689" t="e">
        <f>#REF!</f>
        <v>#REF!</v>
      </c>
      <c r="D1689" t="e">
        <f>IF(COUNTIF(#REF!,$A1689)=1,"ja","nein")</f>
        <v>#REF!</v>
      </c>
      <c r="E1689" t="e">
        <f>IF(COUNTIF(#REF!,$A1689)=1,"ja","nein")</f>
        <v>#REF!</v>
      </c>
      <c r="F1689" t="e">
        <f>IF(COUNTIF(#REF!,$A1689)=1,"ja","nein")</f>
        <v>#REF!</v>
      </c>
      <c r="G1689" t="e">
        <f>IF(COUNTIF(#REF!,$A1689)=1,"ja","nein")</f>
        <v>#REF!</v>
      </c>
      <c r="H1689" t="e">
        <f>IF(COUNTIF(#REF!,$A1689)=1,"ja","nein")</f>
        <v>#REF!</v>
      </c>
      <c r="I1689" t="e">
        <f>IF(COUNTIF(#REF!,$A1689)=1,"ja","nein")</f>
        <v>#REF!</v>
      </c>
      <c r="J1689" t="e">
        <f>IF(COUNTIF(#REF!,$A1689)=1,"ja","nein")</f>
        <v>#REF!</v>
      </c>
      <c r="K1689" t="e">
        <f>IF(COUNTIF(#REF!,$A1689)=1,"ja","nein")</f>
        <v>#REF!</v>
      </c>
    </row>
    <row r="1690" spans="1:11" x14ac:dyDescent="0.25">
      <c r="A1690" t="e">
        <f>#REF!</f>
        <v>#REF!</v>
      </c>
      <c r="B1690" t="e">
        <f>#REF!</f>
        <v>#REF!</v>
      </c>
      <c r="D1690" t="e">
        <f>IF(COUNTIF(#REF!,$A1690)=1,"ja","nein")</f>
        <v>#REF!</v>
      </c>
      <c r="E1690" t="e">
        <f>IF(COUNTIF(#REF!,$A1690)=1,"ja","nein")</f>
        <v>#REF!</v>
      </c>
      <c r="F1690" t="e">
        <f>IF(COUNTIF(#REF!,$A1690)=1,"ja","nein")</f>
        <v>#REF!</v>
      </c>
      <c r="G1690" t="e">
        <f>IF(COUNTIF(#REF!,$A1690)=1,"ja","nein")</f>
        <v>#REF!</v>
      </c>
      <c r="H1690" t="e">
        <f>IF(COUNTIF(#REF!,$A1690)=1,"ja","nein")</f>
        <v>#REF!</v>
      </c>
      <c r="I1690" t="e">
        <f>IF(COUNTIF(#REF!,$A1690)=1,"ja","nein")</f>
        <v>#REF!</v>
      </c>
      <c r="J1690" t="e">
        <f>IF(COUNTIF(#REF!,$A1690)=1,"ja","nein")</f>
        <v>#REF!</v>
      </c>
      <c r="K1690" t="e">
        <f>IF(COUNTIF(#REF!,$A1690)=1,"ja","nein")</f>
        <v>#REF!</v>
      </c>
    </row>
    <row r="1691" spans="1:11" x14ac:dyDescent="0.25">
      <c r="A1691" t="e">
        <f>#REF!</f>
        <v>#REF!</v>
      </c>
      <c r="B1691" t="e">
        <f>#REF!</f>
        <v>#REF!</v>
      </c>
      <c r="D1691" t="e">
        <f>IF(COUNTIF(#REF!,$A1691)=1,"ja","nein")</f>
        <v>#REF!</v>
      </c>
      <c r="E1691" t="e">
        <f>IF(COUNTIF(#REF!,$A1691)=1,"ja","nein")</f>
        <v>#REF!</v>
      </c>
      <c r="F1691" t="e">
        <f>IF(COUNTIF(#REF!,$A1691)=1,"ja","nein")</f>
        <v>#REF!</v>
      </c>
      <c r="G1691" t="e">
        <f>IF(COUNTIF(#REF!,$A1691)=1,"ja","nein")</f>
        <v>#REF!</v>
      </c>
      <c r="H1691" t="e">
        <f>IF(COUNTIF(#REF!,$A1691)=1,"ja","nein")</f>
        <v>#REF!</v>
      </c>
      <c r="I1691" t="e">
        <f>IF(COUNTIF(#REF!,$A1691)=1,"ja","nein")</f>
        <v>#REF!</v>
      </c>
      <c r="J1691" t="e">
        <f>IF(COUNTIF(#REF!,$A1691)=1,"ja","nein")</f>
        <v>#REF!</v>
      </c>
      <c r="K1691" t="e">
        <f>IF(COUNTIF(#REF!,$A1691)=1,"ja","nein")</f>
        <v>#REF!</v>
      </c>
    </row>
    <row r="1692" spans="1:11" x14ac:dyDescent="0.25">
      <c r="A1692" t="e">
        <f>#REF!</f>
        <v>#REF!</v>
      </c>
      <c r="B1692" t="e">
        <f>#REF!</f>
        <v>#REF!</v>
      </c>
      <c r="D1692" t="e">
        <f>IF(COUNTIF(#REF!,$A1692)=1,"ja","nein")</f>
        <v>#REF!</v>
      </c>
      <c r="E1692" t="e">
        <f>IF(COUNTIF(#REF!,$A1692)=1,"ja","nein")</f>
        <v>#REF!</v>
      </c>
      <c r="F1692" t="e">
        <f>IF(COUNTIF(#REF!,$A1692)=1,"ja","nein")</f>
        <v>#REF!</v>
      </c>
      <c r="G1692" t="e">
        <f>IF(COUNTIF(#REF!,$A1692)=1,"ja","nein")</f>
        <v>#REF!</v>
      </c>
      <c r="H1692" t="e">
        <f>IF(COUNTIF(#REF!,$A1692)=1,"ja","nein")</f>
        <v>#REF!</v>
      </c>
      <c r="I1692" t="e">
        <f>IF(COUNTIF(#REF!,$A1692)=1,"ja","nein")</f>
        <v>#REF!</v>
      </c>
      <c r="J1692" t="e">
        <f>IF(COUNTIF(#REF!,$A1692)=1,"ja","nein")</f>
        <v>#REF!</v>
      </c>
      <c r="K1692" t="e">
        <f>IF(COUNTIF(#REF!,$A1692)=1,"ja","nein")</f>
        <v>#REF!</v>
      </c>
    </row>
    <row r="1693" spans="1:11" x14ac:dyDescent="0.25">
      <c r="A1693" t="e">
        <f>#REF!</f>
        <v>#REF!</v>
      </c>
      <c r="B1693" t="e">
        <f>#REF!</f>
        <v>#REF!</v>
      </c>
      <c r="D1693" t="e">
        <f>IF(COUNTIF(#REF!,$A1693)=1,"ja","nein")</f>
        <v>#REF!</v>
      </c>
      <c r="E1693" t="e">
        <f>IF(COUNTIF(#REF!,$A1693)=1,"ja","nein")</f>
        <v>#REF!</v>
      </c>
      <c r="F1693" t="e">
        <f>IF(COUNTIF(#REF!,$A1693)=1,"ja","nein")</f>
        <v>#REF!</v>
      </c>
      <c r="G1693" t="e">
        <f>IF(COUNTIF(#REF!,$A1693)=1,"ja","nein")</f>
        <v>#REF!</v>
      </c>
      <c r="H1693" t="e">
        <f>IF(COUNTIF(#REF!,$A1693)=1,"ja","nein")</f>
        <v>#REF!</v>
      </c>
      <c r="I1693" t="e">
        <f>IF(COUNTIF(#REF!,$A1693)=1,"ja","nein")</f>
        <v>#REF!</v>
      </c>
      <c r="J1693" t="e">
        <f>IF(COUNTIF(#REF!,$A1693)=1,"ja","nein")</f>
        <v>#REF!</v>
      </c>
      <c r="K1693" t="e">
        <f>IF(COUNTIF(#REF!,$A1693)=1,"ja","nein")</f>
        <v>#REF!</v>
      </c>
    </row>
    <row r="1694" spans="1:11" x14ac:dyDescent="0.25">
      <c r="A1694" t="e">
        <f>#REF!</f>
        <v>#REF!</v>
      </c>
      <c r="B1694" t="e">
        <f>#REF!</f>
        <v>#REF!</v>
      </c>
      <c r="D1694" t="e">
        <f>IF(COUNTIF(#REF!,$A1694)=1,"ja","nein")</f>
        <v>#REF!</v>
      </c>
      <c r="E1694" t="e">
        <f>IF(COUNTIF(#REF!,$A1694)=1,"ja","nein")</f>
        <v>#REF!</v>
      </c>
      <c r="F1694" t="e">
        <f>IF(COUNTIF(#REF!,$A1694)=1,"ja","nein")</f>
        <v>#REF!</v>
      </c>
      <c r="G1694" t="e">
        <f>IF(COUNTIF(#REF!,$A1694)=1,"ja","nein")</f>
        <v>#REF!</v>
      </c>
      <c r="H1694" t="e">
        <f>IF(COUNTIF(#REF!,$A1694)=1,"ja","nein")</f>
        <v>#REF!</v>
      </c>
      <c r="I1694" t="e">
        <f>IF(COUNTIF(#REF!,$A1694)=1,"ja","nein")</f>
        <v>#REF!</v>
      </c>
      <c r="J1694" t="e">
        <f>IF(COUNTIF(#REF!,$A1694)=1,"ja","nein")</f>
        <v>#REF!</v>
      </c>
      <c r="K1694" t="e">
        <f>IF(COUNTIF(#REF!,$A1694)=1,"ja","nein")</f>
        <v>#REF!</v>
      </c>
    </row>
    <row r="1695" spans="1:11" x14ac:dyDescent="0.25">
      <c r="A1695" t="e">
        <f>#REF!</f>
        <v>#REF!</v>
      </c>
      <c r="B1695" t="e">
        <f>#REF!</f>
        <v>#REF!</v>
      </c>
      <c r="D1695" t="e">
        <f>IF(COUNTIF(#REF!,$A1695)=1,"ja","nein")</f>
        <v>#REF!</v>
      </c>
      <c r="E1695" t="e">
        <f>IF(COUNTIF(#REF!,$A1695)=1,"ja","nein")</f>
        <v>#REF!</v>
      </c>
      <c r="F1695" t="e">
        <f>IF(COUNTIF(#REF!,$A1695)=1,"ja","nein")</f>
        <v>#REF!</v>
      </c>
      <c r="G1695" t="e">
        <f>IF(COUNTIF(#REF!,$A1695)=1,"ja","nein")</f>
        <v>#REF!</v>
      </c>
      <c r="H1695" t="e">
        <f>IF(COUNTIF(#REF!,$A1695)=1,"ja","nein")</f>
        <v>#REF!</v>
      </c>
      <c r="I1695" t="e">
        <f>IF(COUNTIF(#REF!,$A1695)=1,"ja","nein")</f>
        <v>#REF!</v>
      </c>
      <c r="J1695" t="e">
        <f>IF(COUNTIF(#REF!,$A1695)=1,"ja","nein")</f>
        <v>#REF!</v>
      </c>
      <c r="K1695" t="e">
        <f>IF(COUNTIF(#REF!,$A1695)=1,"ja","nein")</f>
        <v>#REF!</v>
      </c>
    </row>
    <row r="1696" spans="1:11" x14ac:dyDescent="0.25">
      <c r="A1696" t="e">
        <f>#REF!</f>
        <v>#REF!</v>
      </c>
      <c r="B1696" t="e">
        <f>#REF!</f>
        <v>#REF!</v>
      </c>
      <c r="D1696" t="e">
        <f>IF(COUNTIF(#REF!,$A1696)=1,"ja","nein")</f>
        <v>#REF!</v>
      </c>
      <c r="E1696" t="e">
        <f>IF(COUNTIF(#REF!,$A1696)=1,"ja","nein")</f>
        <v>#REF!</v>
      </c>
      <c r="F1696" t="e">
        <f>IF(COUNTIF(#REF!,$A1696)=1,"ja","nein")</f>
        <v>#REF!</v>
      </c>
      <c r="G1696" t="e">
        <f>IF(COUNTIF(#REF!,$A1696)=1,"ja","nein")</f>
        <v>#REF!</v>
      </c>
      <c r="H1696" t="e">
        <f>IF(COUNTIF(#REF!,$A1696)=1,"ja","nein")</f>
        <v>#REF!</v>
      </c>
      <c r="I1696" t="e">
        <f>IF(COUNTIF(#REF!,$A1696)=1,"ja","nein")</f>
        <v>#REF!</v>
      </c>
      <c r="J1696" t="e">
        <f>IF(COUNTIF(#REF!,$A1696)=1,"ja","nein")</f>
        <v>#REF!</v>
      </c>
      <c r="K1696" t="e">
        <f>IF(COUNTIF(#REF!,$A1696)=1,"ja","nein")</f>
        <v>#REF!</v>
      </c>
    </row>
    <row r="1697" spans="1:11" x14ac:dyDescent="0.25">
      <c r="A1697" t="e">
        <f>#REF!</f>
        <v>#REF!</v>
      </c>
      <c r="B1697" t="e">
        <f>#REF!</f>
        <v>#REF!</v>
      </c>
      <c r="D1697" t="e">
        <f>IF(COUNTIF(#REF!,$A1697)=1,"ja","nein")</f>
        <v>#REF!</v>
      </c>
      <c r="E1697" t="e">
        <f>IF(COUNTIF(#REF!,$A1697)=1,"ja","nein")</f>
        <v>#REF!</v>
      </c>
      <c r="F1697" t="e">
        <f>IF(COUNTIF(#REF!,$A1697)=1,"ja","nein")</f>
        <v>#REF!</v>
      </c>
      <c r="G1697" t="e">
        <f>IF(COUNTIF(#REF!,$A1697)=1,"ja","nein")</f>
        <v>#REF!</v>
      </c>
      <c r="H1697" t="e">
        <f>IF(COUNTIF(#REF!,$A1697)=1,"ja","nein")</f>
        <v>#REF!</v>
      </c>
      <c r="I1697" t="e">
        <f>IF(COUNTIF(#REF!,$A1697)=1,"ja","nein")</f>
        <v>#REF!</v>
      </c>
      <c r="J1697" t="e">
        <f>IF(COUNTIF(#REF!,$A1697)=1,"ja","nein")</f>
        <v>#REF!</v>
      </c>
      <c r="K1697" t="e">
        <f>IF(COUNTIF(#REF!,$A1697)=1,"ja","nein")</f>
        <v>#REF!</v>
      </c>
    </row>
    <row r="1698" spans="1:11" x14ac:dyDescent="0.25">
      <c r="A1698" t="e">
        <f>#REF!</f>
        <v>#REF!</v>
      </c>
      <c r="B1698" t="e">
        <f>#REF!</f>
        <v>#REF!</v>
      </c>
      <c r="D1698" t="e">
        <f>IF(COUNTIF(#REF!,$A1698)=1,"ja","nein")</f>
        <v>#REF!</v>
      </c>
      <c r="E1698" t="e">
        <f>IF(COUNTIF(#REF!,$A1698)=1,"ja","nein")</f>
        <v>#REF!</v>
      </c>
      <c r="F1698" t="e">
        <f>IF(COUNTIF(#REF!,$A1698)=1,"ja","nein")</f>
        <v>#REF!</v>
      </c>
      <c r="G1698" t="e">
        <f>IF(COUNTIF(#REF!,$A1698)=1,"ja","nein")</f>
        <v>#REF!</v>
      </c>
      <c r="H1698" t="e">
        <f>IF(COUNTIF(#REF!,$A1698)=1,"ja","nein")</f>
        <v>#REF!</v>
      </c>
      <c r="I1698" t="e">
        <f>IF(COUNTIF(#REF!,$A1698)=1,"ja","nein")</f>
        <v>#REF!</v>
      </c>
      <c r="J1698" t="e">
        <f>IF(COUNTIF(#REF!,$A1698)=1,"ja","nein")</f>
        <v>#REF!</v>
      </c>
      <c r="K1698" t="e">
        <f>IF(COUNTIF(#REF!,$A1698)=1,"ja","nein")</f>
        <v>#REF!</v>
      </c>
    </row>
    <row r="1699" spans="1:11" x14ac:dyDescent="0.25">
      <c r="A1699" t="e">
        <f>#REF!</f>
        <v>#REF!</v>
      </c>
      <c r="B1699" t="e">
        <f>#REF!</f>
        <v>#REF!</v>
      </c>
      <c r="D1699" t="e">
        <f>IF(COUNTIF(#REF!,$A1699)=1,"ja","nein")</f>
        <v>#REF!</v>
      </c>
      <c r="E1699" t="e">
        <f>IF(COUNTIF(#REF!,$A1699)=1,"ja","nein")</f>
        <v>#REF!</v>
      </c>
      <c r="F1699" t="e">
        <f>IF(COUNTIF(#REF!,$A1699)=1,"ja","nein")</f>
        <v>#REF!</v>
      </c>
      <c r="G1699" t="e">
        <f>IF(COUNTIF(#REF!,$A1699)=1,"ja","nein")</f>
        <v>#REF!</v>
      </c>
      <c r="H1699" t="e">
        <f>IF(COUNTIF(#REF!,$A1699)=1,"ja","nein")</f>
        <v>#REF!</v>
      </c>
      <c r="I1699" t="e">
        <f>IF(COUNTIF(#REF!,$A1699)=1,"ja","nein")</f>
        <v>#REF!</v>
      </c>
      <c r="J1699" t="e">
        <f>IF(COUNTIF(#REF!,$A1699)=1,"ja","nein")</f>
        <v>#REF!</v>
      </c>
      <c r="K1699" t="e">
        <f>IF(COUNTIF(#REF!,$A1699)=1,"ja","nein")</f>
        <v>#REF!</v>
      </c>
    </row>
    <row r="1700" spans="1:11" x14ac:dyDescent="0.25">
      <c r="A1700" t="e">
        <f>#REF!</f>
        <v>#REF!</v>
      </c>
      <c r="B1700" t="e">
        <f>#REF!</f>
        <v>#REF!</v>
      </c>
      <c r="D1700" t="e">
        <f>IF(COUNTIF(#REF!,$A1700)=1,"ja","nein")</f>
        <v>#REF!</v>
      </c>
      <c r="E1700" t="e">
        <f>IF(COUNTIF(#REF!,$A1700)=1,"ja","nein")</f>
        <v>#REF!</v>
      </c>
      <c r="F1700" t="e">
        <f>IF(COUNTIF(#REF!,$A1700)=1,"ja","nein")</f>
        <v>#REF!</v>
      </c>
      <c r="G1700" t="e">
        <f>IF(COUNTIF(#REF!,$A1700)=1,"ja","nein")</f>
        <v>#REF!</v>
      </c>
      <c r="H1700" t="e">
        <f>IF(COUNTIF(#REF!,$A1700)=1,"ja","nein")</f>
        <v>#REF!</v>
      </c>
      <c r="I1700" t="e">
        <f>IF(COUNTIF(#REF!,$A1700)=1,"ja","nein")</f>
        <v>#REF!</v>
      </c>
      <c r="J1700" t="e">
        <f>IF(COUNTIF(#REF!,$A1700)=1,"ja","nein")</f>
        <v>#REF!</v>
      </c>
      <c r="K1700" t="e">
        <f>IF(COUNTIF(#REF!,$A1700)=1,"ja","nein")</f>
        <v>#REF!</v>
      </c>
    </row>
    <row r="1701" spans="1:11" x14ac:dyDescent="0.25">
      <c r="A1701" t="e">
        <f>#REF!</f>
        <v>#REF!</v>
      </c>
      <c r="B1701" t="e">
        <f>#REF!</f>
        <v>#REF!</v>
      </c>
      <c r="D1701" t="e">
        <f>IF(COUNTIF(#REF!,$A1701)=1,"ja","nein")</f>
        <v>#REF!</v>
      </c>
      <c r="E1701" t="e">
        <f>IF(COUNTIF(#REF!,$A1701)=1,"ja","nein")</f>
        <v>#REF!</v>
      </c>
      <c r="F1701" t="e">
        <f>IF(COUNTIF(#REF!,$A1701)=1,"ja","nein")</f>
        <v>#REF!</v>
      </c>
      <c r="G1701" t="e">
        <f>IF(COUNTIF(#REF!,$A1701)=1,"ja","nein")</f>
        <v>#REF!</v>
      </c>
      <c r="H1701" t="e">
        <f>IF(COUNTIF(#REF!,$A1701)=1,"ja","nein")</f>
        <v>#REF!</v>
      </c>
      <c r="I1701" t="e">
        <f>IF(COUNTIF(#REF!,$A1701)=1,"ja","nein")</f>
        <v>#REF!</v>
      </c>
      <c r="J1701" t="e">
        <f>IF(COUNTIF(#REF!,$A1701)=1,"ja","nein")</f>
        <v>#REF!</v>
      </c>
      <c r="K1701" t="e">
        <f>IF(COUNTIF(#REF!,$A1701)=1,"ja","nein")</f>
        <v>#REF!</v>
      </c>
    </row>
    <row r="1702" spans="1:11" x14ac:dyDescent="0.25">
      <c r="A1702" t="e">
        <f>#REF!</f>
        <v>#REF!</v>
      </c>
      <c r="B1702" t="e">
        <f>#REF!</f>
        <v>#REF!</v>
      </c>
      <c r="D1702" t="e">
        <f>IF(COUNTIF(#REF!,$A1702)=1,"ja","nein")</f>
        <v>#REF!</v>
      </c>
      <c r="E1702" t="e">
        <f>IF(COUNTIF(#REF!,$A1702)=1,"ja","nein")</f>
        <v>#REF!</v>
      </c>
      <c r="F1702" t="e">
        <f>IF(COUNTIF(#REF!,$A1702)=1,"ja","nein")</f>
        <v>#REF!</v>
      </c>
      <c r="G1702" t="e">
        <f>IF(COUNTIF(#REF!,$A1702)=1,"ja","nein")</f>
        <v>#REF!</v>
      </c>
      <c r="H1702" t="e">
        <f>IF(COUNTIF(#REF!,$A1702)=1,"ja","nein")</f>
        <v>#REF!</v>
      </c>
      <c r="I1702" t="e">
        <f>IF(COUNTIF(#REF!,$A1702)=1,"ja","nein")</f>
        <v>#REF!</v>
      </c>
      <c r="J1702" t="e">
        <f>IF(COUNTIF(#REF!,$A1702)=1,"ja","nein")</f>
        <v>#REF!</v>
      </c>
      <c r="K1702" t="e">
        <f>IF(COUNTIF(#REF!,$A1702)=1,"ja","nein")</f>
        <v>#REF!</v>
      </c>
    </row>
    <row r="1703" spans="1:11" x14ac:dyDescent="0.25">
      <c r="A1703" t="e">
        <f>#REF!</f>
        <v>#REF!</v>
      </c>
      <c r="B1703" t="e">
        <f>#REF!</f>
        <v>#REF!</v>
      </c>
      <c r="D1703" t="e">
        <f>IF(COUNTIF(#REF!,$A1703)=1,"ja","nein")</f>
        <v>#REF!</v>
      </c>
      <c r="E1703" t="e">
        <f>IF(COUNTIF(#REF!,$A1703)=1,"ja","nein")</f>
        <v>#REF!</v>
      </c>
      <c r="F1703" t="e">
        <f>IF(COUNTIF(#REF!,$A1703)=1,"ja","nein")</f>
        <v>#REF!</v>
      </c>
      <c r="G1703" t="e">
        <f>IF(COUNTIF(#REF!,$A1703)=1,"ja","nein")</f>
        <v>#REF!</v>
      </c>
      <c r="H1703" t="e">
        <f>IF(COUNTIF(#REF!,$A1703)=1,"ja","nein")</f>
        <v>#REF!</v>
      </c>
      <c r="I1703" t="e">
        <f>IF(COUNTIF(#REF!,$A1703)=1,"ja","nein")</f>
        <v>#REF!</v>
      </c>
      <c r="J1703" t="e">
        <f>IF(COUNTIF(#REF!,$A1703)=1,"ja","nein")</f>
        <v>#REF!</v>
      </c>
      <c r="K1703" t="e">
        <f>IF(COUNTIF(#REF!,$A1703)=1,"ja","nein")</f>
        <v>#REF!</v>
      </c>
    </row>
    <row r="1704" spans="1:11" x14ac:dyDescent="0.25">
      <c r="A1704" t="e">
        <f>#REF!</f>
        <v>#REF!</v>
      </c>
      <c r="B1704" t="e">
        <f>#REF!</f>
        <v>#REF!</v>
      </c>
      <c r="D1704" t="e">
        <f>IF(COUNTIF(#REF!,$A1704)=1,"ja","nein")</f>
        <v>#REF!</v>
      </c>
      <c r="E1704" t="e">
        <f>IF(COUNTIF(#REF!,$A1704)=1,"ja","nein")</f>
        <v>#REF!</v>
      </c>
      <c r="F1704" t="e">
        <f>IF(COUNTIF(#REF!,$A1704)=1,"ja","nein")</f>
        <v>#REF!</v>
      </c>
      <c r="G1704" t="e">
        <f>IF(COUNTIF(#REF!,$A1704)=1,"ja","nein")</f>
        <v>#REF!</v>
      </c>
      <c r="H1704" t="e">
        <f>IF(COUNTIF(#REF!,$A1704)=1,"ja","nein")</f>
        <v>#REF!</v>
      </c>
      <c r="I1704" t="e">
        <f>IF(COUNTIF(#REF!,$A1704)=1,"ja","nein")</f>
        <v>#REF!</v>
      </c>
      <c r="J1704" t="e">
        <f>IF(COUNTIF(#REF!,$A1704)=1,"ja","nein")</f>
        <v>#REF!</v>
      </c>
      <c r="K1704" t="e">
        <f>IF(COUNTIF(#REF!,$A1704)=1,"ja","nein")</f>
        <v>#REF!</v>
      </c>
    </row>
    <row r="1705" spans="1:11" x14ac:dyDescent="0.25">
      <c r="A1705" t="e">
        <f>#REF!</f>
        <v>#REF!</v>
      </c>
      <c r="B1705" t="e">
        <f>#REF!</f>
        <v>#REF!</v>
      </c>
      <c r="D1705" t="e">
        <f>IF(COUNTIF(#REF!,$A1705)=1,"ja","nein")</f>
        <v>#REF!</v>
      </c>
      <c r="E1705" t="e">
        <f>IF(COUNTIF(#REF!,$A1705)=1,"ja","nein")</f>
        <v>#REF!</v>
      </c>
      <c r="F1705" t="e">
        <f>IF(COUNTIF(#REF!,$A1705)=1,"ja","nein")</f>
        <v>#REF!</v>
      </c>
      <c r="G1705" t="e">
        <f>IF(COUNTIF(#REF!,$A1705)=1,"ja","nein")</f>
        <v>#REF!</v>
      </c>
      <c r="H1705" t="e">
        <f>IF(COUNTIF(#REF!,$A1705)=1,"ja","nein")</f>
        <v>#REF!</v>
      </c>
      <c r="I1705" t="e">
        <f>IF(COUNTIF(#REF!,$A1705)=1,"ja","nein")</f>
        <v>#REF!</v>
      </c>
      <c r="J1705" t="e">
        <f>IF(COUNTIF(#REF!,$A1705)=1,"ja","nein")</f>
        <v>#REF!</v>
      </c>
      <c r="K1705" t="e">
        <f>IF(COUNTIF(#REF!,$A1705)=1,"ja","nein")</f>
        <v>#REF!</v>
      </c>
    </row>
    <row r="1706" spans="1:11" x14ac:dyDescent="0.25">
      <c r="A1706" t="e">
        <f>#REF!</f>
        <v>#REF!</v>
      </c>
      <c r="B1706" t="e">
        <f>#REF!</f>
        <v>#REF!</v>
      </c>
      <c r="D1706" t="e">
        <f>IF(COUNTIF(#REF!,$A1706)=1,"ja","nein")</f>
        <v>#REF!</v>
      </c>
      <c r="E1706" t="e">
        <f>IF(COUNTIF(#REF!,$A1706)=1,"ja","nein")</f>
        <v>#REF!</v>
      </c>
      <c r="F1706" t="e">
        <f>IF(COUNTIF(#REF!,$A1706)=1,"ja","nein")</f>
        <v>#REF!</v>
      </c>
      <c r="G1706" t="e">
        <f>IF(COUNTIF(#REF!,$A1706)=1,"ja","nein")</f>
        <v>#REF!</v>
      </c>
      <c r="H1706" t="e">
        <f>IF(COUNTIF(#REF!,$A1706)=1,"ja","nein")</f>
        <v>#REF!</v>
      </c>
      <c r="I1706" t="e">
        <f>IF(COUNTIF(#REF!,$A1706)=1,"ja","nein")</f>
        <v>#REF!</v>
      </c>
      <c r="J1706" t="e">
        <f>IF(COUNTIF(#REF!,$A1706)=1,"ja","nein")</f>
        <v>#REF!</v>
      </c>
      <c r="K1706" t="e">
        <f>IF(COUNTIF(#REF!,$A1706)=1,"ja","nein")</f>
        <v>#REF!</v>
      </c>
    </row>
    <row r="1707" spans="1:11" x14ac:dyDescent="0.25">
      <c r="A1707" t="e">
        <f>#REF!</f>
        <v>#REF!</v>
      </c>
      <c r="B1707" t="e">
        <f>#REF!</f>
        <v>#REF!</v>
      </c>
      <c r="D1707" t="e">
        <f>IF(COUNTIF(#REF!,$A1707)=1,"ja","nein")</f>
        <v>#REF!</v>
      </c>
      <c r="E1707" t="e">
        <f>IF(COUNTIF(#REF!,$A1707)=1,"ja","nein")</f>
        <v>#REF!</v>
      </c>
      <c r="F1707" t="e">
        <f>IF(COUNTIF(#REF!,$A1707)=1,"ja","nein")</f>
        <v>#REF!</v>
      </c>
      <c r="G1707" t="e">
        <f>IF(COUNTIF(#REF!,$A1707)=1,"ja","nein")</f>
        <v>#REF!</v>
      </c>
      <c r="H1707" t="e">
        <f>IF(COUNTIF(#REF!,$A1707)=1,"ja","nein")</f>
        <v>#REF!</v>
      </c>
      <c r="I1707" t="e">
        <f>IF(COUNTIF(#REF!,$A1707)=1,"ja","nein")</f>
        <v>#REF!</v>
      </c>
      <c r="J1707" t="e">
        <f>IF(COUNTIF(#REF!,$A1707)=1,"ja","nein")</f>
        <v>#REF!</v>
      </c>
      <c r="K1707" t="e">
        <f>IF(COUNTIF(#REF!,$A1707)=1,"ja","nein")</f>
        <v>#REF!</v>
      </c>
    </row>
    <row r="1708" spans="1:11" x14ac:dyDescent="0.25">
      <c r="A1708" t="e">
        <f>#REF!</f>
        <v>#REF!</v>
      </c>
      <c r="B1708" t="e">
        <f>#REF!</f>
        <v>#REF!</v>
      </c>
      <c r="D1708" t="e">
        <f>IF(COUNTIF(#REF!,$A1708)=1,"ja","nein")</f>
        <v>#REF!</v>
      </c>
      <c r="E1708" t="e">
        <f>IF(COUNTIF(#REF!,$A1708)=1,"ja","nein")</f>
        <v>#REF!</v>
      </c>
      <c r="F1708" t="e">
        <f>IF(COUNTIF(#REF!,$A1708)=1,"ja","nein")</f>
        <v>#REF!</v>
      </c>
      <c r="G1708" t="e">
        <f>IF(COUNTIF(#REF!,$A1708)=1,"ja","nein")</f>
        <v>#REF!</v>
      </c>
      <c r="H1708" t="e">
        <f>IF(COUNTIF(#REF!,$A1708)=1,"ja","nein")</f>
        <v>#REF!</v>
      </c>
      <c r="I1708" t="e">
        <f>IF(COUNTIF(#REF!,$A1708)=1,"ja","nein")</f>
        <v>#REF!</v>
      </c>
      <c r="J1708" t="e">
        <f>IF(COUNTIF(#REF!,$A1708)=1,"ja","nein")</f>
        <v>#REF!</v>
      </c>
      <c r="K1708" t="e">
        <f>IF(COUNTIF(#REF!,$A1708)=1,"ja","nein")</f>
        <v>#REF!</v>
      </c>
    </row>
    <row r="1709" spans="1:11" x14ac:dyDescent="0.25">
      <c r="A1709" t="e">
        <f>#REF!</f>
        <v>#REF!</v>
      </c>
      <c r="B1709" t="e">
        <f>#REF!</f>
        <v>#REF!</v>
      </c>
      <c r="D1709" t="e">
        <f>IF(COUNTIF(#REF!,$A1709)=1,"ja","nein")</f>
        <v>#REF!</v>
      </c>
      <c r="E1709" t="e">
        <f>IF(COUNTIF(#REF!,$A1709)=1,"ja","nein")</f>
        <v>#REF!</v>
      </c>
      <c r="F1709" t="e">
        <f>IF(COUNTIF(#REF!,$A1709)=1,"ja","nein")</f>
        <v>#REF!</v>
      </c>
      <c r="G1709" t="e">
        <f>IF(COUNTIF(#REF!,$A1709)=1,"ja","nein")</f>
        <v>#REF!</v>
      </c>
      <c r="H1709" t="e">
        <f>IF(COUNTIF(#REF!,$A1709)=1,"ja","nein")</f>
        <v>#REF!</v>
      </c>
      <c r="I1709" t="e">
        <f>IF(COUNTIF(#REF!,$A1709)=1,"ja","nein")</f>
        <v>#REF!</v>
      </c>
      <c r="J1709" t="e">
        <f>IF(COUNTIF(#REF!,$A1709)=1,"ja","nein")</f>
        <v>#REF!</v>
      </c>
      <c r="K1709" t="e">
        <f>IF(COUNTIF(#REF!,$A1709)=1,"ja","nein")</f>
        <v>#REF!</v>
      </c>
    </row>
    <row r="1710" spans="1:11" x14ac:dyDescent="0.25">
      <c r="A1710" t="e">
        <f>#REF!</f>
        <v>#REF!</v>
      </c>
      <c r="B1710" t="e">
        <f>#REF!</f>
        <v>#REF!</v>
      </c>
      <c r="D1710" t="e">
        <f>IF(COUNTIF(#REF!,$A1710)=1,"ja","nein")</f>
        <v>#REF!</v>
      </c>
      <c r="E1710" t="e">
        <f>IF(COUNTIF(#REF!,$A1710)=1,"ja","nein")</f>
        <v>#REF!</v>
      </c>
      <c r="F1710" t="e">
        <f>IF(COUNTIF(#REF!,$A1710)=1,"ja","nein")</f>
        <v>#REF!</v>
      </c>
      <c r="G1710" t="e">
        <f>IF(COUNTIF(#REF!,$A1710)=1,"ja","nein")</f>
        <v>#REF!</v>
      </c>
      <c r="H1710" t="e">
        <f>IF(COUNTIF(#REF!,$A1710)=1,"ja","nein")</f>
        <v>#REF!</v>
      </c>
      <c r="I1710" t="e">
        <f>IF(COUNTIF(#REF!,$A1710)=1,"ja","nein")</f>
        <v>#REF!</v>
      </c>
      <c r="J1710" t="e">
        <f>IF(COUNTIF(#REF!,$A1710)=1,"ja","nein")</f>
        <v>#REF!</v>
      </c>
      <c r="K1710" t="e">
        <f>IF(COUNTIF(#REF!,$A1710)=1,"ja","nein")</f>
        <v>#REF!</v>
      </c>
    </row>
    <row r="1711" spans="1:11" x14ac:dyDescent="0.25">
      <c r="A1711" t="e">
        <f>#REF!</f>
        <v>#REF!</v>
      </c>
      <c r="B1711" t="e">
        <f>#REF!</f>
        <v>#REF!</v>
      </c>
      <c r="D1711" t="e">
        <f>IF(COUNTIF(#REF!,$A1711)=1,"ja","nein")</f>
        <v>#REF!</v>
      </c>
      <c r="E1711" t="e">
        <f>IF(COUNTIF(#REF!,$A1711)=1,"ja","nein")</f>
        <v>#REF!</v>
      </c>
      <c r="F1711" t="e">
        <f>IF(COUNTIF(#REF!,$A1711)=1,"ja","nein")</f>
        <v>#REF!</v>
      </c>
      <c r="G1711" t="e">
        <f>IF(COUNTIF(#REF!,$A1711)=1,"ja","nein")</f>
        <v>#REF!</v>
      </c>
      <c r="H1711" t="e">
        <f>IF(COUNTIF(#REF!,$A1711)=1,"ja","nein")</f>
        <v>#REF!</v>
      </c>
      <c r="I1711" t="e">
        <f>IF(COUNTIF(#REF!,$A1711)=1,"ja","nein")</f>
        <v>#REF!</v>
      </c>
      <c r="J1711" t="e">
        <f>IF(COUNTIF(#REF!,$A1711)=1,"ja","nein")</f>
        <v>#REF!</v>
      </c>
      <c r="K1711" t="e">
        <f>IF(COUNTIF(#REF!,$A1711)=1,"ja","nein")</f>
        <v>#REF!</v>
      </c>
    </row>
    <row r="1712" spans="1:11" x14ac:dyDescent="0.25">
      <c r="A1712" t="e">
        <f>#REF!</f>
        <v>#REF!</v>
      </c>
      <c r="B1712" t="e">
        <f>#REF!</f>
        <v>#REF!</v>
      </c>
      <c r="D1712" t="e">
        <f>IF(COUNTIF(#REF!,$A1712)=1,"ja","nein")</f>
        <v>#REF!</v>
      </c>
      <c r="E1712" t="e">
        <f>IF(COUNTIF(#REF!,$A1712)=1,"ja","nein")</f>
        <v>#REF!</v>
      </c>
      <c r="F1712" t="e">
        <f>IF(COUNTIF(#REF!,$A1712)=1,"ja","nein")</f>
        <v>#REF!</v>
      </c>
      <c r="G1712" t="e">
        <f>IF(COUNTIF(#REF!,$A1712)=1,"ja","nein")</f>
        <v>#REF!</v>
      </c>
      <c r="H1712" t="e">
        <f>IF(COUNTIF(#REF!,$A1712)=1,"ja","nein")</f>
        <v>#REF!</v>
      </c>
      <c r="I1712" t="e">
        <f>IF(COUNTIF(#REF!,$A1712)=1,"ja","nein")</f>
        <v>#REF!</v>
      </c>
      <c r="J1712" t="e">
        <f>IF(COUNTIF(#REF!,$A1712)=1,"ja","nein")</f>
        <v>#REF!</v>
      </c>
      <c r="K1712" t="e">
        <f>IF(COUNTIF(#REF!,$A1712)=1,"ja","nein")</f>
        <v>#REF!</v>
      </c>
    </row>
    <row r="1713" spans="1:11" x14ac:dyDescent="0.25">
      <c r="A1713" t="e">
        <f>#REF!</f>
        <v>#REF!</v>
      </c>
      <c r="B1713" t="e">
        <f>#REF!</f>
        <v>#REF!</v>
      </c>
      <c r="D1713" t="e">
        <f>IF(COUNTIF(#REF!,$A1713)=1,"ja","nein")</f>
        <v>#REF!</v>
      </c>
      <c r="E1713" t="e">
        <f>IF(COUNTIF(#REF!,$A1713)=1,"ja","nein")</f>
        <v>#REF!</v>
      </c>
      <c r="F1713" t="e">
        <f>IF(COUNTIF(#REF!,$A1713)=1,"ja","nein")</f>
        <v>#REF!</v>
      </c>
      <c r="G1713" t="e">
        <f>IF(COUNTIF(#REF!,$A1713)=1,"ja","nein")</f>
        <v>#REF!</v>
      </c>
      <c r="H1713" t="e">
        <f>IF(COUNTIF(#REF!,$A1713)=1,"ja","nein")</f>
        <v>#REF!</v>
      </c>
      <c r="I1713" t="e">
        <f>IF(COUNTIF(#REF!,$A1713)=1,"ja","nein")</f>
        <v>#REF!</v>
      </c>
      <c r="J1713" t="e">
        <f>IF(COUNTIF(#REF!,$A1713)=1,"ja","nein")</f>
        <v>#REF!</v>
      </c>
      <c r="K1713" t="e">
        <f>IF(COUNTIF(#REF!,$A1713)=1,"ja","nein")</f>
        <v>#REF!</v>
      </c>
    </row>
    <row r="1714" spans="1:11" x14ac:dyDescent="0.25">
      <c r="A1714" t="e">
        <f>#REF!</f>
        <v>#REF!</v>
      </c>
      <c r="B1714" t="e">
        <f>#REF!</f>
        <v>#REF!</v>
      </c>
      <c r="D1714" t="e">
        <f>IF(COUNTIF(#REF!,$A1714)=1,"ja","nein")</f>
        <v>#REF!</v>
      </c>
      <c r="E1714" t="e">
        <f>IF(COUNTIF(#REF!,$A1714)=1,"ja","nein")</f>
        <v>#REF!</v>
      </c>
      <c r="F1714" t="e">
        <f>IF(COUNTIF(#REF!,$A1714)=1,"ja","nein")</f>
        <v>#REF!</v>
      </c>
      <c r="G1714" t="e">
        <f>IF(COUNTIF(#REF!,$A1714)=1,"ja","nein")</f>
        <v>#REF!</v>
      </c>
      <c r="H1714" t="e">
        <f>IF(COUNTIF(#REF!,$A1714)=1,"ja","nein")</f>
        <v>#REF!</v>
      </c>
      <c r="I1714" t="e">
        <f>IF(COUNTIF(#REF!,$A1714)=1,"ja","nein")</f>
        <v>#REF!</v>
      </c>
      <c r="J1714" t="e">
        <f>IF(COUNTIF(#REF!,$A1714)=1,"ja","nein")</f>
        <v>#REF!</v>
      </c>
      <c r="K1714" t="e">
        <f>IF(COUNTIF(#REF!,$A1714)=1,"ja","nein")</f>
        <v>#REF!</v>
      </c>
    </row>
    <row r="1715" spans="1:11" x14ac:dyDescent="0.25">
      <c r="A1715" t="e">
        <f>#REF!</f>
        <v>#REF!</v>
      </c>
      <c r="B1715" t="e">
        <f>#REF!</f>
        <v>#REF!</v>
      </c>
      <c r="D1715" t="e">
        <f>IF(COUNTIF(#REF!,$A1715)=1,"ja","nein")</f>
        <v>#REF!</v>
      </c>
      <c r="E1715" t="e">
        <f>IF(COUNTIF(#REF!,$A1715)=1,"ja","nein")</f>
        <v>#REF!</v>
      </c>
      <c r="F1715" t="e">
        <f>IF(COUNTIF(#REF!,$A1715)=1,"ja","nein")</f>
        <v>#REF!</v>
      </c>
      <c r="G1715" t="e">
        <f>IF(COUNTIF(#REF!,$A1715)=1,"ja","nein")</f>
        <v>#REF!</v>
      </c>
      <c r="H1715" t="e">
        <f>IF(COUNTIF(#REF!,$A1715)=1,"ja","nein")</f>
        <v>#REF!</v>
      </c>
      <c r="I1715" t="e">
        <f>IF(COUNTIF(#REF!,$A1715)=1,"ja","nein")</f>
        <v>#REF!</v>
      </c>
      <c r="J1715" t="e">
        <f>IF(COUNTIF(#REF!,$A1715)=1,"ja","nein")</f>
        <v>#REF!</v>
      </c>
      <c r="K1715" t="e">
        <f>IF(COUNTIF(#REF!,$A1715)=1,"ja","nein")</f>
        <v>#REF!</v>
      </c>
    </row>
    <row r="1716" spans="1:11" x14ac:dyDescent="0.25">
      <c r="A1716" t="e">
        <f>#REF!</f>
        <v>#REF!</v>
      </c>
      <c r="B1716" t="e">
        <f>#REF!</f>
        <v>#REF!</v>
      </c>
      <c r="D1716" t="e">
        <f>IF(COUNTIF(#REF!,$A1716)=1,"ja","nein")</f>
        <v>#REF!</v>
      </c>
      <c r="E1716" t="e">
        <f>IF(COUNTIF(#REF!,$A1716)=1,"ja","nein")</f>
        <v>#REF!</v>
      </c>
      <c r="F1716" t="e">
        <f>IF(COUNTIF(#REF!,$A1716)=1,"ja","nein")</f>
        <v>#REF!</v>
      </c>
      <c r="G1716" t="e">
        <f>IF(COUNTIF(#REF!,$A1716)=1,"ja","nein")</f>
        <v>#REF!</v>
      </c>
      <c r="H1716" t="e">
        <f>IF(COUNTIF(#REF!,$A1716)=1,"ja","nein")</f>
        <v>#REF!</v>
      </c>
      <c r="I1716" t="e">
        <f>IF(COUNTIF(#REF!,$A1716)=1,"ja","nein")</f>
        <v>#REF!</v>
      </c>
      <c r="J1716" t="e">
        <f>IF(COUNTIF(#REF!,$A1716)=1,"ja","nein")</f>
        <v>#REF!</v>
      </c>
      <c r="K1716" t="e">
        <f>IF(COUNTIF(#REF!,$A1716)=1,"ja","nein")</f>
        <v>#REF!</v>
      </c>
    </row>
    <row r="1717" spans="1:11" x14ac:dyDescent="0.25">
      <c r="A1717" t="e">
        <f>#REF!</f>
        <v>#REF!</v>
      </c>
      <c r="B1717" t="e">
        <f>#REF!</f>
        <v>#REF!</v>
      </c>
      <c r="D1717" t="e">
        <f>IF(COUNTIF(#REF!,$A1717)=1,"ja","nein")</f>
        <v>#REF!</v>
      </c>
      <c r="E1717" t="e">
        <f>IF(COUNTIF(#REF!,$A1717)=1,"ja","nein")</f>
        <v>#REF!</v>
      </c>
      <c r="F1717" t="e">
        <f>IF(COUNTIF(#REF!,$A1717)=1,"ja","nein")</f>
        <v>#REF!</v>
      </c>
      <c r="G1717" t="e">
        <f>IF(COUNTIF(#REF!,$A1717)=1,"ja","nein")</f>
        <v>#REF!</v>
      </c>
      <c r="H1717" t="e">
        <f>IF(COUNTIF(#REF!,$A1717)=1,"ja","nein")</f>
        <v>#REF!</v>
      </c>
      <c r="I1717" t="e">
        <f>IF(COUNTIF(#REF!,$A1717)=1,"ja","nein")</f>
        <v>#REF!</v>
      </c>
      <c r="J1717" t="e">
        <f>IF(COUNTIF(#REF!,$A1717)=1,"ja","nein")</f>
        <v>#REF!</v>
      </c>
      <c r="K1717" t="e">
        <f>IF(COUNTIF(#REF!,$A1717)=1,"ja","nein")</f>
        <v>#REF!</v>
      </c>
    </row>
    <row r="1718" spans="1:11" x14ac:dyDescent="0.25">
      <c r="A1718" t="e">
        <f>#REF!</f>
        <v>#REF!</v>
      </c>
      <c r="B1718" t="e">
        <f>#REF!</f>
        <v>#REF!</v>
      </c>
      <c r="D1718" t="e">
        <f>IF(COUNTIF(#REF!,$A1718)=1,"ja","nein")</f>
        <v>#REF!</v>
      </c>
      <c r="E1718" t="e">
        <f>IF(COUNTIF(#REF!,$A1718)=1,"ja","nein")</f>
        <v>#REF!</v>
      </c>
      <c r="F1718" t="e">
        <f>IF(COUNTIF(#REF!,$A1718)=1,"ja","nein")</f>
        <v>#REF!</v>
      </c>
      <c r="G1718" t="e">
        <f>IF(COUNTIF(#REF!,$A1718)=1,"ja","nein")</f>
        <v>#REF!</v>
      </c>
      <c r="H1718" t="e">
        <f>IF(COUNTIF(#REF!,$A1718)=1,"ja","nein")</f>
        <v>#REF!</v>
      </c>
      <c r="I1718" t="e">
        <f>IF(COUNTIF(#REF!,$A1718)=1,"ja","nein")</f>
        <v>#REF!</v>
      </c>
      <c r="J1718" t="e">
        <f>IF(COUNTIF(#REF!,$A1718)=1,"ja","nein")</f>
        <v>#REF!</v>
      </c>
      <c r="K1718" t="e">
        <f>IF(COUNTIF(#REF!,$A1718)=1,"ja","nein")</f>
        <v>#REF!</v>
      </c>
    </row>
    <row r="1719" spans="1:11" x14ac:dyDescent="0.25">
      <c r="A1719" t="e">
        <f>#REF!</f>
        <v>#REF!</v>
      </c>
      <c r="B1719" t="e">
        <f>#REF!</f>
        <v>#REF!</v>
      </c>
      <c r="D1719" t="e">
        <f>IF(COUNTIF(#REF!,$A1719)=1,"ja","nein")</f>
        <v>#REF!</v>
      </c>
      <c r="E1719" t="e">
        <f>IF(COUNTIF(#REF!,$A1719)=1,"ja","nein")</f>
        <v>#REF!</v>
      </c>
      <c r="F1719" t="e">
        <f>IF(COUNTIF(#REF!,$A1719)=1,"ja","nein")</f>
        <v>#REF!</v>
      </c>
      <c r="G1719" t="e">
        <f>IF(COUNTIF(#REF!,$A1719)=1,"ja","nein")</f>
        <v>#REF!</v>
      </c>
      <c r="H1719" t="e">
        <f>IF(COUNTIF(#REF!,$A1719)=1,"ja","nein")</f>
        <v>#REF!</v>
      </c>
      <c r="I1719" t="e">
        <f>IF(COUNTIF(#REF!,$A1719)=1,"ja","nein")</f>
        <v>#REF!</v>
      </c>
      <c r="J1719" t="e">
        <f>IF(COUNTIF(#REF!,$A1719)=1,"ja","nein")</f>
        <v>#REF!</v>
      </c>
      <c r="K1719" t="e">
        <f>IF(COUNTIF(#REF!,$A1719)=1,"ja","nein")</f>
        <v>#REF!</v>
      </c>
    </row>
    <row r="1720" spans="1:11" x14ac:dyDescent="0.25">
      <c r="A1720" t="e">
        <f>#REF!</f>
        <v>#REF!</v>
      </c>
      <c r="B1720" t="e">
        <f>#REF!</f>
        <v>#REF!</v>
      </c>
      <c r="D1720" t="e">
        <f>IF(COUNTIF(#REF!,$A1720)=1,"ja","nein")</f>
        <v>#REF!</v>
      </c>
      <c r="E1720" t="e">
        <f>IF(COUNTIF(#REF!,$A1720)=1,"ja","nein")</f>
        <v>#REF!</v>
      </c>
      <c r="F1720" t="e">
        <f>IF(COUNTIF(#REF!,$A1720)=1,"ja","nein")</f>
        <v>#REF!</v>
      </c>
      <c r="G1720" t="e">
        <f>IF(COUNTIF(#REF!,$A1720)=1,"ja","nein")</f>
        <v>#REF!</v>
      </c>
      <c r="H1720" t="e">
        <f>IF(COUNTIF(#REF!,$A1720)=1,"ja","nein")</f>
        <v>#REF!</v>
      </c>
      <c r="I1720" t="e">
        <f>IF(COUNTIF(#REF!,$A1720)=1,"ja","nein")</f>
        <v>#REF!</v>
      </c>
      <c r="J1720" t="e">
        <f>IF(COUNTIF(#REF!,$A1720)=1,"ja","nein")</f>
        <v>#REF!</v>
      </c>
      <c r="K1720" t="e">
        <f>IF(COUNTIF(#REF!,$A1720)=1,"ja","nein")</f>
        <v>#REF!</v>
      </c>
    </row>
    <row r="1721" spans="1:11" x14ac:dyDescent="0.25">
      <c r="A1721" t="e">
        <f>#REF!</f>
        <v>#REF!</v>
      </c>
      <c r="B1721" t="e">
        <f>#REF!</f>
        <v>#REF!</v>
      </c>
      <c r="D1721" t="e">
        <f>IF(COUNTIF(#REF!,$A1721)=1,"ja","nein")</f>
        <v>#REF!</v>
      </c>
      <c r="E1721" t="e">
        <f>IF(COUNTIF(#REF!,$A1721)=1,"ja","nein")</f>
        <v>#REF!</v>
      </c>
      <c r="F1721" t="e">
        <f>IF(COUNTIF(#REF!,$A1721)=1,"ja","nein")</f>
        <v>#REF!</v>
      </c>
      <c r="G1721" t="e">
        <f>IF(COUNTIF(#REF!,$A1721)=1,"ja","nein")</f>
        <v>#REF!</v>
      </c>
      <c r="H1721" t="e">
        <f>IF(COUNTIF(#REF!,$A1721)=1,"ja","nein")</f>
        <v>#REF!</v>
      </c>
      <c r="I1721" t="e">
        <f>IF(COUNTIF(#REF!,$A1721)=1,"ja","nein")</f>
        <v>#REF!</v>
      </c>
      <c r="J1721" t="e">
        <f>IF(COUNTIF(#REF!,$A1721)=1,"ja","nein")</f>
        <v>#REF!</v>
      </c>
      <c r="K1721" t="e">
        <f>IF(COUNTIF(#REF!,$A1721)=1,"ja","nein")</f>
        <v>#REF!</v>
      </c>
    </row>
    <row r="1722" spans="1:11" x14ac:dyDescent="0.25">
      <c r="A1722" t="e">
        <f>#REF!</f>
        <v>#REF!</v>
      </c>
      <c r="B1722" t="e">
        <f>#REF!</f>
        <v>#REF!</v>
      </c>
      <c r="D1722" t="e">
        <f>IF(COUNTIF(#REF!,$A1722)=1,"ja","nein")</f>
        <v>#REF!</v>
      </c>
      <c r="E1722" t="e">
        <f>IF(COUNTIF(#REF!,$A1722)=1,"ja","nein")</f>
        <v>#REF!</v>
      </c>
      <c r="F1722" t="e">
        <f>IF(COUNTIF(#REF!,$A1722)=1,"ja","nein")</f>
        <v>#REF!</v>
      </c>
      <c r="G1722" t="e">
        <f>IF(COUNTIF(#REF!,$A1722)=1,"ja","nein")</f>
        <v>#REF!</v>
      </c>
      <c r="H1722" t="e">
        <f>IF(COUNTIF(#REF!,$A1722)=1,"ja","nein")</f>
        <v>#REF!</v>
      </c>
      <c r="I1722" t="e">
        <f>IF(COUNTIF(#REF!,$A1722)=1,"ja","nein")</f>
        <v>#REF!</v>
      </c>
      <c r="J1722" t="e">
        <f>IF(COUNTIF(#REF!,$A1722)=1,"ja","nein")</f>
        <v>#REF!</v>
      </c>
      <c r="K1722" t="e">
        <f>IF(COUNTIF(#REF!,$A1722)=1,"ja","nein")</f>
        <v>#REF!</v>
      </c>
    </row>
    <row r="1723" spans="1:11" x14ac:dyDescent="0.25">
      <c r="A1723" t="e">
        <f>#REF!</f>
        <v>#REF!</v>
      </c>
      <c r="B1723" t="e">
        <f>#REF!</f>
        <v>#REF!</v>
      </c>
      <c r="D1723" t="e">
        <f>IF(COUNTIF(#REF!,$A1723)=1,"ja","nein")</f>
        <v>#REF!</v>
      </c>
      <c r="E1723" t="e">
        <f>IF(COUNTIF(#REF!,$A1723)=1,"ja","nein")</f>
        <v>#REF!</v>
      </c>
      <c r="F1723" t="e">
        <f>IF(COUNTIF(#REF!,$A1723)=1,"ja","nein")</f>
        <v>#REF!</v>
      </c>
      <c r="G1723" t="e">
        <f>IF(COUNTIF(#REF!,$A1723)=1,"ja","nein")</f>
        <v>#REF!</v>
      </c>
      <c r="H1723" t="e">
        <f>IF(COUNTIF(#REF!,$A1723)=1,"ja","nein")</f>
        <v>#REF!</v>
      </c>
      <c r="I1723" t="e">
        <f>IF(COUNTIF(#REF!,$A1723)=1,"ja","nein")</f>
        <v>#REF!</v>
      </c>
      <c r="J1723" t="e">
        <f>IF(COUNTIF(#REF!,$A1723)=1,"ja","nein")</f>
        <v>#REF!</v>
      </c>
      <c r="K1723" t="e">
        <f>IF(COUNTIF(#REF!,$A1723)=1,"ja","nein")</f>
        <v>#REF!</v>
      </c>
    </row>
    <row r="1724" spans="1:11" x14ac:dyDescent="0.25">
      <c r="A1724" t="e">
        <f>#REF!</f>
        <v>#REF!</v>
      </c>
      <c r="B1724" t="e">
        <f>#REF!</f>
        <v>#REF!</v>
      </c>
      <c r="D1724" t="e">
        <f>IF(COUNTIF(#REF!,$A1724)=1,"ja","nein")</f>
        <v>#REF!</v>
      </c>
      <c r="E1724" t="e">
        <f>IF(COUNTIF(#REF!,$A1724)=1,"ja","nein")</f>
        <v>#REF!</v>
      </c>
      <c r="F1724" t="e">
        <f>IF(COUNTIF(#REF!,$A1724)=1,"ja","nein")</f>
        <v>#REF!</v>
      </c>
      <c r="G1724" t="e">
        <f>IF(COUNTIF(#REF!,$A1724)=1,"ja","nein")</f>
        <v>#REF!</v>
      </c>
      <c r="H1724" t="e">
        <f>IF(COUNTIF(#REF!,$A1724)=1,"ja","nein")</f>
        <v>#REF!</v>
      </c>
      <c r="I1724" t="e">
        <f>IF(COUNTIF(#REF!,$A1724)=1,"ja","nein")</f>
        <v>#REF!</v>
      </c>
      <c r="J1724" t="e">
        <f>IF(COUNTIF(#REF!,$A1724)=1,"ja","nein")</f>
        <v>#REF!</v>
      </c>
      <c r="K1724" t="e">
        <f>IF(COUNTIF(#REF!,$A1724)=1,"ja","nein")</f>
        <v>#REF!</v>
      </c>
    </row>
    <row r="1725" spans="1:11" x14ac:dyDescent="0.25">
      <c r="A1725" t="e">
        <f>#REF!</f>
        <v>#REF!</v>
      </c>
      <c r="B1725" t="e">
        <f>#REF!</f>
        <v>#REF!</v>
      </c>
      <c r="D1725" t="e">
        <f>IF(COUNTIF(#REF!,$A1725)=1,"ja","nein")</f>
        <v>#REF!</v>
      </c>
      <c r="E1725" t="e">
        <f>IF(COUNTIF(#REF!,$A1725)=1,"ja","nein")</f>
        <v>#REF!</v>
      </c>
      <c r="F1725" t="e">
        <f>IF(COUNTIF(#REF!,$A1725)=1,"ja","nein")</f>
        <v>#REF!</v>
      </c>
      <c r="G1725" t="e">
        <f>IF(COUNTIF(#REF!,$A1725)=1,"ja","nein")</f>
        <v>#REF!</v>
      </c>
      <c r="H1725" t="e">
        <f>IF(COUNTIF(#REF!,$A1725)=1,"ja","nein")</f>
        <v>#REF!</v>
      </c>
      <c r="I1725" t="e">
        <f>IF(COUNTIF(#REF!,$A1725)=1,"ja","nein")</f>
        <v>#REF!</v>
      </c>
      <c r="J1725" t="e">
        <f>IF(COUNTIF(#REF!,$A1725)=1,"ja","nein")</f>
        <v>#REF!</v>
      </c>
      <c r="K1725" t="e">
        <f>IF(COUNTIF(#REF!,$A1725)=1,"ja","nein")</f>
        <v>#REF!</v>
      </c>
    </row>
    <row r="1726" spans="1:11" x14ac:dyDescent="0.25">
      <c r="A1726" t="e">
        <f>#REF!</f>
        <v>#REF!</v>
      </c>
      <c r="B1726" t="e">
        <f>#REF!</f>
        <v>#REF!</v>
      </c>
      <c r="D1726" t="e">
        <f>IF(COUNTIF(#REF!,$A1726)=1,"ja","nein")</f>
        <v>#REF!</v>
      </c>
      <c r="E1726" t="e">
        <f>IF(COUNTIF(#REF!,$A1726)=1,"ja","nein")</f>
        <v>#REF!</v>
      </c>
      <c r="F1726" t="e">
        <f>IF(COUNTIF(#REF!,$A1726)=1,"ja","nein")</f>
        <v>#REF!</v>
      </c>
      <c r="G1726" t="e">
        <f>IF(COUNTIF(#REF!,$A1726)=1,"ja","nein")</f>
        <v>#REF!</v>
      </c>
      <c r="H1726" t="e">
        <f>IF(COUNTIF(#REF!,$A1726)=1,"ja","nein")</f>
        <v>#REF!</v>
      </c>
      <c r="I1726" t="e">
        <f>IF(COUNTIF(#REF!,$A1726)=1,"ja","nein")</f>
        <v>#REF!</v>
      </c>
      <c r="J1726" t="e">
        <f>IF(COUNTIF(#REF!,$A1726)=1,"ja","nein")</f>
        <v>#REF!</v>
      </c>
      <c r="K1726" t="e">
        <f>IF(COUNTIF(#REF!,$A1726)=1,"ja","nein")</f>
        <v>#REF!</v>
      </c>
    </row>
    <row r="1727" spans="1:11" x14ac:dyDescent="0.25">
      <c r="A1727" t="e">
        <f>#REF!</f>
        <v>#REF!</v>
      </c>
      <c r="B1727" t="e">
        <f>#REF!</f>
        <v>#REF!</v>
      </c>
      <c r="D1727" t="e">
        <f>IF(COUNTIF(#REF!,$A1727)=1,"ja","nein")</f>
        <v>#REF!</v>
      </c>
      <c r="E1727" t="e">
        <f>IF(COUNTIF(#REF!,$A1727)=1,"ja","nein")</f>
        <v>#REF!</v>
      </c>
      <c r="F1727" t="e">
        <f>IF(COUNTIF(#REF!,$A1727)=1,"ja","nein")</f>
        <v>#REF!</v>
      </c>
      <c r="G1727" t="e">
        <f>IF(COUNTIF(#REF!,$A1727)=1,"ja","nein")</f>
        <v>#REF!</v>
      </c>
      <c r="H1727" t="e">
        <f>IF(COUNTIF(#REF!,$A1727)=1,"ja","nein")</f>
        <v>#REF!</v>
      </c>
      <c r="I1727" t="e">
        <f>IF(COUNTIF(#REF!,$A1727)=1,"ja","nein")</f>
        <v>#REF!</v>
      </c>
      <c r="J1727" t="e">
        <f>IF(COUNTIF(#REF!,$A1727)=1,"ja","nein")</f>
        <v>#REF!</v>
      </c>
      <c r="K1727" t="e">
        <f>IF(COUNTIF(#REF!,$A1727)=1,"ja","nein")</f>
        <v>#REF!</v>
      </c>
    </row>
    <row r="1728" spans="1:11" x14ac:dyDescent="0.25">
      <c r="A1728" t="e">
        <f>#REF!</f>
        <v>#REF!</v>
      </c>
      <c r="B1728" t="e">
        <f>#REF!</f>
        <v>#REF!</v>
      </c>
      <c r="D1728" t="e">
        <f>IF(COUNTIF(#REF!,$A1728)=1,"ja","nein")</f>
        <v>#REF!</v>
      </c>
      <c r="E1728" t="e">
        <f>IF(COUNTIF(#REF!,$A1728)=1,"ja","nein")</f>
        <v>#REF!</v>
      </c>
      <c r="F1728" t="e">
        <f>IF(COUNTIF(#REF!,$A1728)=1,"ja","nein")</f>
        <v>#REF!</v>
      </c>
      <c r="G1728" t="e">
        <f>IF(COUNTIF(#REF!,$A1728)=1,"ja","nein")</f>
        <v>#REF!</v>
      </c>
      <c r="H1728" t="e">
        <f>IF(COUNTIF(#REF!,$A1728)=1,"ja","nein")</f>
        <v>#REF!</v>
      </c>
      <c r="I1728" t="e">
        <f>IF(COUNTIF(#REF!,$A1728)=1,"ja","nein")</f>
        <v>#REF!</v>
      </c>
      <c r="J1728" t="e">
        <f>IF(COUNTIF(#REF!,$A1728)=1,"ja","nein")</f>
        <v>#REF!</v>
      </c>
      <c r="K1728" t="e">
        <f>IF(COUNTIF(#REF!,$A1728)=1,"ja","nein")</f>
        <v>#REF!</v>
      </c>
    </row>
    <row r="1729" spans="1:11" x14ac:dyDescent="0.25">
      <c r="A1729" t="e">
        <f>#REF!</f>
        <v>#REF!</v>
      </c>
      <c r="B1729" t="e">
        <f>#REF!</f>
        <v>#REF!</v>
      </c>
      <c r="D1729" t="e">
        <f>IF(COUNTIF(#REF!,$A1729)=1,"ja","nein")</f>
        <v>#REF!</v>
      </c>
      <c r="E1729" t="e">
        <f>IF(COUNTIF(#REF!,$A1729)=1,"ja","nein")</f>
        <v>#REF!</v>
      </c>
      <c r="F1729" t="e">
        <f>IF(COUNTIF(#REF!,$A1729)=1,"ja","nein")</f>
        <v>#REF!</v>
      </c>
      <c r="G1729" t="e">
        <f>IF(COUNTIF(#REF!,$A1729)=1,"ja","nein")</f>
        <v>#REF!</v>
      </c>
      <c r="H1729" t="e">
        <f>IF(COUNTIF(#REF!,$A1729)=1,"ja","nein")</f>
        <v>#REF!</v>
      </c>
      <c r="I1729" t="e">
        <f>IF(COUNTIF(#REF!,$A1729)=1,"ja","nein")</f>
        <v>#REF!</v>
      </c>
      <c r="J1729" t="e">
        <f>IF(COUNTIF(#REF!,$A1729)=1,"ja","nein")</f>
        <v>#REF!</v>
      </c>
      <c r="K1729" t="e">
        <f>IF(COUNTIF(#REF!,$A1729)=1,"ja","nein")</f>
        <v>#REF!</v>
      </c>
    </row>
    <row r="1730" spans="1:11" x14ac:dyDescent="0.25">
      <c r="A1730" t="e">
        <f>#REF!</f>
        <v>#REF!</v>
      </c>
      <c r="B1730" t="e">
        <f>#REF!</f>
        <v>#REF!</v>
      </c>
      <c r="D1730" t="e">
        <f>IF(COUNTIF(#REF!,$A1730)=1,"ja","nein")</f>
        <v>#REF!</v>
      </c>
      <c r="E1730" t="e">
        <f>IF(COUNTIF(#REF!,$A1730)=1,"ja","nein")</f>
        <v>#REF!</v>
      </c>
      <c r="F1730" t="e">
        <f>IF(COUNTIF(#REF!,$A1730)=1,"ja","nein")</f>
        <v>#REF!</v>
      </c>
      <c r="G1730" t="e">
        <f>IF(COUNTIF(#REF!,$A1730)=1,"ja","nein")</f>
        <v>#REF!</v>
      </c>
      <c r="H1730" t="e">
        <f>IF(COUNTIF(#REF!,$A1730)=1,"ja","nein")</f>
        <v>#REF!</v>
      </c>
      <c r="I1730" t="e">
        <f>IF(COUNTIF(#REF!,$A1730)=1,"ja","nein")</f>
        <v>#REF!</v>
      </c>
      <c r="J1730" t="e">
        <f>IF(COUNTIF(#REF!,$A1730)=1,"ja","nein")</f>
        <v>#REF!</v>
      </c>
      <c r="K1730" t="e">
        <f>IF(COUNTIF(#REF!,$A1730)=1,"ja","nein")</f>
        <v>#REF!</v>
      </c>
    </row>
    <row r="1731" spans="1:11" x14ac:dyDescent="0.25">
      <c r="A1731" t="e">
        <f>#REF!</f>
        <v>#REF!</v>
      </c>
      <c r="B1731" t="e">
        <f>#REF!</f>
        <v>#REF!</v>
      </c>
      <c r="D1731" t="e">
        <f>IF(COUNTIF(#REF!,$A1731)=1,"ja","nein")</f>
        <v>#REF!</v>
      </c>
      <c r="E1731" t="e">
        <f>IF(COUNTIF(#REF!,$A1731)=1,"ja","nein")</f>
        <v>#REF!</v>
      </c>
      <c r="F1731" t="e">
        <f>IF(COUNTIF(#REF!,$A1731)=1,"ja","nein")</f>
        <v>#REF!</v>
      </c>
      <c r="G1731" t="e">
        <f>IF(COUNTIF(#REF!,$A1731)=1,"ja","nein")</f>
        <v>#REF!</v>
      </c>
      <c r="H1731" t="e">
        <f>IF(COUNTIF(#REF!,$A1731)=1,"ja","nein")</f>
        <v>#REF!</v>
      </c>
      <c r="I1731" t="e">
        <f>IF(COUNTIF(#REF!,$A1731)=1,"ja","nein")</f>
        <v>#REF!</v>
      </c>
      <c r="J1731" t="e">
        <f>IF(COUNTIF(#REF!,$A1731)=1,"ja","nein")</f>
        <v>#REF!</v>
      </c>
      <c r="K1731" t="e">
        <f>IF(COUNTIF(#REF!,$A1731)=1,"ja","nein")</f>
        <v>#REF!</v>
      </c>
    </row>
    <row r="1732" spans="1:11" x14ac:dyDescent="0.25">
      <c r="A1732" t="e">
        <f>#REF!</f>
        <v>#REF!</v>
      </c>
      <c r="B1732" t="e">
        <f>#REF!</f>
        <v>#REF!</v>
      </c>
      <c r="D1732" t="e">
        <f>IF(COUNTIF(#REF!,$A1732)=1,"ja","nein")</f>
        <v>#REF!</v>
      </c>
      <c r="E1732" t="e">
        <f>IF(COUNTIF(#REF!,$A1732)=1,"ja","nein")</f>
        <v>#REF!</v>
      </c>
      <c r="F1732" t="e">
        <f>IF(COUNTIF(#REF!,$A1732)=1,"ja","nein")</f>
        <v>#REF!</v>
      </c>
      <c r="G1732" t="e">
        <f>IF(COUNTIF(#REF!,$A1732)=1,"ja","nein")</f>
        <v>#REF!</v>
      </c>
      <c r="H1732" t="e">
        <f>IF(COUNTIF(#REF!,$A1732)=1,"ja","nein")</f>
        <v>#REF!</v>
      </c>
      <c r="I1732" t="e">
        <f>IF(COUNTIF(#REF!,$A1732)=1,"ja","nein")</f>
        <v>#REF!</v>
      </c>
      <c r="J1732" t="e">
        <f>IF(COUNTIF(#REF!,$A1732)=1,"ja","nein")</f>
        <v>#REF!</v>
      </c>
      <c r="K1732" t="e">
        <f>IF(COUNTIF(#REF!,$A1732)=1,"ja","nein")</f>
        <v>#REF!</v>
      </c>
    </row>
    <row r="1733" spans="1:11" x14ac:dyDescent="0.25">
      <c r="A1733" t="e">
        <f>#REF!</f>
        <v>#REF!</v>
      </c>
      <c r="B1733" t="e">
        <f>#REF!</f>
        <v>#REF!</v>
      </c>
      <c r="D1733" t="e">
        <f>IF(COUNTIF(#REF!,$A1733)=1,"ja","nein")</f>
        <v>#REF!</v>
      </c>
      <c r="E1733" t="e">
        <f>IF(COUNTIF(#REF!,$A1733)=1,"ja","nein")</f>
        <v>#REF!</v>
      </c>
      <c r="F1733" t="e">
        <f>IF(COUNTIF(#REF!,$A1733)=1,"ja","nein")</f>
        <v>#REF!</v>
      </c>
      <c r="G1733" t="e">
        <f>IF(COUNTIF(#REF!,$A1733)=1,"ja","nein")</f>
        <v>#REF!</v>
      </c>
      <c r="H1733" t="e">
        <f>IF(COUNTIF(#REF!,$A1733)=1,"ja","nein")</f>
        <v>#REF!</v>
      </c>
      <c r="I1733" t="e">
        <f>IF(COUNTIF(#REF!,$A1733)=1,"ja","nein")</f>
        <v>#REF!</v>
      </c>
      <c r="J1733" t="e">
        <f>IF(COUNTIF(#REF!,$A1733)=1,"ja","nein")</f>
        <v>#REF!</v>
      </c>
      <c r="K1733" t="e">
        <f>IF(COUNTIF(#REF!,$A1733)=1,"ja","nein")</f>
        <v>#REF!</v>
      </c>
    </row>
    <row r="1734" spans="1:11" x14ac:dyDescent="0.25">
      <c r="A1734" t="e">
        <f>#REF!</f>
        <v>#REF!</v>
      </c>
      <c r="B1734" t="e">
        <f>#REF!</f>
        <v>#REF!</v>
      </c>
      <c r="D1734" t="e">
        <f>IF(COUNTIF(#REF!,$A1734)=1,"ja","nein")</f>
        <v>#REF!</v>
      </c>
      <c r="E1734" t="e">
        <f>IF(COUNTIF(#REF!,$A1734)=1,"ja","nein")</f>
        <v>#REF!</v>
      </c>
      <c r="F1734" t="e">
        <f>IF(COUNTIF(#REF!,$A1734)=1,"ja","nein")</f>
        <v>#REF!</v>
      </c>
      <c r="G1734" t="e">
        <f>IF(COUNTIF(#REF!,$A1734)=1,"ja","nein")</f>
        <v>#REF!</v>
      </c>
      <c r="H1734" t="e">
        <f>IF(COUNTIF(#REF!,$A1734)=1,"ja","nein")</f>
        <v>#REF!</v>
      </c>
      <c r="I1734" t="e">
        <f>IF(COUNTIF(#REF!,$A1734)=1,"ja","nein")</f>
        <v>#REF!</v>
      </c>
      <c r="J1734" t="e">
        <f>IF(COUNTIF(#REF!,$A1734)=1,"ja","nein")</f>
        <v>#REF!</v>
      </c>
      <c r="K1734" t="e">
        <f>IF(COUNTIF(#REF!,$A1734)=1,"ja","nein")</f>
        <v>#REF!</v>
      </c>
    </row>
    <row r="1735" spans="1:11" x14ac:dyDescent="0.25">
      <c r="A1735" t="e">
        <f>#REF!</f>
        <v>#REF!</v>
      </c>
      <c r="B1735" t="e">
        <f>#REF!</f>
        <v>#REF!</v>
      </c>
      <c r="D1735" t="e">
        <f>IF(COUNTIF(#REF!,$A1735)=1,"ja","nein")</f>
        <v>#REF!</v>
      </c>
      <c r="E1735" t="e">
        <f>IF(COUNTIF(#REF!,$A1735)=1,"ja","nein")</f>
        <v>#REF!</v>
      </c>
      <c r="F1735" t="e">
        <f>IF(COUNTIF(#REF!,$A1735)=1,"ja","nein")</f>
        <v>#REF!</v>
      </c>
      <c r="G1735" t="e">
        <f>IF(COUNTIF(#REF!,$A1735)=1,"ja","nein")</f>
        <v>#REF!</v>
      </c>
      <c r="H1735" t="e">
        <f>IF(COUNTIF(#REF!,$A1735)=1,"ja","nein")</f>
        <v>#REF!</v>
      </c>
      <c r="I1735" t="e">
        <f>IF(COUNTIF(#REF!,$A1735)=1,"ja","nein")</f>
        <v>#REF!</v>
      </c>
      <c r="J1735" t="e">
        <f>IF(COUNTIF(#REF!,$A1735)=1,"ja","nein")</f>
        <v>#REF!</v>
      </c>
      <c r="K1735" t="e">
        <f>IF(COUNTIF(#REF!,$A1735)=1,"ja","nein")</f>
        <v>#REF!</v>
      </c>
    </row>
    <row r="1736" spans="1:11" x14ac:dyDescent="0.25">
      <c r="A1736" t="e">
        <f>#REF!</f>
        <v>#REF!</v>
      </c>
      <c r="B1736" t="e">
        <f>#REF!</f>
        <v>#REF!</v>
      </c>
      <c r="D1736" t="e">
        <f>IF(COUNTIF(#REF!,$A1736)=1,"ja","nein")</f>
        <v>#REF!</v>
      </c>
      <c r="E1736" t="e">
        <f>IF(COUNTIF(#REF!,$A1736)=1,"ja","nein")</f>
        <v>#REF!</v>
      </c>
      <c r="F1736" t="e">
        <f>IF(COUNTIF(#REF!,$A1736)=1,"ja","nein")</f>
        <v>#REF!</v>
      </c>
      <c r="G1736" t="e">
        <f>IF(COUNTIF(#REF!,$A1736)=1,"ja","nein")</f>
        <v>#REF!</v>
      </c>
      <c r="H1736" t="e">
        <f>IF(COUNTIF(#REF!,$A1736)=1,"ja","nein")</f>
        <v>#REF!</v>
      </c>
      <c r="I1736" t="e">
        <f>IF(COUNTIF(#REF!,$A1736)=1,"ja","nein")</f>
        <v>#REF!</v>
      </c>
      <c r="J1736" t="e">
        <f>IF(COUNTIF(#REF!,$A1736)=1,"ja","nein")</f>
        <v>#REF!</v>
      </c>
      <c r="K1736" t="e">
        <f>IF(COUNTIF(#REF!,$A1736)=1,"ja","nein")</f>
        <v>#REF!</v>
      </c>
    </row>
  </sheetData>
  <conditionalFormatting sqref="R2:Z241 D2:L1042">
    <cfRule type="cellIs" dxfId="36" priority="1" operator="equal">
      <formula>FALSE</formula>
    </cfRule>
    <cfRule type="cellIs" dxfId="35" priority="2" operator="equal">
      <formula>TRUE</formula>
    </cfRule>
  </conditionalFormatting>
  <pageMargins left="0.7" right="0.7" top="0.75" bottom="0.75" header="0.3" footer="0.3"/>
  <pageSetup paperSize="9" orientation="portrait" r:id="rId1"/>
  <ignoredErrors>
    <ignoredError sqref="Q2:Y241" calculatedColumn="1"/>
  </ignoredErrors>
  <legacy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A658E-4EF5-44C7-8975-3188AE8B46DC}">
  <dimension ref="A1:V1736"/>
  <sheetViews>
    <sheetView topLeftCell="G1" zoomScaleNormal="100" workbookViewId="0">
      <selection activeCell="O3" sqref="O3"/>
    </sheetView>
  </sheetViews>
  <sheetFormatPr baseColWidth="10" defaultColWidth="9.140625" defaultRowHeight="15" x14ac:dyDescent="0.25"/>
  <cols>
    <col min="1" max="1" width="19.42578125" style="14" bestFit="1" customWidth="1"/>
    <col min="2" max="2" width="88.140625" style="14" customWidth="1"/>
    <col min="3" max="3" width="55.85546875" style="14" customWidth="1"/>
    <col min="4" max="5" width="6.140625" style="14" customWidth="1"/>
    <col min="6" max="6" width="7.28515625" style="14" bestFit="1" customWidth="1"/>
    <col min="7" max="10" width="6.140625" style="14" customWidth="1"/>
    <col min="11" max="12" width="9.140625" style="14"/>
    <col min="13" max="13" width="50.5703125" style="14" customWidth="1"/>
    <col min="14" max="14" width="14.140625" style="14" hidden="1" customWidth="1"/>
    <col min="15" max="15" width="113.85546875" style="14" bestFit="1" customWidth="1"/>
    <col min="16" max="17" width="6.42578125" style="14" bestFit="1" customWidth="1"/>
    <col min="18" max="18" width="7.28515625" style="14" bestFit="1" customWidth="1"/>
    <col min="19" max="22" width="6.42578125" style="14" bestFit="1" customWidth="1"/>
    <col min="23" max="16384" width="9.140625" style="14"/>
  </cols>
  <sheetData>
    <row r="1" spans="1:22" x14ac:dyDescent="0.25">
      <c r="A1" s="14" t="s">
        <v>4222</v>
      </c>
      <c r="B1" s="14" t="s">
        <v>1622</v>
      </c>
      <c r="C1" s="14" t="s">
        <v>3299</v>
      </c>
      <c r="D1" s="14" t="s">
        <v>0</v>
      </c>
      <c r="E1" s="14" t="s">
        <v>2</v>
      </c>
      <c r="F1" s="14" t="s">
        <v>3</v>
      </c>
      <c r="G1" s="14" t="s">
        <v>4</v>
      </c>
      <c r="H1" s="14" t="s">
        <v>5</v>
      </c>
      <c r="I1" s="14" t="s">
        <v>6</v>
      </c>
      <c r="J1" s="14" t="s">
        <v>7</v>
      </c>
      <c r="M1" s="14" t="s">
        <v>3299</v>
      </c>
      <c r="N1" s="14" t="s">
        <v>3664</v>
      </c>
      <c r="O1" s="14" t="s">
        <v>3663</v>
      </c>
      <c r="P1" s="14" t="s">
        <v>0</v>
      </c>
      <c r="Q1" s="14" t="s">
        <v>2</v>
      </c>
      <c r="R1" s="14" t="s">
        <v>3</v>
      </c>
      <c r="S1" s="14" t="s">
        <v>4</v>
      </c>
      <c r="T1" s="14" t="s">
        <v>5</v>
      </c>
      <c r="U1" s="14" t="s">
        <v>6</v>
      </c>
      <c r="V1" s="14" t="s">
        <v>7</v>
      </c>
    </row>
    <row r="2" spans="1:22" x14ac:dyDescent="0.25">
      <c r="A2" s="14" t="s">
        <v>8335</v>
      </c>
      <c r="B2" s="14" t="s">
        <v>8336</v>
      </c>
      <c r="C2" s="14" t="s">
        <v>8336</v>
      </c>
      <c r="D2" s="14" t="b">
        <v>1</v>
      </c>
      <c r="E2" s="14" t="b">
        <v>0</v>
      </c>
      <c r="F2" s="14" t="b">
        <v>1</v>
      </c>
      <c r="G2" s="14" t="b">
        <v>1</v>
      </c>
      <c r="H2" s="14" t="b">
        <v>1</v>
      </c>
      <c r="I2" s="14" t="b">
        <v>1</v>
      </c>
      <c r="J2" s="14" t="b">
        <v>1</v>
      </c>
      <c r="M2" s="21" t="s">
        <v>8336</v>
      </c>
      <c r="N2" s="21" t="s">
        <v>3745</v>
      </c>
      <c r="O2" s="23" t="s">
        <v>3837</v>
      </c>
      <c r="P2" s="14" t="b">
        <v>1</v>
      </c>
      <c r="Q2" s="14" t="b">
        <v>0</v>
      </c>
      <c r="R2" s="14" t="b">
        <v>1</v>
      </c>
      <c r="S2" s="14" t="b">
        <v>1</v>
      </c>
      <c r="T2" s="14" t="b">
        <v>1</v>
      </c>
      <c r="U2" s="14" t="b">
        <v>1</v>
      </c>
      <c r="V2" s="14" t="b">
        <v>1</v>
      </c>
    </row>
    <row r="3" spans="1:22" x14ac:dyDescent="0.25">
      <c r="A3" s="14" t="s">
        <v>8337</v>
      </c>
      <c r="B3" s="14" t="s">
        <v>8338</v>
      </c>
      <c r="C3" s="14" t="s">
        <v>8339</v>
      </c>
      <c r="D3" s="14" t="b">
        <v>1</v>
      </c>
      <c r="E3" s="14" t="b">
        <v>1</v>
      </c>
      <c r="F3" s="14" t="b">
        <v>1</v>
      </c>
      <c r="G3" s="14" t="b">
        <v>1</v>
      </c>
      <c r="H3" s="14" t="b">
        <v>1</v>
      </c>
      <c r="I3" s="14" t="b">
        <v>1</v>
      </c>
      <c r="J3" s="14" t="b">
        <v>1</v>
      </c>
      <c r="M3" s="21" t="s">
        <v>8339</v>
      </c>
      <c r="N3" s="21" t="s">
        <v>3750</v>
      </c>
      <c r="O3" s="23" t="s">
        <v>6116</v>
      </c>
      <c r="P3" s="14" t="b">
        <v>1</v>
      </c>
      <c r="Q3" s="14" t="b">
        <v>1</v>
      </c>
      <c r="R3" s="14" t="b">
        <v>1</v>
      </c>
      <c r="S3" s="14" t="b">
        <v>1</v>
      </c>
      <c r="T3" s="14" t="b">
        <v>1</v>
      </c>
      <c r="U3" s="14" t="b">
        <v>1</v>
      </c>
      <c r="V3" s="14" t="b">
        <v>1</v>
      </c>
    </row>
    <row r="4" spans="1:22" x14ac:dyDescent="0.25">
      <c r="A4" s="14" t="s">
        <v>8340</v>
      </c>
      <c r="B4" s="14" t="s">
        <v>8341</v>
      </c>
      <c r="C4" s="14" t="s">
        <v>8342</v>
      </c>
      <c r="D4" s="14" t="b">
        <v>1</v>
      </c>
      <c r="E4" s="14" t="b">
        <v>0</v>
      </c>
      <c r="F4" s="14" t="b">
        <v>0</v>
      </c>
      <c r="G4" s="14" t="b">
        <v>0</v>
      </c>
      <c r="H4" s="14" t="b">
        <v>0</v>
      </c>
      <c r="I4" s="14" t="b">
        <v>0</v>
      </c>
      <c r="J4" s="14" t="b">
        <v>0</v>
      </c>
      <c r="M4" s="21" t="s">
        <v>8342</v>
      </c>
      <c r="N4" s="21" t="s">
        <v>3749</v>
      </c>
      <c r="O4" s="23" t="s">
        <v>6115</v>
      </c>
      <c r="P4" s="14" t="b">
        <v>1</v>
      </c>
      <c r="Q4" s="14" t="b">
        <v>0</v>
      </c>
      <c r="R4" s="14" t="b">
        <v>0</v>
      </c>
      <c r="S4" s="14" t="b">
        <v>0</v>
      </c>
      <c r="T4" s="14" t="b">
        <v>0</v>
      </c>
      <c r="U4" s="14" t="b">
        <v>0</v>
      </c>
      <c r="V4" s="14" t="b">
        <v>0</v>
      </c>
    </row>
    <row r="5" spans="1:22" x14ac:dyDescent="0.25">
      <c r="A5" s="14" t="s">
        <v>8343</v>
      </c>
      <c r="B5" s="14" t="s">
        <v>8344</v>
      </c>
      <c r="C5" s="14" t="s">
        <v>8345</v>
      </c>
      <c r="D5" s="14" t="b">
        <v>1</v>
      </c>
      <c r="E5" s="14" t="b">
        <v>0</v>
      </c>
      <c r="F5" s="14" t="b">
        <v>0</v>
      </c>
      <c r="G5" s="14" t="b">
        <v>0</v>
      </c>
      <c r="H5" s="14" t="b">
        <v>0</v>
      </c>
      <c r="I5" s="14" t="b">
        <v>0</v>
      </c>
      <c r="J5" s="14" t="b">
        <v>0</v>
      </c>
      <c r="M5" s="21" t="s">
        <v>8345</v>
      </c>
      <c r="N5" s="21" t="s">
        <v>3762</v>
      </c>
      <c r="O5" s="23" t="s">
        <v>8394</v>
      </c>
      <c r="P5" s="14" t="b">
        <v>1</v>
      </c>
      <c r="Q5" s="14" t="b">
        <v>0</v>
      </c>
      <c r="R5" s="14" t="b">
        <v>0</v>
      </c>
      <c r="S5" s="14" t="b">
        <v>0</v>
      </c>
      <c r="T5" s="14" t="b">
        <v>0</v>
      </c>
      <c r="U5" s="14" t="b">
        <v>0</v>
      </c>
      <c r="V5" s="14" t="b">
        <v>0</v>
      </c>
    </row>
    <row r="6" spans="1:22" x14ac:dyDescent="0.25">
      <c r="A6" s="14" t="s">
        <v>8346</v>
      </c>
      <c r="B6" s="14" t="s">
        <v>8347</v>
      </c>
      <c r="C6" s="14" t="s">
        <v>8348</v>
      </c>
      <c r="D6" s="14" t="b">
        <v>1</v>
      </c>
      <c r="E6" s="14" t="b">
        <v>1</v>
      </c>
      <c r="F6" s="14" t="b">
        <v>1</v>
      </c>
      <c r="G6" s="14" t="b">
        <v>1</v>
      </c>
      <c r="H6" s="14" t="b">
        <v>1</v>
      </c>
      <c r="I6" s="14" t="b">
        <v>1</v>
      </c>
      <c r="J6" s="14" t="b">
        <v>1</v>
      </c>
      <c r="M6" s="21" t="s">
        <v>8348</v>
      </c>
      <c r="N6" s="21" t="s">
        <v>3757</v>
      </c>
      <c r="O6" s="23" t="s">
        <v>6118</v>
      </c>
      <c r="P6" s="14" t="b">
        <v>1</v>
      </c>
      <c r="Q6" s="14" t="b">
        <v>1</v>
      </c>
      <c r="R6" s="14" t="b">
        <v>1</v>
      </c>
      <c r="S6" s="14" t="b">
        <v>1</v>
      </c>
      <c r="T6" s="14" t="b">
        <v>1</v>
      </c>
      <c r="U6" s="14" t="b">
        <v>1</v>
      </c>
      <c r="V6" s="14" t="b">
        <v>1</v>
      </c>
    </row>
    <row r="7" spans="1:22" x14ac:dyDescent="0.25">
      <c r="A7" s="14" t="s">
        <v>8349</v>
      </c>
      <c r="B7" s="14" t="s">
        <v>8350</v>
      </c>
      <c r="C7" s="14" t="s">
        <v>8351</v>
      </c>
      <c r="D7" s="14" t="b">
        <v>1</v>
      </c>
      <c r="E7" s="14" t="b">
        <v>1</v>
      </c>
      <c r="F7" s="14" t="b">
        <v>1</v>
      </c>
      <c r="G7" s="14" t="b">
        <v>1</v>
      </c>
      <c r="H7" s="14" t="b">
        <v>1</v>
      </c>
      <c r="I7" s="14" t="b">
        <v>1</v>
      </c>
      <c r="J7" s="14" t="b">
        <v>1</v>
      </c>
      <c r="M7" s="21" t="s">
        <v>8351</v>
      </c>
      <c r="N7" s="21" t="s">
        <v>3750</v>
      </c>
      <c r="O7" s="23" t="s">
        <v>6116</v>
      </c>
      <c r="P7" s="14" t="b">
        <v>1</v>
      </c>
      <c r="Q7" s="14" t="b">
        <v>1</v>
      </c>
      <c r="R7" s="14" t="b">
        <v>1</v>
      </c>
      <c r="S7" s="14" t="b">
        <v>1</v>
      </c>
      <c r="T7" s="14" t="b">
        <v>1</v>
      </c>
      <c r="U7" s="14" t="b">
        <v>1</v>
      </c>
      <c r="V7" s="14" t="b">
        <v>1</v>
      </c>
    </row>
    <row r="8" spans="1:22" x14ac:dyDescent="0.25">
      <c r="A8" s="14" t="s">
        <v>8352</v>
      </c>
      <c r="B8" s="14" t="s">
        <v>8353</v>
      </c>
      <c r="C8" s="14" t="s">
        <v>8354</v>
      </c>
      <c r="D8" s="14" t="b">
        <v>1</v>
      </c>
      <c r="E8" s="14" t="b">
        <v>1</v>
      </c>
      <c r="F8" s="14" t="b">
        <v>0</v>
      </c>
      <c r="G8" s="14" t="b">
        <v>0</v>
      </c>
      <c r="H8" s="14" t="b">
        <v>0</v>
      </c>
      <c r="I8" s="14" t="b">
        <v>0</v>
      </c>
      <c r="J8" s="14" t="b">
        <v>0</v>
      </c>
      <c r="M8" s="21" t="s">
        <v>8354</v>
      </c>
      <c r="N8" s="21" t="s">
        <v>3750</v>
      </c>
      <c r="O8" s="23" t="s">
        <v>6116</v>
      </c>
      <c r="P8" s="14" t="b">
        <v>1</v>
      </c>
      <c r="Q8" s="14" t="b">
        <v>1</v>
      </c>
      <c r="R8" s="14" t="b">
        <v>1</v>
      </c>
      <c r="S8" s="14" t="b">
        <v>1</v>
      </c>
      <c r="T8" s="14" t="b">
        <v>1</v>
      </c>
      <c r="U8" s="14" t="b">
        <v>1</v>
      </c>
      <c r="V8" s="14" t="b">
        <v>1</v>
      </c>
    </row>
    <row r="9" spans="1:22" x14ac:dyDescent="0.25">
      <c r="A9" s="14" t="s">
        <v>0</v>
      </c>
      <c r="B9" s="14" t="s">
        <v>8355</v>
      </c>
      <c r="C9" s="14" t="s">
        <v>8356</v>
      </c>
      <c r="D9" s="14" t="b">
        <v>1</v>
      </c>
      <c r="E9" s="14" t="b">
        <v>1</v>
      </c>
      <c r="F9" s="14" t="b">
        <v>1</v>
      </c>
      <c r="G9" s="14" t="b">
        <v>1</v>
      </c>
      <c r="H9" s="14" t="b">
        <v>1</v>
      </c>
      <c r="I9" s="14" t="b">
        <v>1</v>
      </c>
      <c r="J9" s="14" t="b">
        <v>1</v>
      </c>
      <c r="M9" s="21" t="s">
        <v>8356</v>
      </c>
      <c r="N9" s="21" t="s">
        <v>3747</v>
      </c>
      <c r="O9" s="23" t="s">
        <v>6127</v>
      </c>
      <c r="P9" s="14" t="b">
        <v>1</v>
      </c>
      <c r="Q9" s="14" t="b">
        <v>1</v>
      </c>
      <c r="R9" s="14" t="b">
        <v>1</v>
      </c>
      <c r="S9" s="14" t="b">
        <v>1</v>
      </c>
      <c r="T9" s="14" t="b">
        <v>1</v>
      </c>
      <c r="U9" s="14" t="b">
        <v>1</v>
      </c>
      <c r="V9" s="14" t="b">
        <v>1</v>
      </c>
    </row>
    <row r="10" spans="1:22" x14ac:dyDescent="0.25">
      <c r="A10" s="14" t="s">
        <v>0</v>
      </c>
      <c r="B10" s="14" t="s">
        <v>8357</v>
      </c>
      <c r="C10" s="14" t="s">
        <v>4132</v>
      </c>
      <c r="D10" s="14" t="b">
        <v>1</v>
      </c>
      <c r="E10" s="14" t="b">
        <v>1</v>
      </c>
      <c r="F10" s="14" t="b">
        <v>1</v>
      </c>
      <c r="G10" s="14" t="b">
        <v>1</v>
      </c>
      <c r="H10" s="14" t="b">
        <v>1</v>
      </c>
      <c r="I10" s="14" t="b">
        <v>1</v>
      </c>
      <c r="J10" s="14" t="b">
        <v>1</v>
      </c>
      <c r="M10" s="21" t="s">
        <v>4132</v>
      </c>
      <c r="N10" s="21" t="s">
        <v>3761</v>
      </c>
      <c r="O10" s="23" t="s">
        <v>6119</v>
      </c>
      <c r="P10" s="14" t="b">
        <v>1</v>
      </c>
      <c r="Q10" s="14" t="b">
        <v>1</v>
      </c>
      <c r="R10" s="14" t="b">
        <v>1</v>
      </c>
      <c r="S10" s="14" t="b">
        <v>1</v>
      </c>
      <c r="T10" s="14" t="b">
        <v>1</v>
      </c>
      <c r="U10" s="14" t="b">
        <v>1</v>
      </c>
      <c r="V10" s="14" t="b">
        <v>1</v>
      </c>
    </row>
    <row r="11" spans="1:22" x14ac:dyDescent="0.25">
      <c r="A11" s="14" t="s">
        <v>0</v>
      </c>
      <c r="B11" s="14" t="s">
        <v>8358</v>
      </c>
      <c r="C11" s="14" t="s">
        <v>4128</v>
      </c>
      <c r="D11" s="14" t="b">
        <v>1</v>
      </c>
      <c r="E11" s="14" t="b">
        <v>1</v>
      </c>
      <c r="F11" s="14" t="b">
        <v>0</v>
      </c>
      <c r="G11" s="14" t="b">
        <v>0</v>
      </c>
      <c r="H11" s="14" t="b">
        <v>0</v>
      </c>
      <c r="I11" s="14" t="b">
        <v>0</v>
      </c>
      <c r="J11" s="14" t="b">
        <v>0</v>
      </c>
      <c r="M11" s="21" t="s">
        <v>4128</v>
      </c>
      <c r="N11" s="21" t="s">
        <v>3750</v>
      </c>
      <c r="O11" s="23" t="s">
        <v>6116</v>
      </c>
      <c r="P11" s="14" t="b">
        <v>1</v>
      </c>
      <c r="Q11" s="14" t="b">
        <v>1</v>
      </c>
      <c r="R11" s="14" t="b">
        <v>1</v>
      </c>
      <c r="S11" s="14" t="b">
        <v>1</v>
      </c>
      <c r="T11" s="14" t="b">
        <v>1</v>
      </c>
      <c r="U11" s="14" t="b">
        <v>1</v>
      </c>
      <c r="V11" s="14" t="b">
        <v>1</v>
      </c>
    </row>
    <row r="12" spans="1:22" x14ac:dyDescent="0.25">
      <c r="A12" s="14" t="s">
        <v>0</v>
      </c>
      <c r="B12" s="14" t="s">
        <v>8359</v>
      </c>
      <c r="C12" s="14" t="s">
        <v>8360</v>
      </c>
      <c r="D12" s="14" t="b">
        <v>1</v>
      </c>
      <c r="E12" s="14" t="b">
        <v>1</v>
      </c>
      <c r="F12" s="14" t="b">
        <v>1</v>
      </c>
      <c r="G12" s="14" t="b">
        <v>1</v>
      </c>
      <c r="H12" s="14" t="b">
        <v>1</v>
      </c>
      <c r="I12" s="14" t="b">
        <v>1</v>
      </c>
      <c r="J12" s="14" t="b">
        <v>1</v>
      </c>
      <c r="M12" s="21" t="s">
        <v>8360</v>
      </c>
      <c r="N12" s="21" t="s">
        <v>3750</v>
      </c>
      <c r="O12" s="23" t="s">
        <v>6116</v>
      </c>
      <c r="P12" s="14" t="b">
        <v>1</v>
      </c>
      <c r="Q12" s="14" t="b">
        <v>1</v>
      </c>
      <c r="R12" s="14" t="b">
        <v>1</v>
      </c>
      <c r="S12" s="14" t="b">
        <v>1</v>
      </c>
      <c r="T12" s="14" t="b">
        <v>1</v>
      </c>
      <c r="U12" s="14" t="b">
        <v>1</v>
      </c>
      <c r="V12" s="14" t="b">
        <v>1</v>
      </c>
    </row>
    <row r="13" spans="1:22" x14ac:dyDescent="0.25">
      <c r="A13" s="14" t="s">
        <v>8361</v>
      </c>
      <c r="B13" s="14" t="s">
        <v>8362</v>
      </c>
      <c r="C13" s="14" t="s">
        <v>8363</v>
      </c>
      <c r="D13" s="14" t="b">
        <v>1</v>
      </c>
      <c r="E13" s="14" t="b">
        <v>0</v>
      </c>
      <c r="F13" s="14" t="b">
        <v>0</v>
      </c>
      <c r="G13" s="14" t="b">
        <v>0</v>
      </c>
      <c r="H13" s="14" t="b">
        <v>0</v>
      </c>
      <c r="I13" s="14" t="b">
        <v>0</v>
      </c>
      <c r="J13" s="14" t="b">
        <v>0</v>
      </c>
      <c r="M13" s="21" t="s">
        <v>8363</v>
      </c>
      <c r="N13" s="21" t="s">
        <v>3749</v>
      </c>
      <c r="O13" s="23" t="s">
        <v>6115</v>
      </c>
      <c r="P13" s="14" t="b">
        <v>1</v>
      </c>
      <c r="Q13" s="14" t="b">
        <v>1</v>
      </c>
      <c r="R13" s="14" t="b">
        <v>1</v>
      </c>
      <c r="S13" s="14" t="b">
        <v>1</v>
      </c>
      <c r="T13" s="14" t="b">
        <v>1</v>
      </c>
      <c r="U13" s="14" t="b">
        <v>1</v>
      </c>
      <c r="V13" s="14" t="b">
        <v>1</v>
      </c>
    </row>
    <row r="14" spans="1:22" x14ac:dyDescent="0.25">
      <c r="A14" s="14" t="s">
        <v>8364</v>
      </c>
      <c r="B14" s="14" t="s">
        <v>8365</v>
      </c>
      <c r="C14" s="14" t="s">
        <v>8366</v>
      </c>
      <c r="D14" s="14" t="b">
        <v>1</v>
      </c>
      <c r="E14" s="14" t="b">
        <v>1</v>
      </c>
      <c r="F14" s="14" t="b">
        <v>1</v>
      </c>
      <c r="G14" s="14" t="b">
        <v>1</v>
      </c>
      <c r="H14" s="14" t="b">
        <v>1</v>
      </c>
      <c r="I14" s="14" t="b">
        <v>1</v>
      </c>
      <c r="J14" s="14" t="b">
        <v>1</v>
      </c>
      <c r="M14" s="21" t="s">
        <v>8366</v>
      </c>
      <c r="N14" s="21" t="s">
        <v>3749</v>
      </c>
      <c r="O14" s="23" t="s">
        <v>6115</v>
      </c>
      <c r="P14" s="14" t="b">
        <v>1</v>
      </c>
      <c r="Q14" s="14" t="b">
        <v>1</v>
      </c>
      <c r="R14" s="14" t="b">
        <v>1</v>
      </c>
      <c r="S14" s="14" t="b">
        <v>1</v>
      </c>
      <c r="T14" s="14" t="b">
        <v>1</v>
      </c>
      <c r="U14" s="14" t="b">
        <v>1</v>
      </c>
      <c r="V14" s="14" t="b">
        <v>1</v>
      </c>
    </row>
    <row r="15" spans="1:22" x14ac:dyDescent="0.25">
      <c r="A15" s="14" t="s">
        <v>8364</v>
      </c>
      <c r="B15" s="14" t="s">
        <v>8367</v>
      </c>
      <c r="C15" s="14" t="s">
        <v>8366</v>
      </c>
      <c r="D15" s="14" t="b">
        <v>1</v>
      </c>
      <c r="E15" s="14" t="b">
        <v>1</v>
      </c>
      <c r="F15" s="14" t="b">
        <v>1</v>
      </c>
      <c r="G15" s="14" t="b">
        <v>1</v>
      </c>
      <c r="H15" s="14" t="b">
        <v>1</v>
      </c>
      <c r="I15" s="14" t="b">
        <v>1</v>
      </c>
      <c r="J15" s="14" t="b">
        <v>1</v>
      </c>
      <c r="M15" s="21" t="s">
        <v>8384</v>
      </c>
      <c r="N15" s="21" t="s">
        <v>3762</v>
      </c>
      <c r="O15" s="23" t="s">
        <v>8394</v>
      </c>
      <c r="P15" s="14" t="b">
        <v>0</v>
      </c>
      <c r="Q15" s="14" t="b">
        <v>0</v>
      </c>
      <c r="R15" s="14" t="b">
        <v>1</v>
      </c>
      <c r="S15" s="14" t="b">
        <v>1</v>
      </c>
      <c r="T15" s="14" t="b">
        <v>1</v>
      </c>
      <c r="U15" s="14" t="b">
        <v>1</v>
      </c>
      <c r="V15" s="14" t="b">
        <v>1</v>
      </c>
    </row>
    <row r="16" spans="1:22" x14ac:dyDescent="0.25">
      <c r="A16" s="14" t="s">
        <v>8364</v>
      </c>
      <c r="B16" s="14" t="s">
        <v>8368</v>
      </c>
      <c r="C16" s="14" t="s">
        <v>8363</v>
      </c>
      <c r="D16" s="14" t="b">
        <v>0</v>
      </c>
      <c r="E16" s="14" t="b">
        <v>1</v>
      </c>
      <c r="F16" s="14" t="b">
        <v>0</v>
      </c>
      <c r="G16" s="14" t="b">
        <v>0</v>
      </c>
      <c r="H16" s="14" t="b">
        <v>0</v>
      </c>
      <c r="I16" s="14" t="b">
        <v>0</v>
      </c>
      <c r="J16" s="14" t="b">
        <v>0</v>
      </c>
      <c r="M16" s="21" t="s">
        <v>8387</v>
      </c>
      <c r="N16" s="21" t="s">
        <v>3772</v>
      </c>
      <c r="O16" s="23" t="s">
        <v>6122</v>
      </c>
      <c r="P16" s="14" t="b">
        <v>0</v>
      </c>
      <c r="Q16" s="14" t="b">
        <v>0</v>
      </c>
      <c r="R16" s="14" t="b">
        <v>0</v>
      </c>
      <c r="S16" s="14" t="b">
        <v>1</v>
      </c>
      <c r="T16" s="14" t="b">
        <v>1</v>
      </c>
      <c r="U16" s="14" t="b">
        <v>1</v>
      </c>
      <c r="V16" s="14" t="b">
        <v>1</v>
      </c>
    </row>
    <row r="17" spans="1:15" x14ac:dyDescent="0.25">
      <c r="A17" s="14" t="s">
        <v>8369</v>
      </c>
      <c r="B17" s="14" t="s">
        <v>8368</v>
      </c>
      <c r="C17" s="14" t="s">
        <v>8363</v>
      </c>
      <c r="D17" s="14" t="b">
        <v>0</v>
      </c>
      <c r="E17" s="14" t="b">
        <v>0</v>
      </c>
      <c r="F17" s="14" t="b">
        <v>1</v>
      </c>
      <c r="G17" s="14" t="b">
        <v>1</v>
      </c>
      <c r="H17" s="14" t="b">
        <v>1</v>
      </c>
      <c r="I17" s="14" t="b">
        <v>1</v>
      </c>
      <c r="J17" s="14" t="b">
        <v>1</v>
      </c>
      <c r="M17" s="21"/>
      <c r="N17" s="21"/>
      <c r="O17" s="23"/>
    </row>
    <row r="18" spans="1:15" x14ac:dyDescent="0.25">
      <c r="A18" s="14" t="s">
        <v>8352</v>
      </c>
      <c r="B18" s="14" t="s">
        <v>8370</v>
      </c>
      <c r="C18" s="14" t="s">
        <v>8354</v>
      </c>
      <c r="D18" s="14" t="b">
        <v>0</v>
      </c>
      <c r="E18" s="14" t="b">
        <v>0</v>
      </c>
      <c r="F18" s="14" t="b">
        <v>1</v>
      </c>
      <c r="G18" s="14" t="b">
        <v>1</v>
      </c>
      <c r="H18" s="14" t="b">
        <v>1</v>
      </c>
      <c r="I18" s="14" t="b">
        <v>1</v>
      </c>
      <c r="J18" s="14" t="b">
        <v>1</v>
      </c>
      <c r="M18" s="21"/>
      <c r="N18" s="21"/>
      <c r="O18" s="23"/>
    </row>
    <row r="19" spans="1:15" x14ac:dyDescent="0.25">
      <c r="A19" s="14" t="s">
        <v>8371</v>
      </c>
      <c r="B19" s="14" t="s">
        <v>8372</v>
      </c>
      <c r="C19" s="14" t="s">
        <v>8354</v>
      </c>
      <c r="D19" s="14" t="b">
        <v>0</v>
      </c>
      <c r="E19" s="14" t="b">
        <v>0</v>
      </c>
      <c r="F19" s="14" t="b">
        <v>1</v>
      </c>
      <c r="G19" s="14" t="b">
        <v>1</v>
      </c>
      <c r="H19" s="14" t="b">
        <v>1</v>
      </c>
      <c r="I19" s="14" t="b">
        <v>1</v>
      </c>
      <c r="J19" s="14" t="b">
        <v>1</v>
      </c>
      <c r="M19" s="21"/>
      <c r="N19" s="21"/>
      <c r="O19" s="23"/>
    </row>
    <row r="20" spans="1:15" x14ac:dyDescent="0.25">
      <c r="A20" s="14" t="s">
        <v>8373</v>
      </c>
      <c r="B20" s="14" t="s">
        <v>8374</v>
      </c>
      <c r="C20" s="14" t="s">
        <v>8348</v>
      </c>
      <c r="D20" s="14" t="b">
        <v>0</v>
      </c>
      <c r="E20" s="14" t="b">
        <v>0</v>
      </c>
      <c r="F20" s="14" t="b">
        <v>1</v>
      </c>
      <c r="G20" s="14" t="b">
        <v>1</v>
      </c>
      <c r="H20" s="14" t="b">
        <v>1</v>
      </c>
      <c r="I20" s="14" t="b">
        <v>1</v>
      </c>
      <c r="J20" s="14" t="b">
        <v>1</v>
      </c>
      <c r="M20" s="21"/>
      <c r="N20" s="21"/>
      <c r="O20" s="23"/>
    </row>
    <row r="21" spans="1:15" x14ac:dyDescent="0.25">
      <c r="A21" s="14" t="s">
        <v>8375</v>
      </c>
      <c r="B21" s="14" t="s">
        <v>8376</v>
      </c>
      <c r="C21" s="14" t="s">
        <v>8351</v>
      </c>
      <c r="D21" s="14" t="b">
        <v>0</v>
      </c>
      <c r="E21" s="14" t="b">
        <v>0</v>
      </c>
      <c r="F21" s="14" t="b">
        <v>1</v>
      </c>
      <c r="G21" s="14" t="b">
        <v>1</v>
      </c>
      <c r="H21" s="14" t="b">
        <v>1</v>
      </c>
      <c r="I21" s="14" t="b">
        <v>1</v>
      </c>
      <c r="J21" s="14" t="b">
        <v>1</v>
      </c>
      <c r="M21" s="21"/>
      <c r="N21" s="21"/>
      <c r="O21" s="23"/>
    </row>
    <row r="22" spans="1:15" x14ac:dyDescent="0.25">
      <c r="A22" s="14" t="s">
        <v>3</v>
      </c>
      <c r="B22" s="14" t="s">
        <v>8377</v>
      </c>
      <c r="C22" s="14" t="s">
        <v>8356</v>
      </c>
      <c r="D22" s="14" t="b">
        <v>0</v>
      </c>
      <c r="E22" s="14" t="b">
        <v>0</v>
      </c>
      <c r="F22" s="14" t="b">
        <v>1</v>
      </c>
      <c r="G22" s="14" t="b">
        <v>1</v>
      </c>
      <c r="H22" s="14" t="b">
        <v>1</v>
      </c>
      <c r="I22" s="14" t="b">
        <v>1</v>
      </c>
      <c r="J22" s="14" t="b">
        <v>1</v>
      </c>
      <c r="M22" s="21"/>
      <c r="N22" s="21"/>
      <c r="O22" s="23"/>
    </row>
    <row r="23" spans="1:15" x14ac:dyDescent="0.25">
      <c r="A23" s="14" t="s">
        <v>0</v>
      </c>
      <c r="B23" s="14" t="s">
        <v>8378</v>
      </c>
      <c r="C23" s="14" t="s">
        <v>4128</v>
      </c>
      <c r="D23" s="14" t="b">
        <v>0</v>
      </c>
      <c r="E23" s="14" t="b">
        <v>0</v>
      </c>
      <c r="F23" s="14" t="b">
        <v>1</v>
      </c>
      <c r="G23" s="14" t="b">
        <v>1</v>
      </c>
      <c r="H23" s="14" t="b">
        <v>1</v>
      </c>
      <c r="I23" s="14" t="b">
        <v>1</v>
      </c>
      <c r="J23" s="14" t="b">
        <v>1</v>
      </c>
      <c r="M23" s="21"/>
      <c r="N23" s="21"/>
      <c r="O23" s="23"/>
    </row>
    <row r="24" spans="1:15" x14ac:dyDescent="0.25">
      <c r="A24" s="14" t="s">
        <v>3</v>
      </c>
      <c r="B24" s="14" t="s">
        <v>8379</v>
      </c>
      <c r="C24" s="14" t="s">
        <v>4132</v>
      </c>
      <c r="D24" s="14" t="b">
        <v>0</v>
      </c>
      <c r="E24" s="14" t="b">
        <v>0</v>
      </c>
      <c r="F24" s="14" t="b">
        <v>1</v>
      </c>
      <c r="G24" s="14" t="b">
        <v>1</v>
      </c>
      <c r="H24" s="14" t="b">
        <v>1</v>
      </c>
      <c r="I24" s="14" t="b">
        <v>1</v>
      </c>
      <c r="J24" s="14" t="b">
        <v>1</v>
      </c>
      <c r="M24" s="21"/>
      <c r="N24" s="21"/>
      <c r="O24" s="23"/>
    </row>
    <row r="25" spans="1:15" x14ac:dyDescent="0.25">
      <c r="A25" s="14" t="s">
        <v>3</v>
      </c>
      <c r="B25" s="14" t="s">
        <v>8380</v>
      </c>
      <c r="C25" s="14" t="s">
        <v>4128</v>
      </c>
      <c r="D25" s="14" t="b">
        <v>0</v>
      </c>
      <c r="E25" s="14" t="b">
        <v>0</v>
      </c>
      <c r="F25" s="14" t="b">
        <v>1</v>
      </c>
      <c r="G25" s="14" t="b">
        <v>1</v>
      </c>
      <c r="H25" s="14" t="b">
        <v>1</v>
      </c>
      <c r="I25" s="14" t="b">
        <v>1</v>
      </c>
      <c r="J25" s="14" t="b">
        <v>1</v>
      </c>
      <c r="M25" s="21"/>
      <c r="N25" s="21"/>
      <c r="O25" s="23"/>
    </row>
    <row r="26" spans="1:15" x14ac:dyDescent="0.25">
      <c r="A26" s="14" t="s">
        <v>3</v>
      </c>
      <c r="B26" s="14" t="s">
        <v>8381</v>
      </c>
      <c r="C26" s="14" t="s">
        <v>8360</v>
      </c>
      <c r="D26" s="14" t="b">
        <v>0</v>
      </c>
      <c r="E26" s="14" t="b">
        <v>0</v>
      </c>
      <c r="F26" s="14" t="b">
        <v>1</v>
      </c>
      <c r="G26" s="14" t="b">
        <v>1</v>
      </c>
      <c r="H26" s="14" t="b">
        <v>1</v>
      </c>
      <c r="I26" s="14" t="b">
        <v>1</v>
      </c>
      <c r="J26" s="14" t="b">
        <v>1</v>
      </c>
      <c r="M26" s="21"/>
      <c r="N26" s="21"/>
      <c r="O26" s="23"/>
    </row>
    <row r="27" spans="1:15" x14ac:dyDescent="0.25">
      <c r="A27" s="14" t="s">
        <v>8382</v>
      </c>
      <c r="B27" s="14" t="s">
        <v>8383</v>
      </c>
      <c r="C27" s="14" t="s">
        <v>8384</v>
      </c>
      <c r="D27" s="14" t="b">
        <v>0</v>
      </c>
      <c r="E27" s="14" t="b">
        <v>0</v>
      </c>
      <c r="F27" s="14" t="b">
        <v>1</v>
      </c>
      <c r="G27" s="14" t="b">
        <v>1</v>
      </c>
      <c r="H27" s="14" t="b">
        <v>1</v>
      </c>
      <c r="I27" s="14" t="b">
        <v>1</v>
      </c>
      <c r="J27" s="14" t="b">
        <v>1</v>
      </c>
      <c r="M27" s="21"/>
      <c r="N27" s="21"/>
      <c r="O27" s="23"/>
    </row>
    <row r="28" spans="1:15" x14ac:dyDescent="0.25">
      <c r="A28" s="14" t="s">
        <v>8385</v>
      </c>
      <c r="B28" s="14" t="s">
        <v>8386</v>
      </c>
      <c r="C28" s="14" t="s">
        <v>8387</v>
      </c>
      <c r="D28" s="14" t="b">
        <v>0</v>
      </c>
      <c r="E28" s="14" t="b">
        <v>0</v>
      </c>
      <c r="F28" s="14" t="b">
        <v>0</v>
      </c>
      <c r="G28" s="14" t="b">
        <v>1</v>
      </c>
      <c r="H28" s="14" t="b">
        <v>1</v>
      </c>
      <c r="I28" s="14" t="b">
        <v>1</v>
      </c>
      <c r="J28" s="14" t="b">
        <v>1</v>
      </c>
      <c r="M28" s="21"/>
      <c r="N28" s="21"/>
      <c r="O28" s="23"/>
    </row>
    <row r="29" spans="1:15" x14ac:dyDescent="0.25">
      <c r="A29" s="14" t="s">
        <v>8388</v>
      </c>
      <c r="B29" s="14" t="s">
        <v>8389</v>
      </c>
      <c r="C29" s="14" t="s">
        <v>8387</v>
      </c>
      <c r="D29" s="14" t="b">
        <v>0</v>
      </c>
      <c r="E29" s="14" t="b">
        <v>0</v>
      </c>
      <c r="F29" s="14" t="b">
        <v>0</v>
      </c>
      <c r="G29" s="14" t="b">
        <v>0</v>
      </c>
      <c r="H29" s="14" t="b">
        <v>1</v>
      </c>
      <c r="I29" s="14" t="b">
        <v>1</v>
      </c>
      <c r="J29" s="14" t="b">
        <v>1</v>
      </c>
      <c r="M29" s="21"/>
      <c r="N29" s="21"/>
      <c r="O29" s="23"/>
    </row>
    <row r="30" spans="1:15" x14ac:dyDescent="0.25">
      <c r="A30" s="14" t="s">
        <v>8390</v>
      </c>
      <c r="B30" s="14" t="s">
        <v>8391</v>
      </c>
      <c r="C30" s="14" t="s">
        <v>8387</v>
      </c>
      <c r="D30" s="14" t="b">
        <v>0</v>
      </c>
      <c r="E30" s="14" t="b">
        <v>0</v>
      </c>
      <c r="F30" s="14" t="b">
        <v>0</v>
      </c>
      <c r="G30" s="14" t="b">
        <v>0</v>
      </c>
      <c r="H30" s="14" t="b">
        <v>0</v>
      </c>
      <c r="I30" s="14" t="b">
        <v>1</v>
      </c>
      <c r="J30" s="14" t="b">
        <v>1</v>
      </c>
      <c r="M30" s="21"/>
      <c r="N30" s="21"/>
      <c r="O30" s="23"/>
    </row>
    <row r="31" spans="1:15" x14ac:dyDescent="0.25">
      <c r="A31" s="14" t="s">
        <v>8392</v>
      </c>
      <c r="B31" s="14" t="s">
        <v>8393</v>
      </c>
      <c r="C31" s="14" t="s">
        <v>8387</v>
      </c>
      <c r="D31" s="14" t="b">
        <v>0</v>
      </c>
      <c r="E31" s="14" t="b">
        <v>0</v>
      </c>
      <c r="F31" s="14" t="b">
        <v>0</v>
      </c>
      <c r="G31" s="14" t="b">
        <v>0</v>
      </c>
      <c r="H31" s="14" t="b">
        <v>0</v>
      </c>
      <c r="I31" s="14" t="b">
        <v>0</v>
      </c>
      <c r="J31" s="14" t="b">
        <v>1</v>
      </c>
      <c r="M31" s="21"/>
      <c r="N31" s="21"/>
      <c r="O31" s="23"/>
    </row>
    <row r="32" spans="1:15" x14ac:dyDescent="0.25">
      <c r="M32" s="21"/>
      <c r="N32" s="21"/>
      <c r="O32" s="23"/>
    </row>
    <row r="33" spans="13:15" x14ac:dyDescent="0.25">
      <c r="M33" s="21"/>
      <c r="N33" s="21"/>
      <c r="O33" s="23"/>
    </row>
    <row r="34" spans="13:15" x14ac:dyDescent="0.25">
      <c r="M34" s="21"/>
      <c r="N34" s="21"/>
      <c r="O34" s="23"/>
    </row>
    <row r="35" spans="13:15" x14ac:dyDescent="0.25">
      <c r="M35" s="21"/>
      <c r="N35" s="21"/>
      <c r="O35" s="23"/>
    </row>
    <row r="36" spans="13:15" x14ac:dyDescent="0.25">
      <c r="M36" s="21"/>
      <c r="N36" s="21"/>
      <c r="O36" s="23"/>
    </row>
    <row r="37" spans="13:15" x14ac:dyDescent="0.25">
      <c r="M37" s="21"/>
      <c r="N37" s="21"/>
      <c r="O37" s="23"/>
    </row>
    <row r="38" spans="13:15" x14ac:dyDescent="0.25">
      <c r="M38" s="21"/>
      <c r="N38" s="21"/>
      <c r="O38" s="23"/>
    </row>
    <row r="39" spans="13:15" x14ac:dyDescent="0.25">
      <c r="M39" s="21"/>
      <c r="N39" s="21"/>
      <c r="O39" s="23"/>
    </row>
    <row r="40" spans="13:15" x14ac:dyDescent="0.25">
      <c r="M40" s="21"/>
      <c r="N40" s="21"/>
      <c r="O40" s="23"/>
    </row>
    <row r="41" spans="13:15" x14ac:dyDescent="0.25">
      <c r="M41" s="21"/>
      <c r="N41" s="21"/>
      <c r="O41" s="23"/>
    </row>
    <row r="42" spans="13:15" x14ac:dyDescent="0.25">
      <c r="M42" s="27"/>
      <c r="N42" s="21"/>
      <c r="O42" s="23"/>
    </row>
    <row r="43" spans="13:15" x14ac:dyDescent="0.25">
      <c r="M43" s="21"/>
      <c r="N43" s="21"/>
      <c r="O43" s="23"/>
    </row>
    <row r="44" spans="13:15" x14ac:dyDescent="0.25">
      <c r="M44" s="21"/>
      <c r="N44" s="21"/>
      <c r="O44" s="23"/>
    </row>
    <row r="45" spans="13:15" x14ac:dyDescent="0.25">
      <c r="M45" s="21"/>
      <c r="N45" s="21"/>
      <c r="O45" s="23"/>
    </row>
    <row r="46" spans="13:15" x14ac:dyDescent="0.25">
      <c r="M46" s="21"/>
      <c r="N46" s="21"/>
      <c r="O46" s="23"/>
    </row>
    <row r="47" spans="13:15" x14ac:dyDescent="0.25">
      <c r="M47" s="21"/>
      <c r="N47" s="21"/>
      <c r="O47" s="23"/>
    </row>
    <row r="48" spans="13:15" x14ac:dyDescent="0.25">
      <c r="M48" s="21"/>
      <c r="N48" s="21"/>
      <c r="O48" s="23"/>
    </row>
    <row r="49" spans="13:15" x14ac:dyDescent="0.25">
      <c r="M49" s="21"/>
      <c r="N49" s="21"/>
      <c r="O49" s="23"/>
    </row>
    <row r="50" spans="13:15" x14ac:dyDescent="0.25">
      <c r="M50" s="21"/>
      <c r="N50" s="21"/>
      <c r="O50" s="23"/>
    </row>
    <row r="51" spans="13:15" x14ac:dyDescent="0.25">
      <c r="M51" s="21"/>
      <c r="N51" s="21"/>
      <c r="O51" s="23"/>
    </row>
    <row r="52" spans="13:15" x14ac:dyDescent="0.25">
      <c r="M52" s="21"/>
      <c r="N52" s="21"/>
      <c r="O52" s="23"/>
    </row>
    <row r="53" spans="13:15" x14ac:dyDescent="0.25">
      <c r="M53" s="21"/>
      <c r="N53" s="21"/>
      <c r="O53" s="23"/>
    </row>
    <row r="54" spans="13:15" x14ac:dyDescent="0.25">
      <c r="M54" s="21"/>
      <c r="N54" s="21"/>
      <c r="O54" s="23"/>
    </row>
    <row r="55" spans="13:15" x14ac:dyDescent="0.25">
      <c r="M55" s="21"/>
      <c r="N55" s="21"/>
      <c r="O55" s="23"/>
    </row>
    <row r="56" spans="13:15" x14ac:dyDescent="0.25">
      <c r="M56" s="21"/>
      <c r="N56" s="21"/>
      <c r="O56" s="23"/>
    </row>
    <row r="57" spans="13:15" x14ac:dyDescent="0.25">
      <c r="M57" s="21"/>
      <c r="N57" s="21"/>
      <c r="O57" s="23"/>
    </row>
    <row r="58" spans="13:15" x14ac:dyDescent="0.25">
      <c r="M58" s="21"/>
      <c r="N58" s="21"/>
      <c r="O58" s="23"/>
    </row>
    <row r="59" spans="13:15" x14ac:dyDescent="0.25">
      <c r="M59" s="21"/>
      <c r="N59" s="21"/>
      <c r="O59" s="23"/>
    </row>
    <row r="60" spans="13:15" x14ac:dyDescent="0.25">
      <c r="M60" s="21"/>
      <c r="N60" s="21"/>
      <c r="O60" s="23"/>
    </row>
    <row r="61" spans="13:15" x14ac:dyDescent="0.25">
      <c r="M61" s="21"/>
      <c r="N61" s="21"/>
      <c r="O61" s="23"/>
    </row>
    <row r="62" spans="13:15" x14ac:dyDescent="0.25">
      <c r="M62" s="21"/>
      <c r="N62" s="21"/>
      <c r="O62" s="23"/>
    </row>
    <row r="63" spans="13:15" x14ac:dyDescent="0.25">
      <c r="M63" s="21"/>
      <c r="N63" s="21"/>
      <c r="O63" s="23"/>
    </row>
    <row r="64" spans="13:15" x14ac:dyDescent="0.25">
      <c r="M64" s="21"/>
      <c r="N64" s="21"/>
      <c r="O64" s="23"/>
    </row>
    <row r="65" spans="13:15" x14ac:dyDescent="0.25">
      <c r="M65" s="21"/>
      <c r="N65" s="21"/>
      <c r="O65" s="23"/>
    </row>
    <row r="66" spans="13:15" x14ac:dyDescent="0.25">
      <c r="M66" s="21"/>
      <c r="N66" s="21"/>
      <c r="O66" s="23"/>
    </row>
    <row r="67" spans="13:15" x14ac:dyDescent="0.25">
      <c r="M67" s="21"/>
      <c r="N67" s="21"/>
      <c r="O67" s="23"/>
    </row>
    <row r="68" spans="13:15" x14ac:dyDescent="0.25">
      <c r="M68" s="21"/>
      <c r="N68" s="21"/>
      <c r="O68" s="23"/>
    </row>
    <row r="69" spans="13:15" x14ac:dyDescent="0.25">
      <c r="M69" s="21"/>
      <c r="N69" s="21"/>
      <c r="O69" s="23"/>
    </row>
    <row r="70" spans="13:15" x14ac:dyDescent="0.25">
      <c r="M70" s="21"/>
      <c r="N70" s="21"/>
      <c r="O70" s="23"/>
    </row>
    <row r="71" spans="13:15" x14ac:dyDescent="0.25">
      <c r="M71" s="21"/>
      <c r="N71" s="21"/>
      <c r="O71" s="23"/>
    </row>
    <row r="72" spans="13:15" x14ac:dyDescent="0.25">
      <c r="M72" s="21"/>
      <c r="N72" s="21"/>
      <c r="O72" s="23"/>
    </row>
    <row r="73" spans="13:15" x14ac:dyDescent="0.25">
      <c r="M73" s="21"/>
      <c r="N73" s="21"/>
      <c r="O73" s="23"/>
    </row>
    <row r="74" spans="13:15" x14ac:dyDescent="0.25">
      <c r="M74" s="21"/>
      <c r="N74" s="21"/>
      <c r="O74" s="23"/>
    </row>
    <row r="75" spans="13:15" x14ac:dyDescent="0.25">
      <c r="M75" s="21"/>
      <c r="N75" s="21"/>
      <c r="O75" s="23"/>
    </row>
    <row r="76" spans="13:15" x14ac:dyDescent="0.25">
      <c r="M76" s="21"/>
      <c r="N76" s="21"/>
      <c r="O76" s="23"/>
    </row>
    <row r="77" spans="13:15" x14ac:dyDescent="0.25">
      <c r="M77" s="21"/>
      <c r="N77" s="21"/>
      <c r="O77" s="23"/>
    </row>
    <row r="78" spans="13:15" x14ac:dyDescent="0.25">
      <c r="M78" s="21"/>
      <c r="N78" s="21"/>
      <c r="O78" s="23"/>
    </row>
    <row r="79" spans="13:15" x14ac:dyDescent="0.25">
      <c r="M79" s="21"/>
      <c r="N79" s="21"/>
      <c r="O79" s="23"/>
    </row>
    <row r="80" spans="13:15" x14ac:dyDescent="0.25">
      <c r="M80" s="21"/>
      <c r="N80" s="21"/>
      <c r="O80" s="23"/>
    </row>
    <row r="81" spans="13:15" x14ac:dyDescent="0.25">
      <c r="M81" s="21"/>
      <c r="N81" s="21"/>
      <c r="O81" s="23"/>
    </row>
    <row r="82" spans="13:15" x14ac:dyDescent="0.25">
      <c r="M82" s="21"/>
      <c r="N82" s="21"/>
      <c r="O82" s="23"/>
    </row>
    <row r="83" spans="13:15" x14ac:dyDescent="0.25">
      <c r="M83" s="21"/>
      <c r="N83" s="21"/>
      <c r="O83" s="23"/>
    </row>
    <row r="84" spans="13:15" x14ac:dyDescent="0.25">
      <c r="M84" s="21"/>
      <c r="N84" s="21"/>
      <c r="O84" s="23"/>
    </row>
    <row r="85" spans="13:15" x14ac:dyDescent="0.25">
      <c r="M85" s="21"/>
      <c r="N85" s="21"/>
      <c r="O85" s="23"/>
    </row>
    <row r="86" spans="13:15" x14ac:dyDescent="0.25">
      <c r="M86" s="21"/>
      <c r="N86" s="21"/>
      <c r="O86" s="23"/>
    </row>
    <row r="87" spans="13:15" x14ac:dyDescent="0.25">
      <c r="M87" s="21"/>
      <c r="N87" s="21"/>
      <c r="O87" s="23"/>
    </row>
    <row r="88" spans="13:15" x14ac:dyDescent="0.25">
      <c r="M88" s="21"/>
      <c r="N88" s="21"/>
      <c r="O88" s="23"/>
    </row>
    <row r="89" spans="13:15" x14ac:dyDescent="0.25">
      <c r="M89" s="21"/>
      <c r="N89" s="21"/>
      <c r="O89" s="23"/>
    </row>
    <row r="90" spans="13:15" x14ac:dyDescent="0.25">
      <c r="M90" s="21"/>
      <c r="N90" s="21"/>
      <c r="O90" s="23"/>
    </row>
    <row r="91" spans="13:15" x14ac:dyDescent="0.25">
      <c r="M91" s="21"/>
      <c r="N91" s="21"/>
      <c r="O91" s="23"/>
    </row>
    <row r="92" spans="13:15" x14ac:dyDescent="0.25">
      <c r="M92" s="21"/>
      <c r="N92" s="21"/>
      <c r="O92" s="23"/>
    </row>
    <row r="93" spans="13:15" x14ac:dyDescent="0.25">
      <c r="M93" s="21"/>
      <c r="N93" s="21"/>
      <c r="O93" s="23"/>
    </row>
    <row r="94" spans="13:15" x14ac:dyDescent="0.25">
      <c r="M94" s="21"/>
      <c r="N94" s="21"/>
      <c r="O94" s="23"/>
    </row>
    <row r="95" spans="13:15" x14ac:dyDescent="0.25">
      <c r="M95" s="21"/>
      <c r="N95" s="21"/>
      <c r="O95" s="23"/>
    </row>
    <row r="96" spans="13:15" x14ac:dyDescent="0.25">
      <c r="M96" s="21"/>
      <c r="N96" s="21"/>
      <c r="O96" s="23"/>
    </row>
    <row r="97" spans="13:15" x14ac:dyDescent="0.25">
      <c r="M97" s="21"/>
      <c r="N97" s="21"/>
      <c r="O97" s="23"/>
    </row>
    <row r="98" spans="13:15" x14ac:dyDescent="0.25">
      <c r="M98" s="21"/>
      <c r="N98" s="21"/>
      <c r="O98" s="23"/>
    </row>
    <row r="99" spans="13:15" x14ac:dyDescent="0.25">
      <c r="M99" s="21"/>
      <c r="N99" s="21"/>
      <c r="O99" s="23"/>
    </row>
    <row r="100" spans="13:15" x14ac:dyDescent="0.25">
      <c r="M100" s="21"/>
      <c r="N100" s="21"/>
      <c r="O100" s="23"/>
    </row>
    <row r="101" spans="13:15" x14ac:dyDescent="0.25">
      <c r="M101" s="21"/>
      <c r="N101" s="21"/>
      <c r="O101" s="23"/>
    </row>
    <row r="102" spans="13:15" x14ac:dyDescent="0.25">
      <c r="M102" s="21"/>
      <c r="N102" s="21"/>
      <c r="O102" s="23"/>
    </row>
    <row r="103" spans="13:15" x14ac:dyDescent="0.25">
      <c r="M103" s="21"/>
      <c r="N103" s="21"/>
      <c r="O103" s="23"/>
    </row>
    <row r="104" spans="13:15" x14ac:dyDescent="0.25">
      <c r="M104" s="21"/>
      <c r="N104" s="21"/>
      <c r="O104" s="23"/>
    </row>
    <row r="105" spans="13:15" x14ac:dyDescent="0.25">
      <c r="M105" s="21"/>
      <c r="N105" s="21"/>
      <c r="O105" s="23"/>
    </row>
    <row r="106" spans="13:15" x14ac:dyDescent="0.25">
      <c r="M106" s="21"/>
      <c r="N106" s="21"/>
      <c r="O106" s="23"/>
    </row>
    <row r="107" spans="13:15" x14ac:dyDescent="0.25">
      <c r="M107" s="21"/>
      <c r="N107" s="21"/>
      <c r="O107" s="23"/>
    </row>
    <row r="108" spans="13:15" x14ac:dyDescent="0.25">
      <c r="M108" s="21"/>
      <c r="N108" s="21"/>
      <c r="O108" s="23"/>
    </row>
    <row r="109" spans="13:15" x14ac:dyDescent="0.25">
      <c r="M109" s="21"/>
      <c r="N109" s="21"/>
      <c r="O109" s="23"/>
    </row>
    <row r="110" spans="13:15" x14ac:dyDescent="0.25">
      <c r="M110" s="21"/>
      <c r="N110" s="21"/>
      <c r="O110" s="23"/>
    </row>
    <row r="111" spans="13:15" x14ac:dyDescent="0.25">
      <c r="M111" s="21"/>
      <c r="N111" s="21"/>
      <c r="O111" s="23"/>
    </row>
    <row r="112" spans="13:15" x14ac:dyDescent="0.25">
      <c r="M112" s="21"/>
      <c r="N112" s="21"/>
      <c r="O112" s="24"/>
    </row>
    <row r="113" spans="13:15" x14ac:dyDescent="0.25">
      <c r="M113" s="21"/>
      <c r="N113" s="21"/>
      <c r="O113" s="24"/>
    </row>
    <row r="114" spans="13:15" x14ac:dyDescent="0.25">
      <c r="M114" s="21"/>
      <c r="N114" s="21"/>
      <c r="O114" s="24"/>
    </row>
    <row r="115" spans="13:15" x14ac:dyDescent="0.25">
      <c r="M115" s="21"/>
      <c r="N115" s="21"/>
      <c r="O115" s="24"/>
    </row>
    <row r="116" spans="13:15" x14ac:dyDescent="0.25">
      <c r="M116" s="21"/>
      <c r="N116" s="21"/>
      <c r="O116" s="23"/>
    </row>
    <row r="117" spans="13:15" x14ac:dyDescent="0.25">
      <c r="M117" s="21"/>
      <c r="N117" s="21"/>
      <c r="O117" s="23"/>
    </row>
    <row r="118" spans="13:15" x14ac:dyDescent="0.25">
      <c r="M118" s="21"/>
      <c r="N118" s="21"/>
      <c r="O118" s="23"/>
    </row>
    <row r="119" spans="13:15" x14ac:dyDescent="0.25">
      <c r="M119" s="21"/>
      <c r="N119" s="21"/>
      <c r="O119" s="23"/>
    </row>
    <row r="120" spans="13:15" x14ac:dyDescent="0.25">
      <c r="M120" s="21"/>
      <c r="N120" s="21"/>
      <c r="O120" s="24"/>
    </row>
    <row r="121" spans="13:15" x14ac:dyDescent="0.25">
      <c r="M121" s="21"/>
      <c r="N121" s="21"/>
      <c r="O121" s="24"/>
    </row>
    <row r="122" spans="13:15" x14ac:dyDescent="0.25">
      <c r="M122" s="21"/>
      <c r="N122" s="21"/>
      <c r="O122" s="23"/>
    </row>
    <row r="123" spans="13:15" x14ac:dyDescent="0.25">
      <c r="M123" s="21"/>
      <c r="N123" s="21"/>
      <c r="O123" s="23"/>
    </row>
    <row r="124" spans="13:15" x14ac:dyDescent="0.25">
      <c r="M124" s="21"/>
      <c r="N124" s="21"/>
      <c r="O124" s="23"/>
    </row>
    <row r="125" spans="13:15" x14ac:dyDescent="0.25">
      <c r="M125" s="21"/>
      <c r="N125" s="21"/>
      <c r="O125" s="23"/>
    </row>
    <row r="126" spans="13:15" x14ac:dyDescent="0.25">
      <c r="M126" s="21"/>
      <c r="N126" s="21"/>
      <c r="O126" s="23"/>
    </row>
    <row r="127" spans="13:15" x14ac:dyDescent="0.25">
      <c r="M127" s="21"/>
      <c r="N127" s="21"/>
      <c r="O127" s="23"/>
    </row>
    <row r="128" spans="13:15" x14ac:dyDescent="0.25">
      <c r="M128" s="21"/>
      <c r="N128" s="21"/>
      <c r="O128" s="23"/>
    </row>
    <row r="129" spans="13:15" x14ac:dyDescent="0.25">
      <c r="M129" s="21"/>
      <c r="N129" s="21"/>
      <c r="O129" s="23"/>
    </row>
    <row r="130" spans="13:15" x14ac:dyDescent="0.25">
      <c r="M130" s="21"/>
      <c r="N130" s="21"/>
      <c r="O130" s="23"/>
    </row>
    <row r="131" spans="13:15" x14ac:dyDescent="0.25">
      <c r="M131" s="21"/>
      <c r="N131" s="21"/>
      <c r="O131" s="23"/>
    </row>
    <row r="132" spans="13:15" x14ac:dyDescent="0.25">
      <c r="M132" s="21"/>
      <c r="N132" s="21"/>
      <c r="O132" s="23"/>
    </row>
    <row r="133" spans="13:15" x14ac:dyDescent="0.25">
      <c r="M133" s="21"/>
      <c r="N133" s="21"/>
      <c r="O133" s="23"/>
    </row>
    <row r="134" spans="13:15" x14ac:dyDescent="0.25">
      <c r="M134" s="21"/>
      <c r="N134" s="21"/>
      <c r="O134" s="23"/>
    </row>
    <row r="135" spans="13:15" x14ac:dyDescent="0.25">
      <c r="M135" s="21"/>
      <c r="N135" s="21"/>
      <c r="O135" s="23"/>
    </row>
    <row r="136" spans="13:15" x14ac:dyDescent="0.25">
      <c r="M136" s="21"/>
      <c r="N136" s="21"/>
      <c r="O136" s="23"/>
    </row>
    <row r="137" spans="13:15" x14ac:dyDescent="0.25">
      <c r="M137" s="21"/>
      <c r="N137" s="21"/>
      <c r="O137" s="23"/>
    </row>
    <row r="138" spans="13:15" x14ac:dyDescent="0.25">
      <c r="M138" s="21"/>
      <c r="N138" s="21"/>
      <c r="O138" s="23"/>
    </row>
    <row r="139" spans="13:15" x14ac:dyDescent="0.25">
      <c r="M139" s="21"/>
      <c r="N139" s="21"/>
      <c r="O139" s="23"/>
    </row>
    <row r="140" spans="13:15" x14ac:dyDescent="0.25">
      <c r="M140" s="16"/>
      <c r="N140" s="21"/>
      <c r="O140" s="23"/>
    </row>
    <row r="141" spans="13:15" x14ac:dyDescent="0.25">
      <c r="M141" s="21"/>
      <c r="N141" s="21"/>
      <c r="O141" s="23"/>
    </row>
    <row r="142" spans="13:15" x14ac:dyDescent="0.25">
      <c r="M142" s="21"/>
      <c r="N142" s="21"/>
      <c r="O142" s="23"/>
    </row>
    <row r="143" spans="13:15" x14ac:dyDescent="0.25">
      <c r="M143" s="21"/>
      <c r="N143" s="21"/>
      <c r="O143" s="23"/>
    </row>
    <row r="144" spans="13:15" x14ac:dyDescent="0.25">
      <c r="M144" s="21"/>
      <c r="N144" s="21"/>
      <c r="O144" s="23"/>
    </row>
    <row r="145" spans="3:15" x14ac:dyDescent="0.25">
      <c r="M145" s="21"/>
      <c r="N145" s="21"/>
      <c r="O145" s="23"/>
    </row>
    <row r="146" spans="3:15" x14ac:dyDescent="0.25">
      <c r="M146" s="21"/>
      <c r="N146" s="21"/>
      <c r="O146" s="23"/>
    </row>
    <row r="147" spans="3:15" x14ac:dyDescent="0.25">
      <c r="M147" s="21"/>
      <c r="N147" s="21"/>
      <c r="O147" s="23"/>
    </row>
    <row r="148" spans="3:15" x14ac:dyDescent="0.25">
      <c r="M148" s="16"/>
      <c r="N148" s="21"/>
      <c r="O148" s="23"/>
    </row>
    <row r="149" spans="3:15" x14ac:dyDescent="0.25">
      <c r="M149" s="21"/>
      <c r="N149" s="21"/>
      <c r="O149" s="23"/>
    </row>
    <row r="150" spans="3:15" x14ac:dyDescent="0.25">
      <c r="M150" s="21"/>
      <c r="N150" s="21"/>
      <c r="O150" s="23"/>
    </row>
    <row r="151" spans="3:15" x14ac:dyDescent="0.25">
      <c r="M151" s="21"/>
      <c r="N151" s="21"/>
      <c r="O151" s="23"/>
    </row>
    <row r="152" spans="3:15" x14ac:dyDescent="0.25">
      <c r="M152" s="21"/>
      <c r="N152" s="21"/>
      <c r="O152" s="23"/>
    </row>
    <row r="153" spans="3:15" x14ac:dyDescent="0.25">
      <c r="M153" s="21"/>
      <c r="N153" s="21"/>
      <c r="O153" s="23"/>
    </row>
    <row r="154" spans="3:15" x14ac:dyDescent="0.25">
      <c r="M154" s="21"/>
      <c r="N154" s="21"/>
      <c r="O154" s="23"/>
    </row>
    <row r="155" spans="3:15" x14ac:dyDescent="0.25">
      <c r="M155" s="21"/>
      <c r="N155" s="21"/>
      <c r="O155" s="23"/>
    </row>
    <row r="156" spans="3:15" x14ac:dyDescent="0.25">
      <c r="M156" s="21"/>
      <c r="N156" s="21"/>
      <c r="O156" s="23"/>
    </row>
    <row r="157" spans="3:15" x14ac:dyDescent="0.25">
      <c r="M157" s="21"/>
      <c r="N157" s="21"/>
      <c r="O157" s="23"/>
    </row>
    <row r="158" spans="3:15" x14ac:dyDescent="0.25">
      <c r="C158" s="2"/>
      <c r="M158" s="21"/>
      <c r="N158" s="21"/>
      <c r="O158" s="23"/>
    </row>
    <row r="159" spans="3:15" x14ac:dyDescent="0.25">
      <c r="M159" s="21"/>
      <c r="N159" s="21"/>
      <c r="O159" s="23"/>
    </row>
    <row r="160" spans="3:15" x14ac:dyDescent="0.25">
      <c r="C160" s="2"/>
      <c r="M160" s="21"/>
      <c r="N160" s="21"/>
      <c r="O160" s="23"/>
    </row>
    <row r="161" spans="3:15" x14ac:dyDescent="0.25">
      <c r="C161" s="2"/>
      <c r="M161" s="21"/>
      <c r="N161" s="21"/>
      <c r="O161" s="23"/>
    </row>
    <row r="162" spans="3:15" x14ac:dyDescent="0.25">
      <c r="M162" s="21"/>
      <c r="N162" s="21"/>
      <c r="O162" s="23"/>
    </row>
    <row r="163" spans="3:15" x14ac:dyDescent="0.25">
      <c r="M163" s="21"/>
      <c r="N163" s="21"/>
      <c r="O163" s="23"/>
    </row>
    <row r="164" spans="3:15" x14ac:dyDescent="0.25">
      <c r="M164" s="21"/>
      <c r="N164" s="21"/>
      <c r="O164" s="23"/>
    </row>
    <row r="165" spans="3:15" x14ac:dyDescent="0.25">
      <c r="M165" s="21"/>
      <c r="N165" s="21"/>
      <c r="O165" s="23"/>
    </row>
    <row r="166" spans="3:15" x14ac:dyDescent="0.25">
      <c r="M166" s="21"/>
      <c r="N166" s="21"/>
      <c r="O166" s="23"/>
    </row>
    <row r="167" spans="3:15" x14ac:dyDescent="0.25">
      <c r="M167" s="21"/>
      <c r="N167" s="21"/>
      <c r="O167" s="23"/>
    </row>
    <row r="168" spans="3:15" x14ac:dyDescent="0.25">
      <c r="M168" s="21"/>
      <c r="N168" s="21"/>
      <c r="O168" s="23"/>
    </row>
    <row r="169" spans="3:15" x14ac:dyDescent="0.25">
      <c r="C169" s="2"/>
      <c r="M169" s="21"/>
      <c r="N169" s="21"/>
      <c r="O169" s="23"/>
    </row>
    <row r="170" spans="3:15" x14ac:dyDescent="0.25">
      <c r="M170" s="21"/>
      <c r="N170" s="21"/>
      <c r="O170" s="23"/>
    </row>
    <row r="171" spans="3:15" x14ac:dyDescent="0.25">
      <c r="M171" s="21"/>
      <c r="N171" s="21"/>
      <c r="O171" s="23"/>
    </row>
    <row r="172" spans="3:15" x14ac:dyDescent="0.25">
      <c r="M172" s="21"/>
      <c r="N172" s="21"/>
      <c r="O172" s="23"/>
    </row>
    <row r="173" spans="3:15" x14ac:dyDescent="0.25">
      <c r="M173" s="21"/>
      <c r="N173" s="21"/>
      <c r="O173" s="23"/>
    </row>
    <row r="174" spans="3:15" x14ac:dyDescent="0.25">
      <c r="M174" s="21"/>
      <c r="N174" s="21"/>
      <c r="O174" s="23"/>
    </row>
    <row r="175" spans="3:15" x14ac:dyDescent="0.25">
      <c r="M175" s="21"/>
      <c r="N175" s="21"/>
      <c r="O175" s="23"/>
    </row>
    <row r="176" spans="3:15" x14ac:dyDescent="0.25">
      <c r="M176" s="21"/>
      <c r="N176" s="21"/>
      <c r="O176" s="23"/>
    </row>
    <row r="177" spans="13:15" x14ac:dyDescent="0.25">
      <c r="M177" s="21"/>
      <c r="N177" s="21"/>
      <c r="O177" s="23"/>
    </row>
    <row r="178" spans="13:15" x14ac:dyDescent="0.25">
      <c r="M178" s="21"/>
      <c r="N178" s="21"/>
      <c r="O178" s="23"/>
    </row>
    <row r="179" spans="13:15" x14ac:dyDescent="0.25">
      <c r="M179" s="21"/>
      <c r="N179" s="21"/>
      <c r="O179" s="23"/>
    </row>
    <row r="180" spans="13:15" x14ac:dyDescent="0.25">
      <c r="M180" s="21"/>
      <c r="N180" s="21"/>
      <c r="O180" s="23"/>
    </row>
    <row r="181" spans="13:15" x14ac:dyDescent="0.25">
      <c r="M181" s="21"/>
      <c r="N181" s="21"/>
      <c r="O181" s="23"/>
    </row>
    <row r="182" spans="13:15" x14ac:dyDescent="0.25">
      <c r="M182" s="21"/>
      <c r="N182" s="21"/>
      <c r="O182" s="23"/>
    </row>
    <row r="183" spans="13:15" x14ac:dyDescent="0.25">
      <c r="M183" s="21"/>
      <c r="N183" s="21"/>
      <c r="O183" s="23"/>
    </row>
    <row r="184" spans="13:15" x14ac:dyDescent="0.25">
      <c r="M184" s="21"/>
      <c r="N184" s="21"/>
      <c r="O184" s="23"/>
    </row>
    <row r="185" spans="13:15" x14ac:dyDescent="0.25">
      <c r="M185" s="21"/>
      <c r="N185" s="21"/>
      <c r="O185" s="23"/>
    </row>
    <row r="186" spans="13:15" x14ac:dyDescent="0.25">
      <c r="M186" s="21"/>
      <c r="N186" s="21"/>
      <c r="O186" s="24"/>
    </row>
    <row r="187" spans="13:15" x14ac:dyDescent="0.25">
      <c r="M187" s="21"/>
      <c r="N187" s="21"/>
      <c r="O187" s="23"/>
    </row>
    <row r="188" spans="13:15" x14ac:dyDescent="0.25">
      <c r="M188" s="21"/>
      <c r="N188" s="21"/>
      <c r="O188" s="23"/>
    </row>
    <row r="189" spans="13:15" x14ac:dyDescent="0.25">
      <c r="M189" s="21"/>
      <c r="N189" s="21"/>
      <c r="O189" s="23"/>
    </row>
    <row r="190" spans="13:15" x14ac:dyDescent="0.25">
      <c r="M190" s="21"/>
      <c r="N190" s="21"/>
      <c r="O190" s="23"/>
    </row>
    <row r="191" spans="13:15" x14ac:dyDescent="0.25">
      <c r="M191" s="21"/>
      <c r="N191" s="21"/>
      <c r="O191" s="23"/>
    </row>
    <row r="192" spans="13:15" x14ac:dyDescent="0.25">
      <c r="M192" s="21"/>
      <c r="N192" s="21"/>
      <c r="O192" s="23"/>
    </row>
    <row r="193" spans="3:15" x14ac:dyDescent="0.25">
      <c r="M193" s="21"/>
      <c r="N193" s="21"/>
      <c r="O193" s="23"/>
    </row>
    <row r="194" spans="3:15" x14ac:dyDescent="0.25">
      <c r="C194" s="2"/>
      <c r="M194" s="21"/>
      <c r="N194" s="21"/>
      <c r="O194" s="23"/>
    </row>
    <row r="195" spans="3:15" x14ac:dyDescent="0.25">
      <c r="M195" s="21"/>
      <c r="N195" s="21"/>
      <c r="O195" s="23"/>
    </row>
    <row r="196" spans="3:15" x14ac:dyDescent="0.25">
      <c r="M196" s="21"/>
      <c r="N196" s="21"/>
      <c r="O196" s="23"/>
    </row>
    <row r="197" spans="3:15" x14ac:dyDescent="0.25">
      <c r="M197" s="21"/>
      <c r="N197" s="21"/>
      <c r="O197" s="23"/>
    </row>
    <row r="198" spans="3:15" x14ac:dyDescent="0.25">
      <c r="M198" s="21"/>
      <c r="N198" s="21"/>
      <c r="O198" s="23"/>
    </row>
    <row r="199" spans="3:15" x14ac:dyDescent="0.25">
      <c r="M199" s="21"/>
      <c r="N199" s="21"/>
      <c r="O199" s="23"/>
    </row>
    <row r="200" spans="3:15" x14ac:dyDescent="0.25">
      <c r="M200" s="21"/>
      <c r="N200" s="21"/>
      <c r="O200" s="23"/>
    </row>
    <row r="201" spans="3:15" x14ac:dyDescent="0.25">
      <c r="M201" s="21"/>
      <c r="N201" s="21"/>
      <c r="O201" s="23"/>
    </row>
    <row r="202" spans="3:15" x14ac:dyDescent="0.25">
      <c r="M202" s="21"/>
      <c r="N202" s="21"/>
      <c r="O202" s="23"/>
    </row>
    <row r="203" spans="3:15" x14ac:dyDescent="0.25">
      <c r="M203" s="21"/>
      <c r="N203" s="21"/>
      <c r="O203" s="23"/>
    </row>
    <row r="204" spans="3:15" x14ac:dyDescent="0.25">
      <c r="M204" s="21"/>
      <c r="N204" s="21"/>
      <c r="O204" s="23"/>
    </row>
    <row r="205" spans="3:15" x14ac:dyDescent="0.25">
      <c r="M205" s="21"/>
      <c r="N205" s="21"/>
      <c r="O205" s="23"/>
    </row>
    <row r="206" spans="3:15" x14ac:dyDescent="0.25">
      <c r="M206" s="21"/>
      <c r="N206" s="21"/>
      <c r="O206" s="23"/>
    </row>
    <row r="207" spans="3:15" x14ac:dyDescent="0.25">
      <c r="M207" s="21"/>
      <c r="N207" s="21"/>
      <c r="O207" s="23"/>
    </row>
    <row r="208" spans="3:15" x14ac:dyDescent="0.25">
      <c r="M208" s="21"/>
      <c r="N208" s="21"/>
      <c r="O208" s="23"/>
    </row>
    <row r="209" spans="13:15" x14ac:dyDescent="0.25">
      <c r="M209" s="21"/>
      <c r="N209" s="21"/>
      <c r="O209" s="23"/>
    </row>
    <row r="210" spans="13:15" x14ac:dyDescent="0.25">
      <c r="M210" s="21"/>
      <c r="N210" s="21"/>
      <c r="O210" s="23"/>
    </row>
    <row r="211" spans="13:15" x14ac:dyDescent="0.25">
      <c r="M211" s="21"/>
      <c r="N211" s="21"/>
      <c r="O211" s="23"/>
    </row>
    <row r="212" spans="13:15" x14ac:dyDescent="0.25">
      <c r="M212" s="21"/>
      <c r="N212" s="21"/>
      <c r="O212" s="23"/>
    </row>
    <row r="213" spans="13:15" x14ac:dyDescent="0.25">
      <c r="M213" s="21"/>
      <c r="N213" s="21"/>
      <c r="O213" s="23"/>
    </row>
    <row r="214" spans="13:15" x14ac:dyDescent="0.25">
      <c r="M214" s="21"/>
      <c r="N214" s="21"/>
      <c r="O214" s="23"/>
    </row>
    <row r="215" spans="13:15" x14ac:dyDescent="0.25">
      <c r="M215" s="21"/>
      <c r="N215" s="21"/>
      <c r="O215" s="23"/>
    </row>
    <row r="216" spans="13:15" x14ac:dyDescent="0.25">
      <c r="M216" s="21"/>
      <c r="N216" s="21"/>
      <c r="O216" s="23"/>
    </row>
    <row r="217" spans="13:15" x14ac:dyDescent="0.25">
      <c r="M217" s="21"/>
      <c r="N217" s="21"/>
      <c r="O217" s="23"/>
    </row>
    <row r="218" spans="13:15" x14ac:dyDescent="0.25">
      <c r="M218" s="21"/>
      <c r="N218" s="21"/>
      <c r="O218" s="23"/>
    </row>
    <row r="219" spans="13:15" x14ac:dyDescent="0.25">
      <c r="M219" s="21"/>
      <c r="N219" s="21"/>
      <c r="O219" s="23"/>
    </row>
    <row r="220" spans="13:15" x14ac:dyDescent="0.25">
      <c r="M220" s="21"/>
      <c r="N220" s="21"/>
      <c r="O220" s="23"/>
    </row>
    <row r="221" spans="13:15" x14ac:dyDescent="0.25">
      <c r="M221" s="21"/>
      <c r="N221" s="21"/>
      <c r="O221" s="23"/>
    </row>
    <row r="222" spans="13:15" x14ac:dyDescent="0.25">
      <c r="M222" s="21"/>
      <c r="N222" s="21"/>
      <c r="O222" s="23"/>
    </row>
    <row r="223" spans="13:15" x14ac:dyDescent="0.25">
      <c r="M223" s="21"/>
      <c r="N223" s="21"/>
      <c r="O223" s="23"/>
    </row>
    <row r="224" spans="13:15" x14ac:dyDescent="0.25">
      <c r="M224" s="21"/>
      <c r="N224" s="21"/>
      <c r="O224" s="23"/>
    </row>
    <row r="225" spans="13:15" x14ac:dyDescent="0.25">
      <c r="M225" s="21"/>
      <c r="N225" s="21"/>
      <c r="O225" s="23"/>
    </row>
    <row r="226" spans="13:15" x14ac:dyDescent="0.25">
      <c r="M226" s="21"/>
      <c r="N226" s="21"/>
      <c r="O226" s="23"/>
    </row>
    <row r="227" spans="13:15" x14ac:dyDescent="0.25">
      <c r="M227" s="21"/>
      <c r="N227" s="21"/>
      <c r="O227" s="23"/>
    </row>
    <row r="228" spans="13:15" x14ac:dyDescent="0.25">
      <c r="M228" s="21"/>
      <c r="N228" s="21"/>
      <c r="O228" s="23"/>
    </row>
    <row r="229" spans="13:15" x14ac:dyDescent="0.25">
      <c r="M229" s="21"/>
      <c r="N229" s="21"/>
      <c r="O229" s="23"/>
    </row>
    <row r="230" spans="13:15" x14ac:dyDescent="0.25">
      <c r="M230" s="21"/>
      <c r="N230" s="21"/>
      <c r="O230" s="23"/>
    </row>
    <row r="231" spans="13:15" x14ac:dyDescent="0.25">
      <c r="M231" s="21"/>
      <c r="N231" s="21"/>
      <c r="O231" s="23"/>
    </row>
    <row r="232" spans="13:15" x14ac:dyDescent="0.25">
      <c r="M232" s="21"/>
      <c r="N232" s="21"/>
      <c r="O232" s="23"/>
    </row>
    <row r="233" spans="13:15" x14ac:dyDescent="0.25">
      <c r="M233" s="21"/>
      <c r="N233" s="21"/>
      <c r="O233" s="23"/>
    </row>
    <row r="234" spans="13:15" x14ac:dyDescent="0.25">
      <c r="M234" s="21"/>
      <c r="N234" s="21"/>
      <c r="O234" s="23"/>
    </row>
    <row r="235" spans="13:15" x14ac:dyDescent="0.25">
      <c r="M235" s="21"/>
      <c r="N235" s="21"/>
      <c r="O235" s="23"/>
    </row>
    <row r="236" spans="13:15" x14ac:dyDescent="0.25">
      <c r="M236" s="28"/>
      <c r="N236" s="21"/>
      <c r="O236" s="23"/>
    </row>
    <row r="237" spans="13:15" x14ac:dyDescent="0.25">
      <c r="M237" s="21"/>
      <c r="N237" s="21"/>
      <c r="O237" s="23"/>
    </row>
    <row r="238" spans="13:15" x14ac:dyDescent="0.25">
      <c r="M238" s="21"/>
      <c r="N238" s="21"/>
      <c r="O238" s="23"/>
    </row>
    <row r="239" spans="13:15" x14ac:dyDescent="0.25">
      <c r="M239" s="21"/>
      <c r="N239" s="21"/>
      <c r="O239" s="23"/>
    </row>
    <row r="240" spans="13:15" x14ac:dyDescent="0.25">
      <c r="M240" s="21"/>
      <c r="N240" s="21"/>
      <c r="O240" s="23"/>
    </row>
    <row r="241" spans="13:15" x14ac:dyDescent="0.25">
      <c r="M241" s="21"/>
      <c r="N241" s="21"/>
      <c r="O241" s="23"/>
    </row>
    <row r="242" spans="13:15" x14ac:dyDescent="0.25">
      <c r="M242" s="21"/>
      <c r="N242" s="21"/>
      <c r="O242" s="23"/>
    </row>
    <row r="243" spans="13:15" x14ac:dyDescent="0.25">
      <c r="M243" s="21"/>
      <c r="N243" s="21"/>
      <c r="O243" s="23"/>
    </row>
    <row r="323" spans="3:3" x14ac:dyDescent="0.25">
      <c r="C323" s="2"/>
    </row>
    <row r="324" spans="3:3" x14ac:dyDescent="0.25">
      <c r="C324" s="2"/>
    </row>
    <row r="325" spans="3:3" x14ac:dyDescent="0.25">
      <c r="C325" s="2"/>
    </row>
    <row r="326" spans="3:3" x14ac:dyDescent="0.25">
      <c r="C326" s="2"/>
    </row>
    <row r="527" spans="3:3" x14ac:dyDescent="0.25">
      <c r="C527" s="2"/>
    </row>
    <row r="528" spans="3:3" x14ac:dyDescent="0.25">
      <c r="C528" s="2"/>
    </row>
    <row r="529" spans="3:3" x14ac:dyDescent="0.25">
      <c r="C529" s="2"/>
    </row>
    <row r="575" spans="3:3" x14ac:dyDescent="0.25">
      <c r="C575" s="2"/>
    </row>
    <row r="612" spans="3:3" x14ac:dyDescent="0.25">
      <c r="C612" s="2"/>
    </row>
    <row r="613" spans="3:3" x14ac:dyDescent="0.25">
      <c r="C613" s="2"/>
    </row>
    <row r="614" spans="3:3" x14ac:dyDescent="0.25">
      <c r="C614" s="2"/>
    </row>
    <row r="615" spans="3:3" x14ac:dyDescent="0.25">
      <c r="C615" s="2"/>
    </row>
    <row r="616" spans="3:3" x14ac:dyDescent="0.25">
      <c r="C616" s="2"/>
    </row>
    <row r="617" spans="3:3" x14ac:dyDescent="0.25">
      <c r="C617" s="2"/>
    </row>
    <row r="618" spans="3:3" x14ac:dyDescent="0.25">
      <c r="C618" s="2"/>
    </row>
    <row r="619" spans="3:3" x14ac:dyDescent="0.25">
      <c r="C619" s="2"/>
    </row>
    <row r="620" spans="3:3" x14ac:dyDescent="0.25">
      <c r="C620" s="2"/>
    </row>
    <row r="621" spans="3:3" x14ac:dyDescent="0.25">
      <c r="C621" s="2"/>
    </row>
    <row r="622" spans="3:3" x14ac:dyDescent="0.25">
      <c r="C622" s="2"/>
    </row>
    <row r="623" spans="3:3" x14ac:dyDescent="0.25">
      <c r="C623" s="2"/>
    </row>
    <row r="624" spans="3:3" x14ac:dyDescent="0.25">
      <c r="C624" s="2"/>
    </row>
    <row r="625" spans="3:3" x14ac:dyDescent="0.25">
      <c r="C625" s="2"/>
    </row>
    <row r="626" spans="3:3" x14ac:dyDescent="0.25">
      <c r="C626" s="2"/>
    </row>
    <row r="707" spans="3:3" x14ac:dyDescent="0.25">
      <c r="C707" s="2"/>
    </row>
    <row r="708" spans="3:3" x14ac:dyDescent="0.25">
      <c r="C708" s="2"/>
    </row>
    <row r="731" spans="3:3" x14ac:dyDescent="0.25">
      <c r="C731" s="2"/>
    </row>
    <row r="768" spans="3:3" x14ac:dyDescent="0.25">
      <c r="C768" s="2"/>
    </row>
    <row r="769" spans="3:3" x14ac:dyDescent="0.25">
      <c r="C769" s="2"/>
    </row>
    <row r="770" spans="3:3" x14ac:dyDescent="0.25">
      <c r="C770" s="2"/>
    </row>
    <row r="771" spans="3:3" x14ac:dyDescent="0.25">
      <c r="C771" s="2"/>
    </row>
    <row r="772" spans="3:3" x14ac:dyDescent="0.25">
      <c r="C772" s="2"/>
    </row>
    <row r="773" spans="3:3" x14ac:dyDescent="0.25">
      <c r="C773" s="2"/>
    </row>
    <row r="774" spans="3:3" x14ac:dyDescent="0.25">
      <c r="C774" s="2"/>
    </row>
    <row r="775" spans="3:3" x14ac:dyDescent="0.25">
      <c r="C775" s="2"/>
    </row>
    <row r="776" spans="3:3" x14ac:dyDescent="0.25">
      <c r="C776" s="2"/>
    </row>
    <row r="777" spans="3:3" x14ac:dyDescent="0.25">
      <c r="C777" s="2"/>
    </row>
    <row r="778" spans="3:3" x14ac:dyDescent="0.25">
      <c r="C778" s="2"/>
    </row>
    <row r="779" spans="3:3" x14ac:dyDescent="0.25">
      <c r="C779" s="2"/>
    </row>
    <row r="780" spans="3:3" x14ac:dyDescent="0.25">
      <c r="C780" s="2"/>
    </row>
    <row r="781" spans="3:3" x14ac:dyDescent="0.25">
      <c r="C781" s="2"/>
    </row>
    <row r="782" spans="3:3" x14ac:dyDescent="0.25">
      <c r="C782" s="2"/>
    </row>
    <row r="783" spans="3:3" x14ac:dyDescent="0.25">
      <c r="C783" s="2"/>
    </row>
    <row r="784" spans="3:3" x14ac:dyDescent="0.25">
      <c r="C784" s="2"/>
    </row>
    <row r="872" spans="2:10" x14ac:dyDescent="0.25">
      <c r="B872" s="15"/>
      <c r="D872" s="15"/>
      <c r="E872" s="15"/>
      <c r="F872" s="15"/>
      <c r="G872" s="15"/>
      <c r="H872" s="15"/>
      <c r="I872" s="15"/>
      <c r="J872" s="15"/>
    </row>
    <row r="873" spans="2:10" x14ac:dyDescent="0.25">
      <c r="B873" s="15"/>
      <c r="D873" s="15"/>
      <c r="E873" s="15"/>
      <c r="F873" s="15"/>
      <c r="G873" s="15"/>
      <c r="H873" s="15"/>
      <c r="I873" s="15"/>
      <c r="J873" s="15"/>
    </row>
    <row r="874" spans="2:10" x14ac:dyDescent="0.25">
      <c r="B874" s="15"/>
      <c r="D874" s="15"/>
      <c r="E874" s="15"/>
      <c r="F874" s="15"/>
      <c r="G874" s="15"/>
      <c r="H874" s="15"/>
      <c r="I874" s="15"/>
      <c r="J874" s="15"/>
    </row>
    <row r="875" spans="2:10" x14ac:dyDescent="0.25">
      <c r="B875" s="15"/>
      <c r="D875" s="15"/>
      <c r="E875" s="15"/>
      <c r="F875" s="15"/>
      <c r="G875" s="15"/>
      <c r="H875" s="15"/>
      <c r="I875" s="15"/>
      <c r="J875" s="15"/>
    </row>
    <row r="876" spans="2:10" x14ac:dyDescent="0.25">
      <c r="B876" s="15"/>
      <c r="D876" s="15"/>
      <c r="E876" s="15"/>
      <c r="F876" s="15"/>
      <c r="G876" s="15"/>
      <c r="H876" s="15"/>
      <c r="I876" s="15"/>
      <c r="J876" s="15"/>
    </row>
    <row r="877" spans="2:10" x14ac:dyDescent="0.25">
      <c r="B877" s="15"/>
      <c r="D877" s="15"/>
      <c r="E877" s="15"/>
      <c r="F877" s="15"/>
      <c r="G877" s="15"/>
      <c r="H877" s="15"/>
      <c r="I877" s="15"/>
      <c r="J877" s="15"/>
    </row>
    <row r="878" spans="2:10" x14ac:dyDescent="0.25">
      <c r="B878" s="15"/>
      <c r="D878" s="15"/>
      <c r="E878" s="15"/>
      <c r="F878" s="15"/>
      <c r="G878" s="15"/>
      <c r="H878" s="15"/>
      <c r="I878" s="15"/>
      <c r="J878" s="15"/>
    </row>
    <row r="879" spans="2:10" x14ac:dyDescent="0.25">
      <c r="B879" s="15"/>
      <c r="D879" s="15"/>
      <c r="E879" s="15"/>
      <c r="F879" s="15"/>
      <c r="G879" s="15"/>
      <c r="H879" s="15"/>
      <c r="I879" s="15"/>
      <c r="J879" s="15"/>
    </row>
    <row r="880" spans="2:10" x14ac:dyDescent="0.25">
      <c r="B880" s="15"/>
      <c r="D880" s="15"/>
      <c r="E880" s="15"/>
      <c r="F880" s="15"/>
      <c r="G880" s="15"/>
      <c r="H880" s="15"/>
      <c r="I880" s="15"/>
      <c r="J880" s="15"/>
    </row>
    <row r="881" spans="2:10" x14ac:dyDescent="0.25">
      <c r="B881" s="15"/>
      <c r="D881" s="15"/>
      <c r="E881" s="15"/>
      <c r="F881" s="15"/>
      <c r="G881" s="15"/>
      <c r="H881" s="15"/>
      <c r="I881" s="15"/>
      <c r="J881" s="15"/>
    </row>
    <row r="882" spans="2:10" x14ac:dyDescent="0.25">
      <c r="B882" s="15"/>
      <c r="D882" s="15"/>
      <c r="E882" s="15"/>
      <c r="F882" s="15"/>
      <c r="G882" s="15"/>
      <c r="H882" s="15"/>
      <c r="I882" s="15"/>
      <c r="J882" s="15"/>
    </row>
    <row r="883" spans="2:10" x14ac:dyDescent="0.25">
      <c r="B883" s="15"/>
      <c r="D883" s="15"/>
      <c r="E883" s="15"/>
      <c r="F883" s="15"/>
      <c r="G883" s="15"/>
      <c r="H883" s="15"/>
      <c r="I883" s="15"/>
      <c r="J883" s="15"/>
    </row>
    <row r="884" spans="2:10" x14ac:dyDescent="0.25">
      <c r="B884" s="15"/>
      <c r="D884" s="15"/>
      <c r="E884" s="15"/>
      <c r="F884" s="15"/>
      <c r="G884" s="15"/>
      <c r="H884" s="15"/>
      <c r="I884" s="15"/>
      <c r="J884" s="15"/>
    </row>
    <row r="885" spans="2:10" x14ac:dyDescent="0.25">
      <c r="B885" s="15"/>
      <c r="D885" s="15"/>
      <c r="E885" s="15"/>
      <c r="F885" s="15"/>
      <c r="G885" s="15"/>
      <c r="H885" s="15"/>
      <c r="I885" s="15"/>
      <c r="J885" s="15"/>
    </row>
    <row r="886" spans="2:10" x14ac:dyDescent="0.25">
      <c r="B886" s="15"/>
      <c r="D886" s="15"/>
      <c r="E886" s="15"/>
      <c r="F886" s="15"/>
      <c r="G886" s="15"/>
      <c r="H886" s="15"/>
      <c r="I886" s="15"/>
      <c r="J886" s="15"/>
    </row>
    <row r="887" spans="2:10" x14ac:dyDescent="0.25">
      <c r="B887" s="15"/>
      <c r="D887" s="15"/>
      <c r="E887" s="15"/>
      <c r="F887" s="15"/>
      <c r="G887" s="15"/>
      <c r="H887" s="15"/>
      <c r="I887" s="15"/>
      <c r="J887" s="15"/>
    </row>
    <row r="888" spans="2:10" x14ac:dyDescent="0.25">
      <c r="B888" s="15"/>
      <c r="D888" s="15"/>
      <c r="E888" s="15"/>
      <c r="F888" s="15"/>
      <c r="G888" s="15"/>
      <c r="H888" s="15"/>
      <c r="I888" s="15"/>
      <c r="J888" s="15"/>
    </row>
    <row r="889" spans="2:10" x14ac:dyDescent="0.25">
      <c r="B889" s="15"/>
      <c r="D889" s="15"/>
      <c r="E889" s="15"/>
      <c r="F889" s="15"/>
      <c r="G889" s="15"/>
      <c r="H889" s="15"/>
      <c r="I889" s="15"/>
      <c r="J889" s="15"/>
    </row>
    <row r="890" spans="2:10" x14ac:dyDescent="0.25">
      <c r="B890" s="15"/>
      <c r="D890" s="15"/>
      <c r="E890" s="15"/>
      <c r="F890" s="15"/>
      <c r="G890" s="15"/>
      <c r="H890" s="15"/>
      <c r="I890" s="15"/>
      <c r="J890" s="15"/>
    </row>
    <row r="891" spans="2:10" x14ac:dyDescent="0.25">
      <c r="B891" s="15"/>
      <c r="D891" s="15"/>
      <c r="E891" s="15"/>
      <c r="F891" s="15"/>
      <c r="G891" s="15"/>
      <c r="H891" s="15"/>
      <c r="I891" s="15"/>
      <c r="J891" s="15"/>
    </row>
    <row r="892" spans="2:10" x14ac:dyDescent="0.25">
      <c r="B892" s="15"/>
      <c r="D892" s="15"/>
      <c r="E892" s="15"/>
      <c r="F892" s="15"/>
      <c r="G892" s="15"/>
      <c r="H892" s="15"/>
      <c r="I892" s="15"/>
      <c r="J892" s="15"/>
    </row>
    <row r="893" spans="2:10" x14ac:dyDescent="0.25">
      <c r="B893" s="15"/>
      <c r="D893" s="15"/>
      <c r="E893" s="15"/>
      <c r="F893" s="15"/>
      <c r="G893" s="15"/>
      <c r="H893" s="15"/>
      <c r="I893" s="15"/>
      <c r="J893" s="15"/>
    </row>
    <row r="894" spans="2:10" x14ac:dyDescent="0.25">
      <c r="B894" s="15"/>
      <c r="D894" s="15"/>
      <c r="E894" s="15"/>
      <c r="F894" s="15"/>
      <c r="G894" s="15"/>
      <c r="H894" s="15"/>
      <c r="I894" s="15"/>
      <c r="J894" s="15"/>
    </row>
    <row r="895" spans="2:10" x14ac:dyDescent="0.25">
      <c r="B895" s="15"/>
      <c r="D895" s="15"/>
      <c r="E895" s="15"/>
      <c r="F895" s="15"/>
      <c r="G895" s="15"/>
      <c r="H895" s="15"/>
      <c r="I895" s="15"/>
      <c r="J895" s="15"/>
    </row>
    <row r="896" spans="2:10" x14ac:dyDescent="0.25">
      <c r="B896" s="15"/>
      <c r="D896" s="15"/>
      <c r="E896" s="15"/>
      <c r="F896" s="15"/>
      <c r="G896" s="15"/>
      <c r="H896" s="15"/>
      <c r="I896" s="15"/>
      <c r="J896" s="15"/>
    </row>
    <row r="897" spans="2:10" x14ac:dyDescent="0.25">
      <c r="B897" s="15"/>
      <c r="D897" s="15"/>
      <c r="E897" s="15"/>
      <c r="F897" s="15"/>
      <c r="G897" s="15"/>
      <c r="H897" s="15"/>
      <c r="I897" s="15"/>
      <c r="J897" s="15"/>
    </row>
    <row r="898" spans="2:10" x14ac:dyDescent="0.25">
      <c r="B898" s="15"/>
      <c r="D898" s="15"/>
      <c r="E898" s="15"/>
      <c r="F898" s="15"/>
      <c r="G898" s="15"/>
      <c r="H898" s="15"/>
      <c r="I898" s="15"/>
      <c r="J898" s="15"/>
    </row>
    <row r="899" spans="2:10" x14ac:dyDescent="0.25">
      <c r="B899" s="15"/>
      <c r="D899" s="15"/>
      <c r="E899" s="15"/>
      <c r="F899" s="15"/>
      <c r="G899" s="15"/>
      <c r="H899" s="15"/>
      <c r="I899" s="15"/>
      <c r="J899" s="15"/>
    </row>
    <row r="900" spans="2:10" x14ac:dyDescent="0.25">
      <c r="B900" s="15"/>
      <c r="D900" s="15"/>
      <c r="E900" s="15"/>
      <c r="F900" s="15"/>
      <c r="G900" s="15"/>
      <c r="H900" s="15"/>
      <c r="I900" s="15"/>
      <c r="J900" s="15"/>
    </row>
    <row r="901" spans="2:10" x14ac:dyDescent="0.25">
      <c r="B901" s="15"/>
      <c r="D901" s="15"/>
      <c r="E901" s="15"/>
      <c r="F901" s="15"/>
      <c r="G901" s="15"/>
      <c r="H901" s="15"/>
      <c r="I901" s="15"/>
      <c r="J901" s="15"/>
    </row>
    <row r="902" spans="2:10" x14ac:dyDescent="0.25">
      <c r="B902" s="15"/>
      <c r="D902" s="15"/>
      <c r="E902" s="15"/>
      <c r="F902" s="15"/>
      <c r="G902" s="15"/>
      <c r="H902" s="15"/>
      <c r="I902" s="15"/>
      <c r="J902" s="15"/>
    </row>
    <row r="903" spans="2:10" x14ac:dyDescent="0.25">
      <c r="B903" s="15"/>
      <c r="D903" s="15"/>
      <c r="E903" s="15"/>
      <c r="F903" s="15"/>
      <c r="G903" s="15"/>
      <c r="H903" s="15"/>
      <c r="I903" s="15"/>
      <c r="J903" s="15"/>
    </row>
    <row r="904" spans="2:10" x14ac:dyDescent="0.25">
      <c r="B904" s="15"/>
      <c r="D904" s="15"/>
      <c r="E904" s="15"/>
      <c r="F904" s="15"/>
      <c r="G904" s="15"/>
      <c r="H904" s="15"/>
      <c r="I904" s="15"/>
      <c r="J904" s="15"/>
    </row>
    <row r="905" spans="2:10" x14ac:dyDescent="0.25">
      <c r="B905" s="15"/>
      <c r="D905" s="15"/>
      <c r="E905" s="15"/>
      <c r="F905" s="15"/>
      <c r="G905" s="15"/>
      <c r="H905" s="15"/>
      <c r="I905" s="15"/>
      <c r="J905" s="15"/>
    </row>
    <row r="906" spans="2:10" x14ac:dyDescent="0.25">
      <c r="B906" s="15"/>
      <c r="D906" s="15"/>
      <c r="E906" s="15"/>
      <c r="F906" s="15"/>
      <c r="G906" s="15"/>
      <c r="H906" s="15"/>
      <c r="I906" s="15"/>
      <c r="J906" s="15"/>
    </row>
    <row r="907" spans="2:10" x14ac:dyDescent="0.25">
      <c r="B907" s="15"/>
      <c r="D907" s="15"/>
      <c r="E907" s="15"/>
      <c r="F907" s="15"/>
      <c r="G907" s="15"/>
      <c r="H907" s="15"/>
      <c r="I907" s="15"/>
      <c r="J907" s="15"/>
    </row>
    <row r="908" spans="2:10" x14ac:dyDescent="0.25">
      <c r="B908" s="15"/>
      <c r="D908" s="15"/>
      <c r="E908" s="15"/>
      <c r="F908" s="15"/>
      <c r="G908" s="15"/>
      <c r="H908" s="15"/>
      <c r="I908" s="15"/>
      <c r="J908" s="15"/>
    </row>
    <row r="909" spans="2:10" x14ac:dyDescent="0.25">
      <c r="B909" s="15"/>
      <c r="D909" s="15"/>
      <c r="E909" s="15"/>
      <c r="F909" s="15"/>
      <c r="G909" s="15"/>
      <c r="H909" s="15"/>
      <c r="I909" s="15"/>
      <c r="J909" s="15"/>
    </row>
    <row r="910" spans="2:10" x14ac:dyDescent="0.25">
      <c r="B910" s="15"/>
      <c r="D910" s="15"/>
      <c r="E910" s="15"/>
      <c r="F910" s="15"/>
      <c r="G910" s="15"/>
      <c r="H910" s="15"/>
      <c r="I910" s="15"/>
      <c r="J910" s="15"/>
    </row>
    <row r="911" spans="2:10" x14ac:dyDescent="0.25">
      <c r="B911" s="15"/>
      <c r="D911" s="15"/>
      <c r="E911" s="15"/>
      <c r="F911" s="15"/>
      <c r="G911" s="15"/>
      <c r="H911" s="15"/>
      <c r="I911" s="15"/>
      <c r="J911" s="15"/>
    </row>
    <row r="912" spans="2:10" x14ac:dyDescent="0.25">
      <c r="B912" s="15"/>
      <c r="D912" s="15"/>
      <c r="E912" s="15"/>
      <c r="F912" s="15"/>
      <c r="G912" s="15"/>
      <c r="H912" s="15"/>
      <c r="I912" s="15"/>
      <c r="J912" s="15"/>
    </row>
    <row r="913" spans="2:10" x14ac:dyDescent="0.25">
      <c r="B913" s="15"/>
      <c r="D913" s="15"/>
      <c r="E913" s="15"/>
      <c r="F913" s="15"/>
      <c r="G913" s="15"/>
      <c r="H913" s="15"/>
      <c r="I913" s="15"/>
      <c r="J913" s="15"/>
    </row>
    <row r="914" spans="2:10" x14ac:dyDescent="0.25">
      <c r="B914" s="15"/>
      <c r="D914" s="15"/>
      <c r="E914" s="15"/>
      <c r="F914" s="15"/>
      <c r="G914" s="15"/>
      <c r="H914" s="15"/>
      <c r="I914" s="15"/>
      <c r="J914" s="15"/>
    </row>
    <row r="915" spans="2:10" x14ac:dyDescent="0.25">
      <c r="B915" s="15"/>
      <c r="D915" s="15"/>
      <c r="E915" s="15"/>
      <c r="F915" s="15"/>
      <c r="G915" s="15"/>
      <c r="H915" s="15"/>
      <c r="I915" s="15"/>
      <c r="J915" s="15"/>
    </row>
    <row r="916" spans="2:10" x14ac:dyDescent="0.25">
      <c r="B916" s="15"/>
      <c r="D916" s="15"/>
      <c r="E916" s="15"/>
      <c r="F916" s="15"/>
      <c r="G916" s="15"/>
      <c r="H916" s="15"/>
      <c r="I916" s="15"/>
      <c r="J916" s="15"/>
    </row>
    <row r="917" spans="2:10" x14ac:dyDescent="0.25">
      <c r="B917" s="15"/>
      <c r="D917" s="15"/>
      <c r="E917" s="15"/>
      <c r="F917" s="15"/>
      <c r="G917" s="15"/>
      <c r="H917" s="15"/>
      <c r="I917" s="15"/>
      <c r="J917" s="15"/>
    </row>
    <row r="918" spans="2:10" x14ac:dyDescent="0.25">
      <c r="B918" s="15"/>
      <c r="D918" s="15"/>
      <c r="E918" s="15"/>
      <c r="F918" s="15"/>
      <c r="G918" s="15"/>
      <c r="H918" s="15"/>
      <c r="I918" s="15"/>
      <c r="J918" s="15"/>
    </row>
    <row r="919" spans="2:10" x14ac:dyDescent="0.25">
      <c r="B919" s="15"/>
      <c r="D919" s="15"/>
      <c r="E919" s="15"/>
      <c r="F919" s="15"/>
      <c r="G919" s="15"/>
      <c r="H919" s="15"/>
      <c r="I919" s="15"/>
      <c r="J919" s="15"/>
    </row>
    <row r="920" spans="2:10" x14ac:dyDescent="0.25">
      <c r="B920" s="15"/>
      <c r="D920" s="15"/>
      <c r="E920" s="15"/>
      <c r="F920" s="15"/>
      <c r="G920" s="15"/>
      <c r="H920" s="15"/>
      <c r="I920" s="15"/>
      <c r="J920" s="15"/>
    </row>
    <row r="921" spans="2:10" x14ac:dyDescent="0.25">
      <c r="B921" s="15"/>
      <c r="D921" s="15"/>
      <c r="E921" s="15"/>
      <c r="F921" s="15"/>
      <c r="G921" s="15"/>
      <c r="H921" s="15"/>
      <c r="I921" s="15"/>
      <c r="J921" s="15"/>
    </row>
    <row r="922" spans="2:10" x14ac:dyDescent="0.25">
      <c r="B922" s="15"/>
      <c r="D922" s="15"/>
      <c r="E922" s="15"/>
      <c r="F922" s="15"/>
      <c r="G922" s="15"/>
      <c r="H922" s="15"/>
      <c r="I922" s="15"/>
      <c r="J922" s="15"/>
    </row>
    <row r="923" spans="2:10" x14ac:dyDescent="0.25">
      <c r="B923" s="15"/>
      <c r="D923" s="15"/>
      <c r="E923" s="15"/>
      <c r="F923" s="15"/>
      <c r="G923" s="15"/>
      <c r="H923" s="15"/>
      <c r="I923" s="15"/>
      <c r="J923" s="15"/>
    </row>
    <row r="924" spans="2:10" x14ac:dyDescent="0.25">
      <c r="B924" s="15"/>
      <c r="D924" s="15"/>
      <c r="E924" s="15"/>
      <c r="F924" s="15"/>
      <c r="G924" s="15"/>
      <c r="H924" s="15"/>
      <c r="I924" s="15"/>
      <c r="J924" s="15"/>
    </row>
    <row r="925" spans="2:10" x14ac:dyDescent="0.25">
      <c r="B925" s="15"/>
      <c r="D925" s="15"/>
      <c r="E925" s="15"/>
      <c r="F925" s="15"/>
      <c r="G925" s="15"/>
      <c r="H925" s="15"/>
      <c r="I925" s="15"/>
      <c r="J925" s="15"/>
    </row>
    <row r="926" spans="2:10" x14ac:dyDescent="0.25">
      <c r="B926" s="15"/>
      <c r="D926" s="15"/>
      <c r="E926" s="15"/>
      <c r="F926" s="15"/>
      <c r="G926" s="15"/>
      <c r="H926" s="15"/>
      <c r="I926" s="15"/>
      <c r="J926" s="15"/>
    </row>
    <row r="927" spans="2:10" x14ac:dyDescent="0.25">
      <c r="B927" s="15"/>
      <c r="D927" s="15"/>
      <c r="E927" s="15"/>
      <c r="F927" s="15"/>
      <c r="G927" s="15"/>
      <c r="H927" s="15"/>
      <c r="I927" s="15"/>
      <c r="J927" s="15"/>
    </row>
    <row r="928" spans="2:10" x14ac:dyDescent="0.25">
      <c r="B928" s="15"/>
      <c r="D928" s="15"/>
      <c r="E928" s="15"/>
      <c r="F928" s="15"/>
      <c r="G928" s="15"/>
      <c r="H928" s="15"/>
      <c r="I928" s="15"/>
      <c r="J928" s="15"/>
    </row>
    <row r="929" spans="2:10" x14ac:dyDescent="0.25">
      <c r="B929" s="15"/>
      <c r="D929" s="15"/>
      <c r="E929" s="15"/>
      <c r="F929" s="15"/>
      <c r="G929" s="15"/>
      <c r="H929" s="15"/>
      <c r="I929" s="15"/>
      <c r="J929" s="15"/>
    </row>
    <row r="930" spans="2:10" x14ac:dyDescent="0.25">
      <c r="B930" s="15"/>
      <c r="D930" s="15"/>
      <c r="E930" s="15"/>
      <c r="F930" s="15"/>
      <c r="G930" s="15"/>
      <c r="H930" s="15"/>
      <c r="I930" s="15"/>
      <c r="J930" s="15"/>
    </row>
    <row r="931" spans="2:10" x14ac:dyDescent="0.25">
      <c r="B931" s="15"/>
      <c r="D931" s="15"/>
      <c r="E931" s="15"/>
      <c r="F931" s="15"/>
      <c r="G931" s="15"/>
      <c r="H931" s="15"/>
      <c r="I931" s="15"/>
      <c r="J931" s="15"/>
    </row>
    <row r="932" spans="2:10" x14ac:dyDescent="0.25">
      <c r="B932" s="15"/>
      <c r="D932" s="15"/>
      <c r="E932" s="15"/>
      <c r="F932" s="15"/>
      <c r="G932" s="15"/>
      <c r="H932" s="15"/>
      <c r="I932" s="15"/>
      <c r="J932" s="15"/>
    </row>
    <row r="933" spans="2:10" x14ac:dyDescent="0.25">
      <c r="B933" s="15"/>
      <c r="D933" s="15"/>
      <c r="E933" s="15"/>
      <c r="F933" s="15"/>
      <c r="G933" s="15"/>
      <c r="H933" s="15"/>
      <c r="I933" s="15"/>
      <c r="J933" s="15"/>
    </row>
    <row r="934" spans="2:10" x14ac:dyDescent="0.25">
      <c r="B934" s="15"/>
      <c r="D934" s="15"/>
      <c r="E934" s="15"/>
      <c r="F934" s="15"/>
      <c r="G934" s="15"/>
      <c r="H934" s="15"/>
      <c r="I934" s="15"/>
      <c r="J934" s="15"/>
    </row>
    <row r="935" spans="2:10" x14ac:dyDescent="0.25">
      <c r="B935" s="15"/>
      <c r="D935" s="15"/>
      <c r="E935" s="15"/>
      <c r="F935" s="15"/>
      <c r="G935" s="15"/>
      <c r="H935" s="15"/>
      <c r="I935" s="15"/>
      <c r="J935" s="15"/>
    </row>
    <row r="936" spans="2:10" x14ac:dyDescent="0.25">
      <c r="B936" s="15"/>
      <c r="D936" s="15"/>
      <c r="E936" s="15"/>
      <c r="F936" s="15"/>
      <c r="G936" s="15"/>
      <c r="H936" s="15"/>
      <c r="I936" s="15"/>
      <c r="J936" s="15"/>
    </row>
    <row r="937" spans="2:10" x14ac:dyDescent="0.25">
      <c r="B937" s="15"/>
      <c r="D937" s="15"/>
      <c r="E937" s="15"/>
      <c r="F937" s="15"/>
      <c r="G937" s="15"/>
      <c r="H937" s="15"/>
      <c r="I937" s="15"/>
      <c r="J937" s="15"/>
    </row>
    <row r="938" spans="2:10" x14ac:dyDescent="0.25">
      <c r="B938" s="15"/>
      <c r="D938" s="15"/>
      <c r="E938" s="15"/>
      <c r="F938" s="15"/>
      <c r="G938" s="15"/>
      <c r="H938" s="15"/>
      <c r="I938" s="15"/>
      <c r="J938" s="15"/>
    </row>
    <row r="939" spans="2:10" x14ac:dyDescent="0.25">
      <c r="B939" s="15"/>
      <c r="D939" s="15"/>
      <c r="E939" s="15"/>
      <c r="F939" s="15"/>
      <c r="G939" s="15"/>
      <c r="H939" s="15"/>
      <c r="I939" s="15"/>
      <c r="J939" s="15"/>
    </row>
    <row r="940" spans="2:10" x14ac:dyDescent="0.25">
      <c r="B940" s="15"/>
      <c r="D940" s="15"/>
      <c r="E940" s="15"/>
      <c r="F940" s="15"/>
      <c r="G940" s="15"/>
      <c r="H940" s="15"/>
      <c r="I940" s="15"/>
      <c r="J940" s="15"/>
    </row>
    <row r="941" spans="2:10" x14ac:dyDescent="0.25">
      <c r="B941" s="15"/>
      <c r="D941" s="15"/>
      <c r="E941" s="15"/>
      <c r="F941" s="15"/>
      <c r="G941" s="15"/>
      <c r="H941" s="15"/>
      <c r="I941" s="15"/>
      <c r="J941" s="15"/>
    </row>
    <row r="942" spans="2:10" x14ac:dyDescent="0.25">
      <c r="B942" s="15"/>
      <c r="D942" s="15"/>
      <c r="E942" s="15"/>
      <c r="F942" s="15"/>
      <c r="G942" s="15"/>
      <c r="H942" s="15"/>
      <c r="I942" s="15"/>
      <c r="J942" s="15"/>
    </row>
    <row r="943" spans="2:10" x14ac:dyDescent="0.25">
      <c r="B943" s="15"/>
      <c r="D943" s="15"/>
      <c r="E943" s="15"/>
      <c r="F943" s="15"/>
      <c r="G943" s="15"/>
      <c r="H943" s="15"/>
      <c r="I943" s="15"/>
      <c r="J943" s="15"/>
    </row>
    <row r="944" spans="2:10" x14ac:dyDescent="0.25">
      <c r="B944" s="15"/>
      <c r="D944" s="15"/>
      <c r="E944" s="15"/>
      <c r="F944" s="15"/>
      <c r="G944" s="15"/>
      <c r="H944" s="15"/>
      <c r="I944" s="15"/>
      <c r="J944" s="15"/>
    </row>
    <row r="945" spans="2:10" x14ac:dyDescent="0.25">
      <c r="B945" s="15"/>
      <c r="D945" s="15"/>
      <c r="E945" s="15"/>
      <c r="F945" s="15"/>
      <c r="G945" s="15"/>
      <c r="H945" s="15"/>
      <c r="I945" s="15"/>
      <c r="J945" s="15"/>
    </row>
    <row r="946" spans="2:10" x14ac:dyDescent="0.25">
      <c r="B946" s="15"/>
      <c r="D946" s="15"/>
      <c r="E946" s="15"/>
      <c r="F946" s="15"/>
      <c r="G946" s="15"/>
      <c r="H946" s="15"/>
      <c r="I946" s="15"/>
      <c r="J946" s="15"/>
    </row>
    <row r="947" spans="2:10" x14ac:dyDescent="0.25">
      <c r="B947" s="15"/>
      <c r="D947" s="15"/>
      <c r="E947" s="15"/>
      <c r="F947" s="15"/>
      <c r="G947" s="15"/>
      <c r="H947" s="15"/>
      <c r="I947" s="15"/>
      <c r="J947" s="15"/>
    </row>
    <row r="948" spans="2:10" x14ac:dyDescent="0.25">
      <c r="B948" s="15"/>
      <c r="D948" s="15"/>
      <c r="E948" s="15"/>
      <c r="F948" s="15"/>
      <c r="G948" s="15"/>
      <c r="H948" s="15"/>
      <c r="I948" s="15"/>
      <c r="J948" s="15"/>
    </row>
    <row r="949" spans="2:10" x14ac:dyDescent="0.25">
      <c r="B949" s="15"/>
      <c r="D949" s="15"/>
      <c r="E949" s="15"/>
      <c r="F949" s="15"/>
      <c r="G949" s="15"/>
      <c r="H949" s="15"/>
      <c r="I949" s="15"/>
      <c r="J949" s="15"/>
    </row>
    <row r="950" spans="2:10" x14ac:dyDescent="0.25">
      <c r="B950" s="15"/>
      <c r="D950" s="15"/>
      <c r="E950" s="15"/>
      <c r="F950" s="15"/>
      <c r="G950" s="15"/>
      <c r="H950" s="15"/>
      <c r="I950" s="15"/>
      <c r="J950" s="15"/>
    </row>
    <row r="951" spans="2:10" x14ac:dyDescent="0.25">
      <c r="B951" s="15"/>
      <c r="D951" s="15"/>
      <c r="E951" s="15"/>
      <c r="F951" s="15"/>
      <c r="G951" s="15"/>
      <c r="H951" s="15"/>
      <c r="I951" s="15"/>
      <c r="J951" s="15"/>
    </row>
    <row r="952" spans="2:10" x14ac:dyDescent="0.25">
      <c r="B952" s="15"/>
      <c r="D952" s="15"/>
      <c r="E952" s="15"/>
      <c r="F952" s="15"/>
      <c r="G952" s="15"/>
      <c r="H952" s="15"/>
      <c r="I952" s="15"/>
      <c r="J952" s="15"/>
    </row>
    <row r="953" spans="2:10" x14ac:dyDescent="0.25">
      <c r="B953" s="15"/>
      <c r="D953" s="15"/>
      <c r="E953" s="15"/>
      <c r="F953" s="15"/>
      <c r="G953" s="15"/>
      <c r="H953" s="15"/>
      <c r="I953" s="15"/>
      <c r="J953" s="15"/>
    </row>
    <row r="954" spans="2:10" x14ac:dyDescent="0.25">
      <c r="B954" s="15"/>
      <c r="D954" s="15"/>
      <c r="E954" s="15"/>
      <c r="F954" s="15"/>
      <c r="G954" s="15"/>
      <c r="H954" s="15"/>
      <c r="I954" s="15"/>
      <c r="J954" s="15"/>
    </row>
    <row r="955" spans="2:10" x14ac:dyDescent="0.25">
      <c r="B955" s="15"/>
      <c r="D955" s="15"/>
      <c r="E955" s="15"/>
      <c r="F955" s="15"/>
      <c r="G955" s="15"/>
      <c r="H955" s="15"/>
      <c r="I955" s="15"/>
      <c r="J955" s="15"/>
    </row>
    <row r="956" spans="2:10" x14ac:dyDescent="0.25">
      <c r="B956" s="15"/>
      <c r="D956" s="15"/>
      <c r="E956" s="15"/>
      <c r="F956" s="15"/>
      <c r="G956" s="15"/>
      <c r="H956" s="15"/>
      <c r="I956" s="15"/>
      <c r="J956" s="15"/>
    </row>
    <row r="957" spans="2:10" x14ac:dyDescent="0.25">
      <c r="B957" s="15"/>
      <c r="D957" s="15"/>
      <c r="E957" s="15"/>
      <c r="F957" s="15"/>
      <c r="G957" s="15"/>
      <c r="H957" s="15"/>
      <c r="I957" s="15"/>
      <c r="J957" s="15"/>
    </row>
    <row r="958" spans="2:10" x14ac:dyDescent="0.25">
      <c r="B958" s="15"/>
      <c r="D958" s="15"/>
      <c r="E958" s="15"/>
      <c r="F958" s="15"/>
      <c r="G958" s="15"/>
      <c r="H958" s="15"/>
      <c r="I958" s="15"/>
      <c r="J958" s="15"/>
    </row>
    <row r="959" spans="2:10" x14ac:dyDescent="0.25">
      <c r="B959" s="15"/>
      <c r="D959" s="15"/>
      <c r="E959" s="15"/>
      <c r="F959" s="15"/>
      <c r="G959" s="15"/>
      <c r="H959" s="15"/>
      <c r="I959" s="15"/>
      <c r="J959" s="15"/>
    </row>
    <row r="960" spans="2:10" x14ac:dyDescent="0.25">
      <c r="B960" s="15"/>
      <c r="D960" s="15"/>
      <c r="E960" s="15"/>
      <c r="F960" s="15"/>
      <c r="G960" s="15"/>
      <c r="H960" s="15"/>
      <c r="I960" s="15"/>
      <c r="J960" s="15"/>
    </row>
    <row r="961" spans="2:10" x14ac:dyDescent="0.25">
      <c r="B961" s="15"/>
      <c r="D961" s="15"/>
      <c r="E961" s="15"/>
      <c r="F961" s="15"/>
      <c r="G961" s="15"/>
      <c r="H961" s="15"/>
      <c r="I961" s="15"/>
      <c r="J961" s="15"/>
    </row>
    <row r="962" spans="2:10" x14ac:dyDescent="0.25">
      <c r="B962" s="15"/>
      <c r="D962" s="15"/>
      <c r="E962" s="15"/>
      <c r="F962" s="15"/>
      <c r="G962" s="15"/>
      <c r="H962" s="15"/>
      <c r="I962" s="15"/>
      <c r="J962" s="15"/>
    </row>
    <row r="963" spans="2:10" x14ac:dyDescent="0.25">
      <c r="B963" s="15"/>
      <c r="D963" s="15"/>
      <c r="E963" s="15"/>
      <c r="F963" s="15"/>
      <c r="G963" s="15"/>
      <c r="H963" s="15"/>
      <c r="I963" s="15"/>
      <c r="J963" s="15"/>
    </row>
    <row r="964" spans="2:10" x14ac:dyDescent="0.25">
      <c r="B964" s="15"/>
      <c r="D964" s="15"/>
      <c r="E964" s="15"/>
      <c r="F964" s="15"/>
      <c r="G964" s="15"/>
      <c r="H964" s="15"/>
      <c r="I964" s="15"/>
      <c r="J964" s="15"/>
    </row>
    <row r="965" spans="2:10" x14ac:dyDescent="0.25">
      <c r="B965" s="15"/>
      <c r="D965" s="15"/>
      <c r="E965" s="15"/>
      <c r="F965" s="15"/>
      <c r="G965" s="15"/>
      <c r="H965" s="15"/>
      <c r="I965" s="15"/>
      <c r="J965" s="15"/>
    </row>
    <row r="966" spans="2:10" x14ac:dyDescent="0.25">
      <c r="B966" s="15"/>
      <c r="D966" s="15"/>
      <c r="E966" s="15"/>
      <c r="F966" s="15"/>
      <c r="G966" s="15"/>
      <c r="H966" s="15"/>
      <c r="I966" s="15"/>
      <c r="J966" s="15"/>
    </row>
    <row r="967" spans="2:10" x14ac:dyDescent="0.25">
      <c r="B967" s="15"/>
      <c r="D967" s="15"/>
      <c r="E967" s="15"/>
      <c r="F967" s="15"/>
      <c r="G967" s="15"/>
      <c r="H967" s="15"/>
      <c r="I967" s="15"/>
      <c r="J967" s="15"/>
    </row>
    <row r="968" spans="2:10" x14ac:dyDescent="0.25">
      <c r="B968" s="15"/>
      <c r="D968" s="15"/>
      <c r="E968" s="15"/>
      <c r="F968" s="15"/>
      <c r="G968" s="15"/>
      <c r="H968" s="15"/>
      <c r="I968" s="15"/>
      <c r="J968" s="15"/>
    </row>
    <row r="969" spans="2:10" x14ac:dyDescent="0.25">
      <c r="B969" s="15"/>
      <c r="D969" s="15"/>
      <c r="E969" s="15"/>
      <c r="F969" s="15"/>
      <c r="G969" s="15"/>
      <c r="H969" s="15"/>
      <c r="I969" s="15"/>
      <c r="J969" s="15"/>
    </row>
    <row r="970" spans="2:10" x14ac:dyDescent="0.25">
      <c r="B970" s="15"/>
      <c r="D970" s="15"/>
      <c r="E970" s="15"/>
      <c r="F970" s="15"/>
      <c r="G970" s="15"/>
      <c r="H970" s="15"/>
      <c r="I970" s="15"/>
      <c r="J970" s="15"/>
    </row>
    <row r="971" spans="2:10" x14ac:dyDescent="0.25">
      <c r="B971" s="15"/>
      <c r="D971" s="15"/>
      <c r="E971" s="15"/>
      <c r="F971" s="15"/>
      <c r="G971" s="15"/>
      <c r="H971" s="15"/>
      <c r="I971" s="15"/>
      <c r="J971" s="15"/>
    </row>
    <row r="972" spans="2:10" x14ac:dyDescent="0.25">
      <c r="B972" s="15"/>
      <c r="D972" s="15"/>
      <c r="E972" s="15"/>
      <c r="F972" s="15"/>
      <c r="G972" s="15"/>
      <c r="H972" s="15"/>
      <c r="I972" s="15"/>
      <c r="J972" s="15"/>
    </row>
    <row r="973" spans="2:10" x14ac:dyDescent="0.25">
      <c r="B973" s="15"/>
      <c r="D973" s="15"/>
      <c r="E973" s="15"/>
      <c r="F973" s="15"/>
      <c r="G973" s="15"/>
      <c r="H973" s="15"/>
      <c r="I973" s="15"/>
      <c r="J973" s="15"/>
    </row>
    <row r="974" spans="2:10" x14ac:dyDescent="0.25">
      <c r="B974" s="15"/>
      <c r="D974" s="15"/>
      <c r="E974" s="15"/>
      <c r="F974" s="15"/>
      <c r="G974" s="15"/>
      <c r="H974" s="15"/>
      <c r="I974" s="15"/>
      <c r="J974" s="15"/>
    </row>
    <row r="975" spans="2:10" x14ac:dyDescent="0.25">
      <c r="B975" s="15"/>
      <c r="D975" s="15"/>
      <c r="E975" s="15"/>
      <c r="F975" s="15"/>
      <c r="G975" s="15"/>
      <c r="H975" s="15"/>
      <c r="I975" s="15"/>
      <c r="J975" s="15"/>
    </row>
    <row r="976" spans="2:10" x14ac:dyDescent="0.25">
      <c r="B976" s="15"/>
      <c r="D976" s="15"/>
      <c r="E976" s="15"/>
      <c r="F976" s="15"/>
      <c r="G976" s="15"/>
      <c r="H976" s="15"/>
      <c r="I976" s="15"/>
      <c r="J976" s="15"/>
    </row>
    <row r="977" spans="2:10" x14ac:dyDescent="0.25">
      <c r="B977" s="15"/>
      <c r="D977" s="15"/>
      <c r="E977" s="15"/>
      <c r="F977" s="15"/>
      <c r="G977" s="15"/>
      <c r="H977" s="15"/>
      <c r="I977" s="15"/>
      <c r="J977" s="15"/>
    </row>
    <row r="978" spans="2:10" x14ac:dyDescent="0.25">
      <c r="B978" s="15"/>
      <c r="D978" s="15"/>
      <c r="E978" s="15"/>
      <c r="F978" s="15"/>
      <c r="G978" s="15"/>
      <c r="H978" s="15"/>
      <c r="I978" s="15"/>
      <c r="J978" s="15"/>
    </row>
    <row r="979" spans="2:10" x14ac:dyDescent="0.25">
      <c r="B979" s="15"/>
      <c r="D979" s="15"/>
      <c r="E979" s="15"/>
      <c r="F979" s="15"/>
      <c r="G979" s="15"/>
      <c r="H979" s="15"/>
      <c r="I979" s="15"/>
      <c r="J979" s="15"/>
    </row>
    <row r="980" spans="2:10" x14ac:dyDescent="0.25">
      <c r="B980" s="15"/>
      <c r="D980" s="15"/>
      <c r="E980" s="15"/>
      <c r="F980" s="15"/>
      <c r="G980" s="15"/>
      <c r="H980" s="15"/>
      <c r="I980" s="15"/>
      <c r="J980" s="15"/>
    </row>
    <row r="981" spans="2:10" x14ac:dyDescent="0.25">
      <c r="B981" s="15"/>
      <c r="D981" s="15"/>
      <c r="E981" s="15"/>
      <c r="F981" s="15"/>
      <c r="G981" s="15"/>
      <c r="H981" s="15"/>
      <c r="I981" s="15"/>
      <c r="J981" s="15"/>
    </row>
    <row r="982" spans="2:10" x14ac:dyDescent="0.25">
      <c r="B982" s="15"/>
      <c r="D982" s="15"/>
      <c r="E982" s="15"/>
      <c r="F982" s="15"/>
      <c r="G982" s="15"/>
      <c r="H982" s="15"/>
      <c r="I982" s="15"/>
      <c r="J982" s="15"/>
    </row>
    <row r="983" spans="2:10" x14ac:dyDescent="0.25">
      <c r="B983" s="15"/>
      <c r="D983" s="15"/>
      <c r="E983" s="15"/>
      <c r="F983" s="15"/>
      <c r="G983" s="15"/>
      <c r="H983" s="15"/>
      <c r="I983" s="15"/>
      <c r="J983" s="15"/>
    </row>
    <row r="984" spans="2:10" x14ac:dyDescent="0.25">
      <c r="B984" s="15"/>
      <c r="D984" s="15"/>
      <c r="E984" s="15"/>
      <c r="F984" s="15"/>
      <c r="G984" s="15"/>
      <c r="H984" s="15"/>
      <c r="I984" s="15"/>
      <c r="J984" s="15"/>
    </row>
    <row r="985" spans="2:10" x14ac:dyDescent="0.25">
      <c r="B985" s="15"/>
      <c r="D985" s="15"/>
      <c r="E985" s="15"/>
      <c r="F985" s="15"/>
      <c r="G985" s="15"/>
      <c r="H985" s="15"/>
      <c r="I985" s="15"/>
      <c r="J985" s="15"/>
    </row>
    <row r="986" spans="2:10" x14ac:dyDescent="0.25">
      <c r="B986" s="15"/>
      <c r="D986" s="15"/>
      <c r="E986" s="15"/>
      <c r="F986" s="15"/>
      <c r="G986" s="15"/>
      <c r="H986" s="15"/>
      <c r="I986" s="15"/>
      <c r="J986" s="15"/>
    </row>
    <row r="987" spans="2:10" x14ac:dyDescent="0.25">
      <c r="B987" s="15"/>
      <c r="D987" s="15"/>
      <c r="E987" s="15"/>
      <c r="F987" s="15"/>
      <c r="G987" s="15"/>
      <c r="H987" s="15"/>
      <c r="I987" s="15"/>
      <c r="J987" s="15"/>
    </row>
    <row r="988" spans="2:10" x14ac:dyDescent="0.25">
      <c r="B988" s="15"/>
      <c r="D988" s="15"/>
      <c r="E988" s="15"/>
      <c r="F988" s="15"/>
      <c r="G988" s="15"/>
      <c r="H988" s="15"/>
      <c r="I988" s="15"/>
      <c r="J988" s="15"/>
    </row>
    <row r="989" spans="2:10" x14ac:dyDescent="0.25">
      <c r="B989" s="15"/>
      <c r="D989" s="15"/>
      <c r="E989" s="15"/>
      <c r="F989" s="15"/>
      <c r="G989" s="15"/>
      <c r="H989" s="15"/>
      <c r="I989" s="15"/>
      <c r="J989" s="15"/>
    </row>
    <row r="990" spans="2:10" x14ac:dyDescent="0.25">
      <c r="B990" s="15"/>
      <c r="D990" s="15"/>
      <c r="E990" s="15"/>
      <c r="F990" s="15"/>
      <c r="G990" s="15"/>
      <c r="H990" s="15"/>
      <c r="I990" s="15"/>
      <c r="J990" s="15"/>
    </row>
    <row r="991" spans="2:10" x14ac:dyDescent="0.25">
      <c r="B991" s="15"/>
      <c r="D991" s="15"/>
      <c r="E991" s="15"/>
      <c r="F991" s="15"/>
      <c r="G991" s="15"/>
      <c r="H991" s="15"/>
      <c r="I991" s="15"/>
      <c r="J991" s="15"/>
    </row>
    <row r="992" spans="2:10" x14ac:dyDescent="0.25">
      <c r="B992" s="15"/>
      <c r="D992" s="15"/>
      <c r="E992" s="15"/>
      <c r="F992" s="15"/>
      <c r="G992" s="15"/>
      <c r="H992" s="15"/>
      <c r="I992" s="15"/>
      <c r="J992" s="15"/>
    </row>
    <row r="993" spans="2:10" x14ac:dyDescent="0.25">
      <c r="B993" s="15"/>
      <c r="D993" s="15"/>
      <c r="E993" s="15"/>
      <c r="F993" s="15"/>
      <c r="G993" s="15"/>
      <c r="H993" s="15"/>
      <c r="I993" s="15"/>
      <c r="J993" s="15"/>
    </row>
    <row r="994" spans="2:10" x14ac:dyDescent="0.25">
      <c r="B994" s="15"/>
      <c r="D994" s="15"/>
      <c r="E994" s="15"/>
      <c r="F994" s="15"/>
      <c r="G994" s="15"/>
      <c r="H994" s="15"/>
      <c r="I994" s="15"/>
      <c r="J994" s="15"/>
    </row>
    <row r="995" spans="2:10" x14ac:dyDescent="0.25">
      <c r="B995" s="15"/>
      <c r="D995" s="15"/>
      <c r="E995" s="15"/>
      <c r="F995" s="15"/>
      <c r="G995" s="15"/>
      <c r="H995" s="15"/>
      <c r="I995" s="15"/>
      <c r="J995" s="15"/>
    </row>
    <row r="996" spans="2:10" x14ac:dyDescent="0.25">
      <c r="B996" s="15"/>
      <c r="D996" s="15"/>
      <c r="E996" s="15"/>
      <c r="F996" s="15"/>
      <c r="G996" s="15"/>
      <c r="H996" s="15"/>
      <c r="I996" s="15"/>
      <c r="J996" s="15"/>
    </row>
    <row r="997" spans="2:10" x14ac:dyDescent="0.25">
      <c r="B997" s="15"/>
      <c r="D997" s="15"/>
      <c r="E997" s="15"/>
      <c r="F997" s="15"/>
      <c r="G997" s="15"/>
      <c r="H997" s="15"/>
      <c r="I997" s="15"/>
      <c r="J997" s="15"/>
    </row>
    <row r="998" spans="2:10" x14ac:dyDescent="0.25">
      <c r="B998" s="15"/>
      <c r="D998" s="15"/>
      <c r="E998" s="15"/>
      <c r="F998" s="15"/>
      <c r="G998" s="15"/>
      <c r="H998" s="15"/>
      <c r="I998" s="15"/>
      <c r="J998" s="15"/>
    </row>
    <row r="999" spans="2:10" x14ac:dyDescent="0.25">
      <c r="B999" s="15"/>
      <c r="D999" s="15"/>
      <c r="E999" s="15"/>
      <c r="F999" s="15"/>
      <c r="G999" s="15"/>
      <c r="H999" s="15"/>
      <c r="I999" s="15"/>
      <c r="J999" s="15"/>
    </row>
    <row r="1000" spans="2:10" x14ac:dyDescent="0.25">
      <c r="B1000" s="15"/>
      <c r="D1000" s="15"/>
      <c r="E1000" s="15"/>
      <c r="F1000" s="15"/>
      <c r="G1000" s="15"/>
      <c r="H1000" s="15"/>
      <c r="I1000" s="15"/>
      <c r="J1000" s="15"/>
    </row>
    <row r="1001" spans="2:10" x14ac:dyDescent="0.25">
      <c r="B1001" s="15"/>
      <c r="D1001" s="15"/>
      <c r="E1001" s="15"/>
      <c r="F1001" s="15"/>
      <c r="G1001" s="15"/>
      <c r="H1001" s="15"/>
      <c r="I1001" s="15"/>
      <c r="J1001" s="15"/>
    </row>
    <row r="1002" spans="2:10" x14ac:dyDescent="0.25">
      <c r="B1002" s="15"/>
      <c r="D1002" s="15"/>
      <c r="E1002" s="15"/>
      <c r="F1002" s="15"/>
      <c r="G1002" s="15"/>
      <c r="H1002" s="15"/>
      <c r="I1002" s="15"/>
      <c r="J1002" s="15"/>
    </row>
    <row r="1003" spans="2:10" x14ac:dyDescent="0.25">
      <c r="B1003" s="15"/>
      <c r="D1003" s="15"/>
      <c r="E1003" s="15"/>
      <c r="F1003" s="15"/>
      <c r="G1003" s="15"/>
      <c r="H1003" s="15"/>
      <c r="I1003" s="15"/>
      <c r="J1003" s="15"/>
    </row>
    <row r="1004" spans="2:10" x14ac:dyDescent="0.25">
      <c r="B1004" s="15"/>
      <c r="D1004" s="15"/>
      <c r="E1004" s="15"/>
      <c r="F1004" s="15"/>
      <c r="G1004" s="15"/>
      <c r="H1004" s="15"/>
      <c r="I1004" s="15"/>
      <c r="J1004" s="15"/>
    </row>
    <row r="1005" spans="2:10" x14ac:dyDescent="0.25">
      <c r="B1005" s="15"/>
      <c r="D1005" s="15"/>
      <c r="E1005" s="15"/>
      <c r="F1005" s="15"/>
      <c r="G1005" s="15"/>
      <c r="H1005" s="15"/>
      <c r="I1005" s="15"/>
      <c r="J1005" s="15"/>
    </row>
    <row r="1006" spans="2:10" x14ac:dyDescent="0.25">
      <c r="B1006" s="15"/>
      <c r="D1006" s="15"/>
      <c r="E1006" s="15"/>
      <c r="F1006" s="15"/>
      <c r="G1006" s="15"/>
      <c r="H1006" s="15"/>
      <c r="I1006" s="15"/>
      <c r="J1006" s="15"/>
    </row>
    <row r="1007" spans="2:10" x14ac:dyDescent="0.25">
      <c r="B1007" s="15"/>
      <c r="D1007" s="15"/>
      <c r="E1007" s="15"/>
      <c r="F1007" s="15"/>
      <c r="G1007" s="15"/>
      <c r="H1007" s="15"/>
      <c r="I1007" s="15"/>
      <c r="J1007" s="15"/>
    </row>
    <row r="1008" spans="2:10" x14ac:dyDescent="0.25">
      <c r="B1008" s="15"/>
      <c r="D1008" s="15"/>
      <c r="E1008" s="15"/>
      <c r="F1008" s="15"/>
      <c r="G1008" s="15"/>
      <c r="H1008" s="15"/>
      <c r="I1008" s="15"/>
      <c r="J1008" s="15"/>
    </row>
    <row r="1009" spans="2:10" x14ac:dyDescent="0.25">
      <c r="B1009" s="15"/>
      <c r="D1009" s="15"/>
      <c r="E1009" s="15"/>
      <c r="F1009" s="15"/>
      <c r="G1009" s="15"/>
      <c r="H1009" s="15"/>
      <c r="I1009" s="15"/>
      <c r="J1009" s="15"/>
    </row>
    <row r="1010" spans="2:10" x14ac:dyDescent="0.25">
      <c r="B1010" s="15"/>
      <c r="D1010" s="15"/>
      <c r="E1010" s="15"/>
      <c r="F1010" s="15"/>
      <c r="G1010" s="15"/>
      <c r="H1010" s="15"/>
      <c r="I1010" s="15"/>
      <c r="J1010" s="15"/>
    </row>
    <row r="1011" spans="2:10" x14ac:dyDescent="0.25">
      <c r="B1011" s="15"/>
      <c r="D1011" s="15"/>
      <c r="E1011" s="15"/>
      <c r="F1011" s="15"/>
      <c r="G1011" s="15"/>
      <c r="H1011" s="15"/>
      <c r="I1011" s="15"/>
      <c r="J1011" s="15"/>
    </row>
    <row r="1012" spans="2:10" x14ac:dyDescent="0.25">
      <c r="B1012" s="15"/>
      <c r="D1012" s="15"/>
      <c r="E1012" s="15"/>
      <c r="F1012" s="15"/>
      <c r="G1012" s="15"/>
      <c r="H1012" s="15"/>
      <c r="I1012" s="15"/>
      <c r="J1012" s="15"/>
    </row>
    <row r="1013" spans="2:10" x14ac:dyDescent="0.25">
      <c r="B1013" s="15"/>
      <c r="D1013" s="15"/>
      <c r="E1013" s="15"/>
      <c r="F1013" s="15"/>
      <c r="G1013" s="15"/>
      <c r="H1013" s="15"/>
      <c r="I1013" s="15"/>
      <c r="J1013" s="15"/>
    </row>
    <row r="1014" spans="2:10" x14ac:dyDescent="0.25">
      <c r="B1014" s="15"/>
      <c r="D1014" s="15"/>
      <c r="E1014" s="15"/>
      <c r="F1014" s="15"/>
      <c r="G1014" s="15"/>
      <c r="H1014" s="15"/>
      <c r="I1014" s="15"/>
      <c r="J1014" s="15"/>
    </row>
    <row r="1015" spans="2:10" x14ac:dyDescent="0.25">
      <c r="B1015" s="15"/>
      <c r="D1015" s="15"/>
      <c r="E1015" s="15"/>
      <c r="F1015" s="15"/>
      <c r="G1015" s="15"/>
      <c r="H1015" s="15"/>
      <c r="I1015" s="15"/>
      <c r="J1015" s="15"/>
    </row>
    <row r="1016" spans="2:10" x14ac:dyDescent="0.25">
      <c r="B1016" s="15"/>
      <c r="D1016" s="15"/>
      <c r="E1016" s="15"/>
      <c r="F1016" s="15"/>
      <c r="G1016" s="15"/>
      <c r="H1016" s="15"/>
      <c r="I1016" s="15"/>
      <c r="J1016" s="15"/>
    </row>
    <row r="1017" spans="2:10" x14ac:dyDescent="0.25">
      <c r="B1017" s="15"/>
      <c r="D1017" s="15"/>
      <c r="E1017" s="15"/>
      <c r="F1017" s="15"/>
      <c r="G1017" s="15"/>
      <c r="H1017" s="15"/>
      <c r="I1017" s="15"/>
      <c r="J1017" s="15"/>
    </row>
    <row r="1018" spans="2:10" x14ac:dyDescent="0.25">
      <c r="B1018" s="15"/>
      <c r="D1018" s="15"/>
      <c r="E1018" s="15"/>
      <c r="F1018" s="15"/>
      <c r="G1018" s="15"/>
      <c r="H1018" s="15"/>
      <c r="I1018" s="15"/>
      <c r="J1018" s="15"/>
    </row>
    <row r="1019" spans="2:10" x14ac:dyDescent="0.25">
      <c r="B1019" s="15"/>
      <c r="D1019" s="15"/>
      <c r="E1019" s="15"/>
      <c r="F1019" s="15"/>
      <c r="G1019" s="15"/>
      <c r="H1019" s="15"/>
      <c r="I1019" s="15"/>
      <c r="J1019" s="15"/>
    </row>
    <row r="1020" spans="2:10" x14ac:dyDescent="0.25">
      <c r="B1020" s="15"/>
      <c r="D1020" s="15"/>
      <c r="E1020" s="15"/>
      <c r="F1020" s="15"/>
      <c r="G1020" s="15"/>
      <c r="H1020" s="15"/>
      <c r="I1020" s="15"/>
      <c r="J1020" s="15"/>
    </row>
    <row r="1021" spans="2:10" x14ac:dyDescent="0.25">
      <c r="B1021" s="15"/>
      <c r="D1021" s="15"/>
      <c r="E1021" s="15"/>
      <c r="F1021" s="15"/>
      <c r="G1021" s="15"/>
      <c r="H1021" s="15"/>
      <c r="I1021" s="15"/>
      <c r="J1021" s="15"/>
    </row>
    <row r="1022" spans="2:10" x14ac:dyDescent="0.25">
      <c r="B1022" s="15"/>
      <c r="D1022" s="15"/>
      <c r="E1022" s="15"/>
      <c r="F1022" s="15"/>
      <c r="G1022" s="15"/>
      <c r="H1022" s="15"/>
      <c r="I1022" s="15"/>
      <c r="J1022" s="15"/>
    </row>
    <row r="1023" spans="2:10" x14ac:dyDescent="0.25">
      <c r="B1023" s="15"/>
      <c r="D1023" s="15"/>
      <c r="E1023" s="15"/>
      <c r="F1023" s="15"/>
      <c r="G1023" s="15"/>
      <c r="H1023" s="15"/>
      <c r="I1023" s="15"/>
      <c r="J1023" s="15"/>
    </row>
    <row r="1024" spans="2:10" x14ac:dyDescent="0.25">
      <c r="B1024" s="15"/>
      <c r="D1024" s="15"/>
      <c r="E1024" s="15"/>
      <c r="F1024" s="15"/>
      <c r="G1024" s="15"/>
      <c r="H1024" s="15"/>
      <c r="I1024" s="15"/>
      <c r="J1024" s="15"/>
    </row>
    <row r="1025" spans="2:10" x14ac:dyDescent="0.25">
      <c r="B1025" s="15"/>
      <c r="D1025" s="15"/>
      <c r="E1025" s="15"/>
      <c r="F1025" s="15"/>
      <c r="G1025" s="15"/>
      <c r="H1025" s="15"/>
      <c r="I1025" s="15"/>
      <c r="J1025" s="15"/>
    </row>
    <row r="1026" spans="2:10" x14ac:dyDescent="0.25">
      <c r="B1026" s="15"/>
      <c r="D1026" s="15"/>
      <c r="E1026" s="15"/>
      <c r="F1026" s="15"/>
      <c r="G1026" s="15"/>
      <c r="H1026" s="15"/>
      <c r="I1026" s="15"/>
      <c r="J1026" s="15"/>
    </row>
    <row r="1027" spans="2:10" x14ac:dyDescent="0.25">
      <c r="B1027" s="15"/>
      <c r="D1027" s="15"/>
      <c r="E1027" s="15"/>
      <c r="F1027" s="15"/>
      <c r="G1027" s="15"/>
      <c r="H1027" s="15"/>
      <c r="I1027" s="15"/>
      <c r="J1027" s="15"/>
    </row>
    <row r="1028" spans="2:10" x14ac:dyDescent="0.25">
      <c r="B1028" s="15"/>
      <c r="D1028" s="15"/>
      <c r="E1028" s="15"/>
      <c r="F1028" s="15"/>
      <c r="G1028" s="15"/>
      <c r="H1028" s="15"/>
      <c r="I1028" s="15"/>
      <c r="J1028" s="15"/>
    </row>
    <row r="1029" spans="2:10" x14ac:dyDescent="0.25">
      <c r="B1029" s="15"/>
      <c r="D1029" s="15"/>
      <c r="E1029" s="15"/>
      <c r="F1029" s="15"/>
      <c r="G1029" s="15"/>
      <c r="H1029" s="15"/>
      <c r="I1029" s="15"/>
      <c r="J1029" s="15"/>
    </row>
    <row r="1030" spans="2:10" x14ac:dyDescent="0.25">
      <c r="B1030" s="15"/>
      <c r="D1030" s="15"/>
      <c r="E1030" s="15"/>
      <c r="F1030" s="15"/>
      <c r="G1030" s="15"/>
      <c r="H1030" s="15"/>
      <c r="I1030" s="15"/>
      <c r="J1030" s="15"/>
    </row>
    <row r="1031" spans="2:10" x14ac:dyDescent="0.25">
      <c r="B1031" s="15"/>
      <c r="D1031" s="15"/>
      <c r="E1031" s="15"/>
      <c r="F1031" s="15"/>
      <c r="G1031" s="15"/>
      <c r="H1031" s="15"/>
      <c r="I1031" s="15"/>
      <c r="J1031" s="15"/>
    </row>
    <row r="1032" spans="2:10" x14ac:dyDescent="0.25">
      <c r="B1032" s="15"/>
      <c r="D1032" s="15"/>
      <c r="E1032" s="15"/>
      <c r="F1032" s="15"/>
      <c r="G1032" s="15"/>
      <c r="H1032" s="15"/>
      <c r="I1032" s="15"/>
      <c r="J1032" s="15"/>
    </row>
    <row r="1033" spans="2:10" x14ac:dyDescent="0.25">
      <c r="B1033" s="15"/>
      <c r="D1033" s="15"/>
      <c r="E1033" s="15"/>
      <c r="F1033" s="15"/>
      <c r="G1033" s="15"/>
      <c r="H1033" s="15"/>
      <c r="I1033" s="15"/>
      <c r="J1033" s="15"/>
    </row>
    <row r="1034" spans="2:10" x14ac:dyDescent="0.25">
      <c r="B1034" s="15"/>
      <c r="D1034" s="15"/>
      <c r="E1034" s="15"/>
      <c r="F1034" s="15"/>
      <c r="G1034" s="15"/>
      <c r="H1034" s="15"/>
      <c r="I1034" s="15"/>
      <c r="J1034" s="15"/>
    </row>
    <row r="1035" spans="2:10" x14ac:dyDescent="0.25">
      <c r="B1035" s="15"/>
      <c r="D1035" s="15"/>
      <c r="E1035" s="15"/>
      <c r="F1035" s="15"/>
      <c r="G1035" s="15"/>
      <c r="H1035" s="15"/>
      <c r="I1035" s="15"/>
      <c r="J1035" s="15"/>
    </row>
    <row r="1036" spans="2:10" x14ac:dyDescent="0.25">
      <c r="B1036" s="15"/>
      <c r="D1036" s="15"/>
      <c r="E1036" s="15"/>
      <c r="F1036" s="15"/>
      <c r="G1036" s="15"/>
      <c r="H1036" s="15"/>
      <c r="I1036" s="15"/>
      <c r="J1036" s="15"/>
    </row>
    <row r="1037" spans="2:10" x14ac:dyDescent="0.25">
      <c r="B1037" s="15"/>
      <c r="D1037" s="15"/>
      <c r="E1037" s="15"/>
      <c r="F1037" s="15"/>
      <c r="G1037" s="15"/>
      <c r="H1037" s="15"/>
      <c r="I1037" s="15"/>
      <c r="J1037" s="15"/>
    </row>
    <row r="1038" spans="2:10" x14ac:dyDescent="0.25">
      <c r="B1038" s="15"/>
      <c r="D1038" s="15"/>
      <c r="E1038" s="15"/>
      <c r="F1038" s="15"/>
      <c r="G1038" s="15"/>
      <c r="H1038" s="15"/>
      <c r="I1038" s="15"/>
      <c r="J1038" s="15"/>
    </row>
    <row r="1039" spans="2:10" x14ac:dyDescent="0.25">
      <c r="B1039" s="15"/>
      <c r="D1039" s="15"/>
      <c r="E1039" s="15"/>
      <c r="F1039" s="15"/>
      <c r="G1039" s="15"/>
      <c r="H1039" s="15"/>
      <c r="I1039" s="15"/>
      <c r="J1039" s="15"/>
    </row>
    <row r="1040" spans="2:10" x14ac:dyDescent="0.25">
      <c r="B1040" s="15"/>
      <c r="D1040" s="15"/>
      <c r="E1040" s="15"/>
      <c r="F1040" s="15"/>
      <c r="G1040" s="15"/>
      <c r="H1040" s="15"/>
      <c r="I1040" s="15"/>
      <c r="J1040" s="15"/>
    </row>
    <row r="1041" spans="2:10" x14ac:dyDescent="0.25">
      <c r="B1041" s="15"/>
      <c r="D1041" s="15"/>
      <c r="E1041" s="15"/>
      <c r="F1041" s="15"/>
      <c r="G1041" s="15"/>
      <c r="H1041" s="15"/>
      <c r="I1041" s="15"/>
      <c r="J1041" s="15"/>
    </row>
    <row r="1042" spans="2:10" x14ac:dyDescent="0.25">
      <c r="B1042" s="15"/>
      <c r="D1042" s="15"/>
      <c r="E1042" s="15"/>
      <c r="F1042" s="15"/>
      <c r="G1042" s="15"/>
      <c r="H1042" s="15"/>
      <c r="I1042" s="15"/>
      <c r="J1042" s="15"/>
    </row>
    <row r="1247" spans="1:10" x14ac:dyDescent="0.25">
      <c r="A1247" s="14" t="e">
        <f>#REF!</f>
        <v>#REF!</v>
      </c>
      <c r="B1247" s="14" t="e">
        <f>#REF!</f>
        <v>#REF!</v>
      </c>
      <c r="D1247" s="14" t="e">
        <f>IF(COUNTIF(#REF!,$A1247)=1,"ja","nein")</f>
        <v>#REF!</v>
      </c>
      <c r="E1247" s="14" t="e">
        <f>IF(COUNTIF(#REF!,$A1247)=1,"ja","nein")</f>
        <v>#REF!</v>
      </c>
      <c r="F1247" s="14" t="e">
        <f>IF(COUNTIF(#REF!,$A1247)=1,"ja","nein")</f>
        <v>#REF!</v>
      </c>
      <c r="G1247" s="14" t="e">
        <f>IF(COUNTIF(#REF!,$A1247)=1,"ja","nein")</f>
        <v>#REF!</v>
      </c>
      <c r="H1247" s="14" t="e">
        <f>IF(COUNTIF(#REF!,$A1247)=1,"ja","nein")</f>
        <v>#REF!</v>
      </c>
      <c r="I1247" s="14" t="e">
        <f>IF(COUNTIF(#REF!,$A1247)=1,"ja","nein")</f>
        <v>#REF!</v>
      </c>
      <c r="J1247" s="14" t="e">
        <f>IF(COUNTIF(#REF!,$A1247)=1,"ja","nein")</f>
        <v>#REF!</v>
      </c>
    </row>
    <row r="1248" spans="1:10" x14ac:dyDescent="0.25">
      <c r="A1248" s="14" t="e">
        <f>#REF!</f>
        <v>#REF!</v>
      </c>
      <c r="B1248" s="14" t="e">
        <f>#REF!</f>
        <v>#REF!</v>
      </c>
      <c r="D1248" s="14" t="e">
        <f>IF(COUNTIF(#REF!,$A1248)=1,"ja","nein")</f>
        <v>#REF!</v>
      </c>
      <c r="E1248" s="14" t="e">
        <f>IF(COUNTIF(#REF!,$A1248)=1,"ja","nein")</f>
        <v>#REF!</v>
      </c>
      <c r="F1248" s="14" t="e">
        <f>IF(COUNTIF(#REF!,$A1248)=1,"ja","nein")</f>
        <v>#REF!</v>
      </c>
      <c r="G1248" s="14" t="e">
        <f>IF(COUNTIF(#REF!,$A1248)=1,"ja","nein")</f>
        <v>#REF!</v>
      </c>
      <c r="H1248" s="14" t="e">
        <f>IF(COUNTIF(#REF!,$A1248)=1,"ja","nein")</f>
        <v>#REF!</v>
      </c>
      <c r="I1248" s="14" t="e">
        <f>IF(COUNTIF(#REF!,$A1248)=1,"ja","nein")</f>
        <v>#REF!</v>
      </c>
      <c r="J1248" s="14" t="e">
        <f>IF(COUNTIF(#REF!,$A1248)=1,"ja","nein")</f>
        <v>#REF!</v>
      </c>
    </row>
    <row r="1249" spans="1:10" x14ac:dyDescent="0.25">
      <c r="A1249" s="14" t="e">
        <f>#REF!</f>
        <v>#REF!</v>
      </c>
      <c r="B1249" s="14" t="e">
        <f>#REF!</f>
        <v>#REF!</v>
      </c>
      <c r="D1249" s="14" t="e">
        <f>IF(COUNTIF(#REF!,$A1249)=1,"ja","nein")</f>
        <v>#REF!</v>
      </c>
      <c r="E1249" s="14" t="e">
        <f>IF(COUNTIF(#REF!,$A1249)=1,"ja","nein")</f>
        <v>#REF!</v>
      </c>
      <c r="F1249" s="14" t="e">
        <f>IF(COUNTIF(#REF!,$A1249)=1,"ja","nein")</f>
        <v>#REF!</v>
      </c>
      <c r="G1249" s="14" t="e">
        <f>IF(COUNTIF(#REF!,$A1249)=1,"ja","nein")</f>
        <v>#REF!</v>
      </c>
      <c r="H1249" s="14" t="e">
        <f>IF(COUNTIF(#REF!,$A1249)=1,"ja","nein")</f>
        <v>#REF!</v>
      </c>
      <c r="I1249" s="14" t="e">
        <f>IF(COUNTIF(#REF!,$A1249)=1,"ja","nein")</f>
        <v>#REF!</v>
      </c>
      <c r="J1249" s="14" t="e">
        <f>IF(COUNTIF(#REF!,$A1249)=1,"ja","nein")</f>
        <v>#REF!</v>
      </c>
    </row>
    <row r="1250" spans="1:10" x14ac:dyDescent="0.25">
      <c r="A1250" s="14" t="e">
        <f>#REF!</f>
        <v>#REF!</v>
      </c>
      <c r="B1250" s="14" t="e">
        <f>#REF!</f>
        <v>#REF!</v>
      </c>
      <c r="D1250" s="14" t="e">
        <f>IF(COUNTIF(#REF!,$A1250)=1,"ja","nein")</f>
        <v>#REF!</v>
      </c>
      <c r="E1250" s="14" t="e">
        <f>IF(COUNTIF(#REF!,$A1250)=1,"ja","nein")</f>
        <v>#REF!</v>
      </c>
      <c r="F1250" s="14" t="e">
        <f>IF(COUNTIF(#REF!,$A1250)=1,"ja","nein")</f>
        <v>#REF!</v>
      </c>
      <c r="G1250" s="14" t="e">
        <f>IF(COUNTIF(#REF!,$A1250)=1,"ja","nein")</f>
        <v>#REF!</v>
      </c>
      <c r="H1250" s="14" t="e">
        <f>IF(COUNTIF(#REF!,$A1250)=1,"ja","nein")</f>
        <v>#REF!</v>
      </c>
      <c r="I1250" s="14" t="e">
        <f>IF(COUNTIF(#REF!,$A1250)=1,"ja","nein")</f>
        <v>#REF!</v>
      </c>
      <c r="J1250" s="14" t="e">
        <f>IF(COUNTIF(#REF!,$A1250)=1,"ja","nein")</f>
        <v>#REF!</v>
      </c>
    </row>
    <row r="1251" spans="1:10" x14ac:dyDescent="0.25">
      <c r="A1251" s="14" t="e">
        <f>#REF!</f>
        <v>#REF!</v>
      </c>
      <c r="B1251" s="14" t="e">
        <f>#REF!</f>
        <v>#REF!</v>
      </c>
      <c r="D1251" s="14" t="e">
        <f>IF(COUNTIF(#REF!,$A1251)=1,"ja","nein")</f>
        <v>#REF!</v>
      </c>
      <c r="E1251" s="14" t="e">
        <f>IF(COUNTIF(#REF!,$A1251)=1,"ja","nein")</f>
        <v>#REF!</v>
      </c>
      <c r="F1251" s="14" t="e">
        <f>IF(COUNTIF(#REF!,$A1251)=1,"ja","nein")</f>
        <v>#REF!</v>
      </c>
      <c r="G1251" s="14" t="e">
        <f>IF(COUNTIF(#REF!,$A1251)=1,"ja","nein")</f>
        <v>#REF!</v>
      </c>
      <c r="H1251" s="14" t="e">
        <f>IF(COUNTIF(#REF!,$A1251)=1,"ja","nein")</f>
        <v>#REF!</v>
      </c>
      <c r="I1251" s="14" t="e">
        <f>IF(COUNTIF(#REF!,$A1251)=1,"ja","nein")</f>
        <v>#REF!</v>
      </c>
      <c r="J1251" s="14" t="e">
        <f>IF(COUNTIF(#REF!,$A1251)=1,"ja","nein")</f>
        <v>#REF!</v>
      </c>
    </row>
    <row r="1252" spans="1:10" x14ac:dyDescent="0.25">
      <c r="A1252" s="14" t="e">
        <f>#REF!</f>
        <v>#REF!</v>
      </c>
      <c r="B1252" s="14" t="e">
        <f>#REF!</f>
        <v>#REF!</v>
      </c>
      <c r="D1252" s="14" t="e">
        <f>IF(COUNTIF(#REF!,$A1252)=1,"ja","nein")</f>
        <v>#REF!</v>
      </c>
      <c r="E1252" s="14" t="e">
        <f>IF(COUNTIF(#REF!,$A1252)=1,"ja","nein")</f>
        <v>#REF!</v>
      </c>
      <c r="F1252" s="14" t="e">
        <f>IF(COUNTIF(#REF!,$A1252)=1,"ja","nein")</f>
        <v>#REF!</v>
      </c>
      <c r="G1252" s="14" t="e">
        <f>IF(COUNTIF(#REF!,$A1252)=1,"ja","nein")</f>
        <v>#REF!</v>
      </c>
      <c r="H1252" s="14" t="e">
        <f>IF(COUNTIF(#REF!,$A1252)=1,"ja","nein")</f>
        <v>#REF!</v>
      </c>
      <c r="I1252" s="14" t="e">
        <f>IF(COUNTIF(#REF!,$A1252)=1,"ja","nein")</f>
        <v>#REF!</v>
      </c>
      <c r="J1252" s="14" t="e">
        <f>IF(COUNTIF(#REF!,$A1252)=1,"ja","nein")</f>
        <v>#REF!</v>
      </c>
    </row>
    <row r="1253" spans="1:10" x14ac:dyDescent="0.25">
      <c r="A1253" s="14" t="e">
        <f>#REF!</f>
        <v>#REF!</v>
      </c>
      <c r="B1253" s="14" t="e">
        <f>#REF!</f>
        <v>#REF!</v>
      </c>
      <c r="D1253" s="14" t="e">
        <f>IF(COUNTIF(#REF!,$A1253)=1,"ja","nein")</f>
        <v>#REF!</v>
      </c>
      <c r="E1253" s="14" t="e">
        <f>IF(COUNTIF(#REF!,$A1253)=1,"ja","nein")</f>
        <v>#REF!</v>
      </c>
      <c r="F1253" s="14" t="e">
        <f>IF(COUNTIF(#REF!,$A1253)=1,"ja","nein")</f>
        <v>#REF!</v>
      </c>
      <c r="G1253" s="14" t="e">
        <f>IF(COUNTIF(#REF!,$A1253)=1,"ja","nein")</f>
        <v>#REF!</v>
      </c>
      <c r="H1253" s="14" t="e">
        <f>IF(COUNTIF(#REF!,$A1253)=1,"ja","nein")</f>
        <v>#REF!</v>
      </c>
      <c r="I1253" s="14" t="e">
        <f>IF(COUNTIF(#REF!,$A1253)=1,"ja","nein")</f>
        <v>#REF!</v>
      </c>
      <c r="J1253" s="14" t="e">
        <f>IF(COUNTIF(#REF!,$A1253)=1,"ja","nein")</f>
        <v>#REF!</v>
      </c>
    </row>
    <row r="1254" spans="1:10" x14ac:dyDescent="0.25">
      <c r="A1254" s="14" t="e">
        <f>#REF!</f>
        <v>#REF!</v>
      </c>
      <c r="B1254" s="14" t="e">
        <f>#REF!</f>
        <v>#REF!</v>
      </c>
      <c r="D1254" s="14" t="e">
        <f>IF(COUNTIF(#REF!,$A1254)=1,"ja","nein")</f>
        <v>#REF!</v>
      </c>
      <c r="E1254" s="14" t="e">
        <f>IF(COUNTIF(#REF!,$A1254)=1,"ja","nein")</f>
        <v>#REF!</v>
      </c>
      <c r="F1254" s="14" t="e">
        <f>IF(COUNTIF(#REF!,$A1254)=1,"ja","nein")</f>
        <v>#REF!</v>
      </c>
      <c r="G1254" s="14" t="e">
        <f>IF(COUNTIF(#REF!,$A1254)=1,"ja","nein")</f>
        <v>#REF!</v>
      </c>
      <c r="H1254" s="14" t="e">
        <f>IF(COUNTIF(#REF!,$A1254)=1,"ja","nein")</f>
        <v>#REF!</v>
      </c>
      <c r="I1254" s="14" t="e">
        <f>IF(COUNTIF(#REF!,$A1254)=1,"ja","nein")</f>
        <v>#REF!</v>
      </c>
      <c r="J1254" s="14" t="e">
        <f>IF(COUNTIF(#REF!,$A1254)=1,"ja","nein")</f>
        <v>#REF!</v>
      </c>
    </row>
    <row r="1255" spans="1:10" x14ac:dyDescent="0.25">
      <c r="A1255" s="14" t="e">
        <f>#REF!</f>
        <v>#REF!</v>
      </c>
      <c r="B1255" s="14" t="e">
        <f>#REF!</f>
        <v>#REF!</v>
      </c>
      <c r="D1255" s="14" t="e">
        <f>IF(COUNTIF(#REF!,$A1255)=1,"ja","nein")</f>
        <v>#REF!</v>
      </c>
      <c r="E1255" s="14" t="e">
        <f>IF(COUNTIF(#REF!,$A1255)=1,"ja","nein")</f>
        <v>#REF!</v>
      </c>
      <c r="F1255" s="14" t="e">
        <f>IF(COUNTIF(#REF!,$A1255)=1,"ja","nein")</f>
        <v>#REF!</v>
      </c>
      <c r="G1255" s="14" t="e">
        <f>IF(COUNTIF(#REF!,$A1255)=1,"ja","nein")</f>
        <v>#REF!</v>
      </c>
      <c r="H1255" s="14" t="e">
        <f>IF(COUNTIF(#REF!,$A1255)=1,"ja","nein")</f>
        <v>#REF!</v>
      </c>
      <c r="I1255" s="14" t="e">
        <f>IF(COUNTIF(#REF!,$A1255)=1,"ja","nein")</f>
        <v>#REF!</v>
      </c>
      <c r="J1255" s="14" t="e">
        <f>IF(COUNTIF(#REF!,$A1255)=1,"ja","nein")</f>
        <v>#REF!</v>
      </c>
    </row>
    <row r="1256" spans="1:10" x14ac:dyDescent="0.25">
      <c r="A1256" s="14" t="e">
        <f>#REF!</f>
        <v>#REF!</v>
      </c>
      <c r="B1256" s="14" t="e">
        <f>#REF!</f>
        <v>#REF!</v>
      </c>
      <c r="D1256" s="14" t="e">
        <f>IF(COUNTIF(#REF!,$A1256)=1,"ja","nein")</f>
        <v>#REF!</v>
      </c>
      <c r="E1256" s="14" t="e">
        <f>IF(COUNTIF(#REF!,$A1256)=1,"ja","nein")</f>
        <v>#REF!</v>
      </c>
      <c r="F1256" s="14" t="e">
        <f>IF(COUNTIF(#REF!,$A1256)=1,"ja","nein")</f>
        <v>#REF!</v>
      </c>
      <c r="G1256" s="14" t="e">
        <f>IF(COUNTIF(#REF!,$A1256)=1,"ja","nein")</f>
        <v>#REF!</v>
      </c>
      <c r="H1256" s="14" t="e">
        <f>IF(COUNTIF(#REF!,$A1256)=1,"ja","nein")</f>
        <v>#REF!</v>
      </c>
      <c r="I1256" s="14" t="e">
        <f>IF(COUNTIF(#REF!,$A1256)=1,"ja","nein")</f>
        <v>#REF!</v>
      </c>
      <c r="J1256" s="14" t="e">
        <f>IF(COUNTIF(#REF!,$A1256)=1,"ja","nein")</f>
        <v>#REF!</v>
      </c>
    </row>
    <row r="1257" spans="1:10" x14ac:dyDescent="0.25">
      <c r="A1257" s="14" t="e">
        <f>#REF!</f>
        <v>#REF!</v>
      </c>
      <c r="B1257" s="14" t="e">
        <f>#REF!</f>
        <v>#REF!</v>
      </c>
      <c r="D1257" s="14" t="e">
        <f>IF(COUNTIF(#REF!,$A1257)=1,"ja","nein")</f>
        <v>#REF!</v>
      </c>
      <c r="E1257" s="14" t="e">
        <f>IF(COUNTIF(#REF!,$A1257)=1,"ja","nein")</f>
        <v>#REF!</v>
      </c>
      <c r="F1257" s="14" t="e">
        <f>IF(COUNTIF(#REF!,$A1257)=1,"ja","nein")</f>
        <v>#REF!</v>
      </c>
      <c r="G1257" s="14" t="e">
        <f>IF(COUNTIF(#REF!,$A1257)=1,"ja","nein")</f>
        <v>#REF!</v>
      </c>
      <c r="H1257" s="14" t="e">
        <f>IF(COUNTIF(#REF!,$A1257)=1,"ja","nein")</f>
        <v>#REF!</v>
      </c>
      <c r="I1257" s="14" t="e">
        <f>IF(COUNTIF(#REF!,$A1257)=1,"ja","nein")</f>
        <v>#REF!</v>
      </c>
      <c r="J1257" s="14" t="e">
        <f>IF(COUNTIF(#REF!,$A1257)=1,"ja","nein")</f>
        <v>#REF!</v>
      </c>
    </row>
    <row r="1258" spans="1:10" x14ac:dyDescent="0.25">
      <c r="A1258" s="14" t="e">
        <f>#REF!</f>
        <v>#REF!</v>
      </c>
      <c r="B1258" s="14" t="e">
        <f>#REF!</f>
        <v>#REF!</v>
      </c>
      <c r="D1258" s="14" t="e">
        <f>IF(COUNTIF(#REF!,$A1258)=1,"ja","nein")</f>
        <v>#REF!</v>
      </c>
      <c r="E1258" s="14" t="e">
        <f>IF(COUNTIF(#REF!,$A1258)=1,"ja","nein")</f>
        <v>#REF!</v>
      </c>
      <c r="F1258" s="14" t="e">
        <f>IF(COUNTIF(#REF!,$A1258)=1,"ja","nein")</f>
        <v>#REF!</v>
      </c>
      <c r="G1258" s="14" t="e">
        <f>IF(COUNTIF(#REF!,$A1258)=1,"ja","nein")</f>
        <v>#REF!</v>
      </c>
      <c r="H1258" s="14" t="e">
        <f>IF(COUNTIF(#REF!,$A1258)=1,"ja","nein")</f>
        <v>#REF!</v>
      </c>
      <c r="I1258" s="14" t="e">
        <f>IF(COUNTIF(#REF!,$A1258)=1,"ja","nein")</f>
        <v>#REF!</v>
      </c>
      <c r="J1258" s="14" t="e">
        <f>IF(COUNTIF(#REF!,$A1258)=1,"ja","nein")</f>
        <v>#REF!</v>
      </c>
    </row>
    <row r="1259" spans="1:10" x14ac:dyDescent="0.25">
      <c r="A1259" s="14" t="e">
        <f>#REF!</f>
        <v>#REF!</v>
      </c>
      <c r="B1259" s="14" t="e">
        <f>#REF!</f>
        <v>#REF!</v>
      </c>
      <c r="D1259" s="14" t="e">
        <f>IF(COUNTIF(#REF!,$A1259)=1,"ja","nein")</f>
        <v>#REF!</v>
      </c>
      <c r="E1259" s="14" t="e">
        <f>IF(COUNTIF(#REF!,$A1259)=1,"ja","nein")</f>
        <v>#REF!</v>
      </c>
      <c r="F1259" s="14" t="e">
        <f>IF(COUNTIF(#REF!,$A1259)=1,"ja","nein")</f>
        <v>#REF!</v>
      </c>
      <c r="G1259" s="14" t="e">
        <f>IF(COUNTIF(#REF!,$A1259)=1,"ja","nein")</f>
        <v>#REF!</v>
      </c>
      <c r="H1259" s="14" t="e">
        <f>IF(COUNTIF(#REF!,$A1259)=1,"ja","nein")</f>
        <v>#REF!</v>
      </c>
      <c r="I1259" s="14" t="e">
        <f>IF(COUNTIF(#REF!,$A1259)=1,"ja","nein")</f>
        <v>#REF!</v>
      </c>
      <c r="J1259" s="14" t="e">
        <f>IF(COUNTIF(#REF!,$A1259)=1,"ja","nein")</f>
        <v>#REF!</v>
      </c>
    </row>
    <row r="1260" spans="1:10" x14ac:dyDescent="0.25">
      <c r="A1260" s="14" t="e">
        <f>#REF!</f>
        <v>#REF!</v>
      </c>
      <c r="B1260" s="14" t="e">
        <f>#REF!</f>
        <v>#REF!</v>
      </c>
      <c r="D1260" s="14" t="e">
        <f>IF(COUNTIF(#REF!,$A1260)=1,"ja","nein")</f>
        <v>#REF!</v>
      </c>
      <c r="E1260" s="14" t="e">
        <f>IF(COUNTIF(#REF!,$A1260)=1,"ja","nein")</f>
        <v>#REF!</v>
      </c>
      <c r="F1260" s="14" t="e">
        <f>IF(COUNTIF(#REF!,$A1260)=1,"ja","nein")</f>
        <v>#REF!</v>
      </c>
      <c r="G1260" s="14" t="e">
        <f>IF(COUNTIF(#REF!,$A1260)=1,"ja","nein")</f>
        <v>#REF!</v>
      </c>
      <c r="H1260" s="14" t="e">
        <f>IF(COUNTIF(#REF!,$A1260)=1,"ja","nein")</f>
        <v>#REF!</v>
      </c>
      <c r="I1260" s="14" t="e">
        <f>IF(COUNTIF(#REF!,$A1260)=1,"ja","nein")</f>
        <v>#REF!</v>
      </c>
      <c r="J1260" s="14" t="e">
        <f>IF(COUNTIF(#REF!,$A1260)=1,"ja","nein")</f>
        <v>#REF!</v>
      </c>
    </row>
    <row r="1261" spans="1:10" x14ac:dyDescent="0.25">
      <c r="A1261" s="14" t="e">
        <f>#REF!</f>
        <v>#REF!</v>
      </c>
      <c r="B1261" s="14" t="e">
        <f>#REF!</f>
        <v>#REF!</v>
      </c>
      <c r="D1261" s="14" t="e">
        <f>IF(COUNTIF(#REF!,$A1261)=1,"ja","nein")</f>
        <v>#REF!</v>
      </c>
      <c r="E1261" s="14" t="e">
        <f>IF(COUNTIF(#REF!,$A1261)=1,"ja","nein")</f>
        <v>#REF!</v>
      </c>
      <c r="F1261" s="14" t="e">
        <f>IF(COUNTIF(#REF!,$A1261)=1,"ja","nein")</f>
        <v>#REF!</v>
      </c>
      <c r="G1261" s="14" t="e">
        <f>IF(COUNTIF(#REF!,$A1261)=1,"ja","nein")</f>
        <v>#REF!</v>
      </c>
      <c r="H1261" s="14" t="e">
        <f>IF(COUNTIF(#REF!,$A1261)=1,"ja","nein")</f>
        <v>#REF!</v>
      </c>
      <c r="I1261" s="14" t="e">
        <f>IF(COUNTIF(#REF!,$A1261)=1,"ja","nein")</f>
        <v>#REF!</v>
      </c>
      <c r="J1261" s="14" t="e">
        <f>IF(COUNTIF(#REF!,$A1261)=1,"ja","nein")</f>
        <v>#REF!</v>
      </c>
    </row>
    <row r="1262" spans="1:10" x14ac:dyDescent="0.25">
      <c r="A1262" s="14" t="e">
        <f>#REF!</f>
        <v>#REF!</v>
      </c>
      <c r="B1262" s="14" t="e">
        <f>#REF!</f>
        <v>#REF!</v>
      </c>
      <c r="D1262" s="14" t="e">
        <f>IF(COUNTIF(#REF!,$A1262)=1,"ja","nein")</f>
        <v>#REF!</v>
      </c>
      <c r="E1262" s="14" t="e">
        <f>IF(COUNTIF(#REF!,$A1262)=1,"ja","nein")</f>
        <v>#REF!</v>
      </c>
      <c r="F1262" s="14" t="e">
        <f>IF(COUNTIF(#REF!,$A1262)=1,"ja","nein")</f>
        <v>#REF!</v>
      </c>
      <c r="G1262" s="14" t="e">
        <f>IF(COUNTIF(#REF!,$A1262)=1,"ja","nein")</f>
        <v>#REF!</v>
      </c>
      <c r="H1262" s="14" t="e">
        <f>IF(COUNTIF(#REF!,$A1262)=1,"ja","nein")</f>
        <v>#REF!</v>
      </c>
      <c r="I1262" s="14" t="e">
        <f>IF(COUNTIF(#REF!,$A1262)=1,"ja","nein")</f>
        <v>#REF!</v>
      </c>
      <c r="J1262" s="14" t="e">
        <f>IF(COUNTIF(#REF!,$A1262)=1,"ja","nein")</f>
        <v>#REF!</v>
      </c>
    </row>
    <row r="1263" spans="1:10" x14ac:dyDescent="0.25">
      <c r="A1263" s="14" t="e">
        <f>#REF!</f>
        <v>#REF!</v>
      </c>
      <c r="B1263" s="14" t="e">
        <f>#REF!</f>
        <v>#REF!</v>
      </c>
      <c r="D1263" s="14" t="e">
        <f>IF(COUNTIF(#REF!,$A1263)=1,"ja","nein")</f>
        <v>#REF!</v>
      </c>
      <c r="E1263" s="14" t="e">
        <f>IF(COUNTIF(#REF!,$A1263)=1,"ja","nein")</f>
        <v>#REF!</v>
      </c>
      <c r="F1263" s="14" t="e">
        <f>IF(COUNTIF(#REF!,$A1263)=1,"ja","nein")</f>
        <v>#REF!</v>
      </c>
      <c r="G1263" s="14" t="e">
        <f>IF(COUNTIF(#REF!,$A1263)=1,"ja","nein")</f>
        <v>#REF!</v>
      </c>
      <c r="H1263" s="14" t="e">
        <f>IF(COUNTIF(#REF!,$A1263)=1,"ja","nein")</f>
        <v>#REF!</v>
      </c>
      <c r="I1263" s="14" t="e">
        <f>IF(COUNTIF(#REF!,$A1263)=1,"ja","nein")</f>
        <v>#REF!</v>
      </c>
      <c r="J1263" s="14" t="e">
        <f>IF(COUNTIF(#REF!,$A1263)=1,"ja","nein")</f>
        <v>#REF!</v>
      </c>
    </row>
    <row r="1264" spans="1:10" x14ac:dyDescent="0.25">
      <c r="A1264" s="14" t="e">
        <f>#REF!</f>
        <v>#REF!</v>
      </c>
      <c r="B1264" s="14" t="e">
        <f>#REF!</f>
        <v>#REF!</v>
      </c>
      <c r="D1264" s="14" t="e">
        <f>IF(COUNTIF(#REF!,$A1264)=1,"ja","nein")</f>
        <v>#REF!</v>
      </c>
      <c r="E1264" s="14" t="e">
        <f>IF(COUNTIF(#REF!,$A1264)=1,"ja","nein")</f>
        <v>#REF!</v>
      </c>
      <c r="F1264" s="14" t="e">
        <f>IF(COUNTIF(#REF!,$A1264)=1,"ja","nein")</f>
        <v>#REF!</v>
      </c>
      <c r="G1264" s="14" t="e">
        <f>IF(COUNTIF(#REF!,$A1264)=1,"ja","nein")</f>
        <v>#REF!</v>
      </c>
      <c r="H1264" s="14" t="e">
        <f>IF(COUNTIF(#REF!,$A1264)=1,"ja","nein")</f>
        <v>#REF!</v>
      </c>
      <c r="I1264" s="14" t="e">
        <f>IF(COUNTIF(#REF!,$A1264)=1,"ja","nein")</f>
        <v>#REF!</v>
      </c>
      <c r="J1264" s="14" t="e">
        <f>IF(COUNTIF(#REF!,$A1264)=1,"ja","nein")</f>
        <v>#REF!</v>
      </c>
    </row>
    <row r="1265" spans="1:10" x14ac:dyDescent="0.25">
      <c r="A1265" s="14" t="e">
        <f>#REF!</f>
        <v>#REF!</v>
      </c>
      <c r="B1265" s="14" t="e">
        <f>#REF!</f>
        <v>#REF!</v>
      </c>
      <c r="D1265" s="14" t="e">
        <f>IF(COUNTIF(#REF!,$A1265)=1,"ja","nein")</f>
        <v>#REF!</v>
      </c>
      <c r="E1265" s="14" t="e">
        <f>IF(COUNTIF(#REF!,$A1265)=1,"ja","nein")</f>
        <v>#REF!</v>
      </c>
      <c r="F1265" s="14" t="e">
        <f>IF(COUNTIF(#REF!,$A1265)=1,"ja","nein")</f>
        <v>#REF!</v>
      </c>
      <c r="G1265" s="14" t="e">
        <f>IF(COUNTIF(#REF!,$A1265)=1,"ja","nein")</f>
        <v>#REF!</v>
      </c>
      <c r="H1265" s="14" t="e">
        <f>IF(COUNTIF(#REF!,$A1265)=1,"ja","nein")</f>
        <v>#REF!</v>
      </c>
      <c r="I1265" s="14" t="e">
        <f>IF(COUNTIF(#REF!,$A1265)=1,"ja","nein")</f>
        <v>#REF!</v>
      </c>
      <c r="J1265" s="14" t="e">
        <f>IF(COUNTIF(#REF!,$A1265)=1,"ja","nein")</f>
        <v>#REF!</v>
      </c>
    </row>
    <row r="1266" spans="1:10" x14ac:dyDescent="0.25">
      <c r="A1266" s="14" t="e">
        <f>#REF!</f>
        <v>#REF!</v>
      </c>
      <c r="B1266" s="14" t="e">
        <f>#REF!</f>
        <v>#REF!</v>
      </c>
      <c r="D1266" s="14" t="e">
        <f>IF(COUNTIF(#REF!,$A1266)=1,"ja","nein")</f>
        <v>#REF!</v>
      </c>
      <c r="E1266" s="14" t="e">
        <f>IF(COUNTIF(#REF!,$A1266)=1,"ja","nein")</f>
        <v>#REF!</v>
      </c>
      <c r="F1266" s="14" t="e">
        <f>IF(COUNTIF(#REF!,$A1266)=1,"ja","nein")</f>
        <v>#REF!</v>
      </c>
      <c r="G1266" s="14" t="e">
        <f>IF(COUNTIF(#REF!,$A1266)=1,"ja","nein")</f>
        <v>#REF!</v>
      </c>
      <c r="H1266" s="14" t="e">
        <f>IF(COUNTIF(#REF!,$A1266)=1,"ja","nein")</f>
        <v>#REF!</v>
      </c>
      <c r="I1266" s="14" t="e">
        <f>IF(COUNTIF(#REF!,$A1266)=1,"ja","nein")</f>
        <v>#REF!</v>
      </c>
      <c r="J1266" s="14" t="e">
        <f>IF(COUNTIF(#REF!,$A1266)=1,"ja","nein")</f>
        <v>#REF!</v>
      </c>
    </row>
    <row r="1267" spans="1:10" x14ac:dyDescent="0.25">
      <c r="A1267" s="14" t="e">
        <f>#REF!</f>
        <v>#REF!</v>
      </c>
      <c r="B1267" s="14" t="e">
        <f>#REF!</f>
        <v>#REF!</v>
      </c>
      <c r="D1267" s="14" t="e">
        <f>IF(COUNTIF(#REF!,$A1267)=1,"ja","nein")</f>
        <v>#REF!</v>
      </c>
      <c r="E1267" s="14" t="e">
        <f>IF(COUNTIF(#REF!,$A1267)=1,"ja","nein")</f>
        <v>#REF!</v>
      </c>
      <c r="F1267" s="14" t="e">
        <f>IF(COUNTIF(#REF!,$A1267)=1,"ja","nein")</f>
        <v>#REF!</v>
      </c>
      <c r="G1267" s="14" t="e">
        <f>IF(COUNTIF(#REF!,$A1267)=1,"ja","nein")</f>
        <v>#REF!</v>
      </c>
      <c r="H1267" s="14" t="e">
        <f>IF(COUNTIF(#REF!,$A1267)=1,"ja","nein")</f>
        <v>#REF!</v>
      </c>
      <c r="I1267" s="14" t="e">
        <f>IF(COUNTIF(#REF!,$A1267)=1,"ja","nein")</f>
        <v>#REF!</v>
      </c>
      <c r="J1267" s="14" t="e">
        <f>IF(COUNTIF(#REF!,$A1267)=1,"ja","nein")</f>
        <v>#REF!</v>
      </c>
    </row>
    <row r="1268" spans="1:10" x14ac:dyDescent="0.25">
      <c r="A1268" s="14" t="e">
        <f>#REF!</f>
        <v>#REF!</v>
      </c>
      <c r="B1268" s="14" t="e">
        <f>#REF!</f>
        <v>#REF!</v>
      </c>
      <c r="D1268" s="14" t="e">
        <f>IF(COUNTIF(#REF!,$A1268)=1,"ja","nein")</f>
        <v>#REF!</v>
      </c>
      <c r="E1268" s="14" t="e">
        <f>IF(COUNTIF(#REF!,$A1268)=1,"ja","nein")</f>
        <v>#REF!</v>
      </c>
      <c r="F1268" s="14" t="e">
        <f>IF(COUNTIF(#REF!,$A1268)=1,"ja","nein")</f>
        <v>#REF!</v>
      </c>
      <c r="G1268" s="14" t="e">
        <f>IF(COUNTIF(#REF!,$A1268)=1,"ja","nein")</f>
        <v>#REF!</v>
      </c>
      <c r="H1268" s="14" t="e">
        <f>IF(COUNTIF(#REF!,$A1268)=1,"ja","nein")</f>
        <v>#REF!</v>
      </c>
      <c r="I1268" s="14" t="e">
        <f>IF(COUNTIF(#REF!,$A1268)=1,"ja","nein")</f>
        <v>#REF!</v>
      </c>
      <c r="J1268" s="14" t="e">
        <f>IF(COUNTIF(#REF!,$A1268)=1,"ja","nein")</f>
        <v>#REF!</v>
      </c>
    </row>
    <row r="1269" spans="1:10" x14ac:dyDescent="0.25">
      <c r="A1269" s="14" t="e">
        <f>#REF!</f>
        <v>#REF!</v>
      </c>
      <c r="B1269" s="14" t="e">
        <f>#REF!</f>
        <v>#REF!</v>
      </c>
      <c r="D1269" s="14" t="e">
        <f>IF(COUNTIF(#REF!,$A1269)=1,"ja","nein")</f>
        <v>#REF!</v>
      </c>
      <c r="E1269" s="14" t="e">
        <f>IF(COUNTIF(#REF!,$A1269)=1,"ja","nein")</f>
        <v>#REF!</v>
      </c>
      <c r="F1269" s="14" t="e">
        <f>IF(COUNTIF(#REF!,$A1269)=1,"ja","nein")</f>
        <v>#REF!</v>
      </c>
      <c r="G1269" s="14" t="e">
        <f>IF(COUNTIF(#REF!,$A1269)=1,"ja","nein")</f>
        <v>#REF!</v>
      </c>
      <c r="H1269" s="14" t="e">
        <f>IF(COUNTIF(#REF!,$A1269)=1,"ja","nein")</f>
        <v>#REF!</v>
      </c>
      <c r="I1269" s="14" t="e">
        <f>IF(COUNTIF(#REF!,$A1269)=1,"ja","nein")</f>
        <v>#REF!</v>
      </c>
      <c r="J1269" s="14" t="e">
        <f>IF(COUNTIF(#REF!,$A1269)=1,"ja","nein")</f>
        <v>#REF!</v>
      </c>
    </row>
    <row r="1270" spans="1:10" x14ac:dyDescent="0.25">
      <c r="A1270" s="14" t="e">
        <f>#REF!</f>
        <v>#REF!</v>
      </c>
      <c r="B1270" s="14" t="e">
        <f>#REF!</f>
        <v>#REF!</v>
      </c>
      <c r="D1270" s="14" t="e">
        <f>IF(COUNTIF(#REF!,$A1270)=1,"ja","nein")</f>
        <v>#REF!</v>
      </c>
      <c r="E1270" s="14" t="e">
        <f>IF(COUNTIF(#REF!,$A1270)=1,"ja","nein")</f>
        <v>#REF!</v>
      </c>
      <c r="F1270" s="14" t="e">
        <f>IF(COUNTIF(#REF!,$A1270)=1,"ja","nein")</f>
        <v>#REF!</v>
      </c>
      <c r="G1270" s="14" t="e">
        <f>IF(COUNTIF(#REF!,$A1270)=1,"ja","nein")</f>
        <v>#REF!</v>
      </c>
      <c r="H1270" s="14" t="e">
        <f>IF(COUNTIF(#REF!,$A1270)=1,"ja","nein")</f>
        <v>#REF!</v>
      </c>
      <c r="I1270" s="14" t="e">
        <f>IF(COUNTIF(#REF!,$A1270)=1,"ja","nein")</f>
        <v>#REF!</v>
      </c>
      <c r="J1270" s="14" t="e">
        <f>IF(COUNTIF(#REF!,$A1270)=1,"ja","nein")</f>
        <v>#REF!</v>
      </c>
    </row>
    <row r="1271" spans="1:10" x14ac:dyDescent="0.25">
      <c r="A1271" s="14" t="e">
        <f>#REF!</f>
        <v>#REF!</v>
      </c>
      <c r="B1271" s="14" t="e">
        <f>#REF!</f>
        <v>#REF!</v>
      </c>
      <c r="D1271" s="14" t="e">
        <f>IF(COUNTIF(#REF!,$A1271)=1,"ja","nein")</f>
        <v>#REF!</v>
      </c>
      <c r="E1271" s="14" t="e">
        <f>IF(COUNTIF(#REF!,$A1271)=1,"ja","nein")</f>
        <v>#REF!</v>
      </c>
      <c r="F1271" s="14" t="e">
        <f>IF(COUNTIF(#REF!,$A1271)=1,"ja","nein")</f>
        <v>#REF!</v>
      </c>
      <c r="G1271" s="14" t="e">
        <f>IF(COUNTIF(#REF!,$A1271)=1,"ja","nein")</f>
        <v>#REF!</v>
      </c>
      <c r="H1271" s="14" t="e">
        <f>IF(COUNTIF(#REF!,$A1271)=1,"ja","nein")</f>
        <v>#REF!</v>
      </c>
      <c r="I1271" s="14" t="e">
        <f>IF(COUNTIF(#REF!,$A1271)=1,"ja","nein")</f>
        <v>#REF!</v>
      </c>
      <c r="J1271" s="14" t="e">
        <f>IF(COUNTIF(#REF!,$A1271)=1,"ja","nein")</f>
        <v>#REF!</v>
      </c>
    </row>
    <row r="1272" spans="1:10" x14ac:dyDescent="0.25">
      <c r="A1272" s="14" t="e">
        <f>#REF!</f>
        <v>#REF!</v>
      </c>
      <c r="B1272" s="14" t="e">
        <f>#REF!</f>
        <v>#REF!</v>
      </c>
      <c r="D1272" s="14" t="e">
        <f>IF(COUNTIF(#REF!,$A1272)=1,"ja","nein")</f>
        <v>#REF!</v>
      </c>
      <c r="E1272" s="14" t="e">
        <f>IF(COUNTIF(#REF!,$A1272)=1,"ja","nein")</f>
        <v>#REF!</v>
      </c>
      <c r="F1272" s="14" t="e">
        <f>IF(COUNTIF(#REF!,$A1272)=1,"ja","nein")</f>
        <v>#REF!</v>
      </c>
      <c r="G1272" s="14" t="e">
        <f>IF(COUNTIF(#REF!,$A1272)=1,"ja","nein")</f>
        <v>#REF!</v>
      </c>
      <c r="H1272" s="14" t="e">
        <f>IF(COUNTIF(#REF!,$A1272)=1,"ja","nein")</f>
        <v>#REF!</v>
      </c>
      <c r="I1272" s="14" t="e">
        <f>IF(COUNTIF(#REF!,$A1272)=1,"ja","nein")</f>
        <v>#REF!</v>
      </c>
      <c r="J1272" s="14" t="e">
        <f>IF(COUNTIF(#REF!,$A1272)=1,"ja","nein")</f>
        <v>#REF!</v>
      </c>
    </row>
    <row r="1273" spans="1:10" x14ac:dyDescent="0.25">
      <c r="A1273" s="14" t="e">
        <f>#REF!</f>
        <v>#REF!</v>
      </c>
      <c r="B1273" s="14" t="e">
        <f>#REF!</f>
        <v>#REF!</v>
      </c>
      <c r="D1273" s="14" t="e">
        <f>IF(COUNTIF(#REF!,$A1273)=1,"ja","nein")</f>
        <v>#REF!</v>
      </c>
      <c r="E1273" s="14" t="e">
        <f>IF(COUNTIF(#REF!,$A1273)=1,"ja","nein")</f>
        <v>#REF!</v>
      </c>
      <c r="F1273" s="14" t="e">
        <f>IF(COUNTIF(#REF!,$A1273)=1,"ja","nein")</f>
        <v>#REF!</v>
      </c>
      <c r="G1273" s="14" t="e">
        <f>IF(COUNTIF(#REF!,$A1273)=1,"ja","nein")</f>
        <v>#REF!</v>
      </c>
      <c r="H1273" s="14" t="e">
        <f>IF(COUNTIF(#REF!,$A1273)=1,"ja","nein")</f>
        <v>#REF!</v>
      </c>
      <c r="I1273" s="14" t="e">
        <f>IF(COUNTIF(#REF!,$A1273)=1,"ja","nein")</f>
        <v>#REF!</v>
      </c>
      <c r="J1273" s="14" t="e">
        <f>IF(COUNTIF(#REF!,$A1273)=1,"ja","nein")</f>
        <v>#REF!</v>
      </c>
    </row>
    <row r="1274" spans="1:10" x14ac:dyDescent="0.25">
      <c r="A1274" s="14" t="e">
        <f>#REF!</f>
        <v>#REF!</v>
      </c>
      <c r="B1274" s="14" t="e">
        <f>#REF!</f>
        <v>#REF!</v>
      </c>
      <c r="D1274" s="14" t="e">
        <f>IF(COUNTIF(#REF!,$A1274)=1,"ja","nein")</f>
        <v>#REF!</v>
      </c>
      <c r="E1274" s="14" t="e">
        <f>IF(COUNTIF(#REF!,$A1274)=1,"ja","nein")</f>
        <v>#REF!</v>
      </c>
      <c r="F1274" s="14" t="e">
        <f>IF(COUNTIF(#REF!,$A1274)=1,"ja","nein")</f>
        <v>#REF!</v>
      </c>
      <c r="G1274" s="14" t="e">
        <f>IF(COUNTIF(#REF!,$A1274)=1,"ja","nein")</f>
        <v>#REF!</v>
      </c>
      <c r="H1274" s="14" t="e">
        <f>IF(COUNTIF(#REF!,$A1274)=1,"ja","nein")</f>
        <v>#REF!</v>
      </c>
      <c r="I1274" s="14" t="e">
        <f>IF(COUNTIF(#REF!,$A1274)=1,"ja","nein")</f>
        <v>#REF!</v>
      </c>
      <c r="J1274" s="14" t="e">
        <f>IF(COUNTIF(#REF!,$A1274)=1,"ja","nein")</f>
        <v>#REF!</v>
      </c>
    </row>
    <row r="1275" spans="1:10" x14ac:dyDescent="0.25">
      <c r="A1275" s="14" t="e">
        <f>#REF!</f>
        <v>#REF!</v>
      </c>
      <c r="B1275" s="14" t="e">
        <f>#REF!</f>
        <v>#REF!</v>
      </c>
      <c r="D1275" s="14" t="e">
        <f>IF(COUNTIF(#REF!,$A1275)=1,"ja","nein")</f>
        <v>#REF!</v>
      </c>
      <c r="E1275" s="14" t="e">
        <f>IF(COUNTIF(#REF!,$A1275)=1,"ja","nein")</f>
        <v>#REF!</v>
      </c>
      <c r="F1275" s="14" t="e">
        <f>IF(COUNTIF(#REF!,$A1275)=1,"ja","nein")</f>
        <v>#REF!</v>
      </c>
      <c r="G1275" s="14" t="e">
        <f>IF(COUNTIF(#REF!,$A1275)=1,"ja","nein")</f>
        <v>#REF!</v>
      </c>
      <c r="H1275" s="14" t="e">
        <f>IF(COUNTIF(#REF!,$A1275)=1,"ja","nein")</f>
        <v>#REF!</v>
      </c>
      <c r="I1275" s="14" t="e">
        <f>IF(COUNTIF(#REF!,$A1275)=1,"ja","nein")</f>
        <v>#REF!</v>
      </c>
      <c r="J1275" s="14" t="e">
        <f>IF(COUNTIF(#REF!,$A1275)=1,"ja","nein")</f>
        <v>#REF!</v>
      </c>
    </row>
    <row r="1276" spans="1:10" x14ac:dyDescent="0.25">
      <c r="A1276" s="14" t="e">
        <f>#REF!</f>
        <v>#REF!</v>
      </c>
      <c r="B1276" s="14" t="e">
        <f>#REF!</f>
        <v>#REF!</v>
      </c>
      <c r="D1276" s="14" t="e">
        <f>IF(COUNTIF(#REF!,$A1276)=1,"ja","nein")</f>
        <v>#REF!</v>
      </c>
      <c r="E1276" s="14" t="e">
        <f>IF(COUNTIF(#REF!,$A1276)=1,"ja","nein")</f>
        <v>#REF!</v>
      </c>
      <c r="F1276" s="14" t="e">
        <f>IF(COUNTIF(#REF!,$A1276)=1,"ja","nein")</f>
        <v>#REF!</v>
      </c>
      <c r="G1276" s="14" t="e">
        <f>IF(COUNTIF(#REF!,$A1276)=1,"ja","nein")</f>
        <v>#REF!</v>
      </c>
      <c r="H1276" s="14" t="e">
        <f>IF(COUNTIF(#REF!,$A1276)=1,"ja","nein")</f>
        <v>#REF!</v>
      </c>
      <c r="I1276" s="14" t="e">
        <f>IF(COUNTIF(#REF!,$A1276)=1,"ja","nein")</f>
        <v>#REF!</v>
      </c>
      <c r="J1276" s="14" t="e">
        <f>IF(COUNTIF(#REF!,$A1276)=1,"ja","nein")</f>
        <v>#REF!</v>
      </c>
    </row>
    <row r="1277" spans="1:10" x14ac:dyDescent="0.25">
      <c r="A1277" s="14" t="e">
        <f>#REF!</f>
        <v>#REF!</v>
      </c>
      <c r="B1277" s="14" t="e">
        <f>#REF!</f>
        <v>#REF!</v>
      </c>
      <c r="D1277" s="14" t="e">
        <f>IF(COUNTIF(#REF!,$A1277)=1,"ja","nein")</f>
        <v>#REF!</v>
      </c>
      <c r="E1277" s="14" t="e">
        <f>IF(COUNTIF(#REF!,$A1277)=1,"ja","nein")</f>
        <v>#REF!</v>
      </c>
      <c r="F1277" s="14" t="e">
        <f>IF(COUNTIF(#REF!,$A1277)=1,"ja","nein")</f>
        <v>#REF!</v>
      </c>
      <c r="G1277" s="14" t="e">
        <f>IF(COUNTIF(#REF!,$A1277)=1,"ja","nein")</f>
        <v>#REF!</v>
      </c>
      <c r="H1277" s="14" t="e">
        <f>IF(COUNTIF(#REF!,$A1277)=1,"ja","nein")</f>
        <v>#REF!</v>
      </c>
      <c r="I1277" s="14" t="e">
        <f>IF(COUNTIF(#REF!,$A1277)=1,"ja","nein")</f>
        <v>#REF!</v>
      </c>
      <c r="J1277" s="14" t="e">
        <f>IF(COUNTIF(#REF!,$A1277)=1,"ja","nein")</f>
        <v>#REF!</v>
      </c>
    </row>
    <row r="1278" spans="1:10" x14ac:dyDescent="0.25">
      <c r="A1278" s="14" t="e">
        <f>#REF!</f>
        <v>#REF!</v>
      </c>
      <c r="B1278" s="14" t="e">
        <f>#REF!</f>
        <v>#REF!</v>
      </c>
      <c r="D1278" s="14" t="e">
        <f>IF(COUNTIF(#REF!,$A1278)=1,"ja","nein")</f>
        <v>#REF!</v>
      </c>
      <c r="E1278" s="14" t="e">
        <f>IF(COUNTIF(#REF!,$A1278)=1,"ja","nein")</f>
        <v>#REF!</v>
      </c>
      <c r="F1278" s="14" t="e">
        <f>IF(COUNTIF(#REF!,$A1278)=1,"ja","nein")</f>
        <v>#REF!</v>
      </c>
      <c r="G1278" s="14" t="e">
        <f>IF(COUNTIF(#REF!,$A1278)=1,"ja","nein")</f>
        <v>#REF!</v>
      </c>
      <c r="H1278" s="14" t="e">
        <f>IF(COUNTIF(#REF!,$A1278)=1,"ja","nein")</f>
        <v>#REF!</v>
      </c>
      <c r="I1278" s="14" t="e">
        <f>IF(COUNTIF(#REF!,$A1278)=1,"ja","nein")</f>
        <v>#REF!</v>
      </c>
      <c r="J1278" s="14" t="e">
        <f>IF(COUNTIF(#REF!,$A1278)=1,"ja","nein")</f>
        <v>#REF!</v>
      </c>
    </row>
    <row r="1279" spans="1:10" x14ac:dyDescent="0.25">
      <c r="A1279" s="14" t="e">
        <f>#REF!</f>
        <v>#REF!</v>
      </c>
      <c r="B1279" s="14" t="e">
        <f>#REF!</f>
        <v>#REF!</v>
      </c>
      <c r="D1279" s="14" t="e">
        <f>IF(COUNTIF(#REF!,$A1279)=1,"ja","nein")</f>
        <v>#REF!</v>
      </c>
      <c r="E1279" s="14" t="e">
        <f>IF(COUNTIF(#REF!,$A1279)=1,"ja","nein")</f>
        <v>#REF!</v>
      </c>
      <c r="F1279" s="14" t="e">
        <f>IF(COUNTIF(#REF!,$A1279)=1,"ja","nein")</f>
        <v>#REF!</v>
      </c>
      <c r="G1279" s="14" t="e">
        <f>IF(COUNTIF(#REF!,$A1279)=1,"ja","nein")</f>
        <v>#REF!</v>
      </c>
      <c r="H1279" s="14" t="e">
        <f>IF(COUNTIF(#REF!,$A1279)=1,"ja","nein")</f>
        <v>#REF!</v>
      </c>
      <c r="I1279" s="14" t="e">
        <f>IF(COUNTIF(#REF!,$A1279)=1,"ja","nein")</f>
        <v>#REF!</v>
      </c>
      <c r="J1279" s="14" t="e">
        <f>IF(COUNTIF(#REF!,$A1279)=1,"ja","nein")</f>
        <v>#REF!</v>
      </c>
    </row>
    <row r="1280" spans="1:10" x14ac:dyDescent="0.25">
      <c r="A1280" s="14" t="e">
        <f>#REF!</f>
        <v>#REF!</v>
      </c>
      <c r="B1280" s="14" t="e">
        <f>#REF!</f>
        <v>#REF!</v>
      </c>
      <c r="D1280" s="14" t="e">
        <f>IF(COUNTIF(#REF!,$A1280)=1,"ja","nein")</f>
        <v>#REF!</v>
      </c>
      <c r="E1280" s="14" t="e">
        <f>IF(COUNTIF(#REF!,$A1280)=1,"ja","nein")</f>
        <v>#REF!</v>
      </c>
      <c r="F1280" s="14" t="e">
        <f>IF(COUNTIF(#REF!,$A1280)=1,"ja","nein")</f>
        <v>#REF!</v>
      </c>
      <c r="G1280" s="14" t="e">
        <f>IF(COUNTIF(#REF!,$A1280)=1,"ja","nein")</f>
        <v>#REF!</v>
      </c>
      <c r="H1280" s="14" t="e">
        <f>IF(COUNTIF(#REF!,$A1280)=1,"ja","nein")</f>
        <v>#REF!</v>
      </c>
      <c r="I1280" s="14" t="e">
        <f>IF(COUNTIF(#REF!,$A1280)=1,"ja","nein")</f>
        <v>#REF!</v>
      </c>
      <c r="J1280" s="14" t="e">
        <f>IF(COUNTIF(#REF!,$A1280)=1,"ja","nein")</f>
        <v>#REF!</v>
      </c>
    </row>
    <row r="1281" spans="1:10" x14ac:dyDescent="0.25">
      <c r="A1281" s="14" t="e">
        <f>#REF!</f>
        <v>#REF!</v>
      </c>
      <c r="B1281" s="14" t="e">
        <f>#REF!</f>
        <v>#REF!</v>
      </c>
      <c r="D1281" s="14" t="e">
        <f>IF(COUNTIF(#REF!,$A1281)=1,"ja","nein")</f>
        <v>#REF!</v>
      </c>
      <c r="E1281" s="14" t="e">
        <f>IF(COUNTIF(#REF!,$A1281)=1,"ja","nein")</f>
        <v>#REF!</v>
      </c>
      <c r="F1281" s="14" t="e">
        <f>IF(COUNTIF(#REF!,$A1281)=1,"ja","nein")</f>
        <v>#REF!</v>
      </c>
      <c r="G1281" s="14" t="e">
        <f>IF(COUNTIF(#REF!,$A1281)=1,"ja","nein")</f>
        <v>#REF!</v>
      </c>
      <c r="H1281" s="14" t="e">
        <f>IF(COUNTIF(#REF!,$A1281)=1,"ja","nein")</f>
        <v>#REF!</v>
      </c>
      <c r="I1281" s="14" t="e">
        <f>IF(COUNTIF(#REF!,$A1281)=1,"ja","nein")</f>
        <v>#REF!</v>
      </c>
      <c r="J1281" s="14" t="e">
        <f>IF(COUNTIF(#REF!,$A1281)=1,"ja","nein")</f>
        <v>#REF!</v>
      </c>
    </row>
    <row r="1282" spans="1:10" x14ac:dyDescent="0.25">
      <c r="A1282" s="14" t="e">
        <f>#REF!</f>
        <v>#REF!</v>
      </c>
      <c r="B1282" s="14" t="e">
        <f>#REF!</f>
        <v>#REF!</v>
      </c>
      <c r="D1282" s="14" t="e">
        <f>IF(COUNTIF(#REF!,$A1282)=1,"ja","nein")</f>
        <v>#REF!</v>
      </c>
      <c r="E1282" s="14" t="e">
        <f>IF(COUNTIF(#REF!,$A1282)=1,"ja","nein")</f>
        <v>#REF!</v>
      </c>
      <c r="F1282" s="14" t="e">
        <f>IF(COUNTIF(#REF!,$A1282)=1,"ja","nein")</f>
        <v>#REF!</v>
      </c>
      <c r="G1282" s="14" t="e">
        <f>IF(COUNTIF(#REF!,$A1282)=1,"ja","nein")</f>
        <v>#REF!</v>
      </c>
      <c r="H1282" s="14" t="e">
        <f>IF(COUNTIF(#REF!,$A1282)=1,"ja","nein")</f>
        <v>#REF!</v>
      </c>
      <c r="I1282" s="14" t="e">
        <f>IF(COUNTIF(#REF!,$A1282)=1,"ja","nein")</f>
        <v>#REF!</v>
      </c>
      <c r="J1282" s="14" t="e">
        <f>IF(COUNTIF(#REF!,$A1282)=1,"ja","nein")</f>
        <v>#REF!</v>
      </c>
    </row>
    <row r="1283" spans="1:10" x14ac:dyDescent="0.25">
      <c r="A1283" s="14" t="e">
        <f>#REF!</f>
        <v>#REF!</v>
      </c>
      <c r="B1283" s="14" t="e">
        <f>#REF!</f>
        <v>#REF!</v>
      </c>
      <c r="D1283" s="14" t="e">
        <f>IF(COUNTIF(#REF!,$A1283)=1,"ja","nein")</f>
        <v>#REF!</v>
      </c>
      <c r="E1283" s="14" t="e">
        <f>IF(COUNTIF(#REF!,$A1283)=1,"ja","nein")</f>
        <v>#REF!</v>
      </c>
      <c r="F1283" s="14" t="e">
        <f>IF(COUNTIF(#REF!,$A1283)=1,"ja","nein")</f>
        <v>#REF!</v>
      </c>
      <c r="G1283" s="14" t="e">
        <f>IF(COUNTIF(#REF!,$A1283)=1,"ja","nein")</f>
        <v>#REF!</v>
      </c>
      <c r="H1283" s="14" t="e">
        <f>IF(COUNTIF(#REF!,$A1283)=1,"ja","nein")</f>
        <v>#REF!</v>
      </c>
      <c r="I1283" s="14" t="e">
        <f>IF(COUNTIF(#REF!,$A1283)=1,"ja","nein")</f>
        <v>#REF!</v>
      </c>
      <c r="J1283" s="14" t="e">
        <f>IF(COUNTIF(#REF!,$A1283)=1,"ja","nein")</f>
        <v>#REF!</v>
      </c>
    </row>
    <row r="1284" spans="1:10" x14ac:dyDescent="0.25">
      <c r="A1284" s="14" t="e">
        <f>#REF!</f>
        <v>#REF!</v>
      </c>
      <c r="B1284" s="14" t="e">
        <f>#REF!</f>
        <v>#REF!</v>
      </c>
      <c r="D1284" s="14" t="e">
        <f>IF(COUNTIF(#REF!,$A1284)=1,"ja","nein")</f>
        <v>#REF!</v>
      </c>
      <c r="E1284" s="14" t="e">
        <f>IF(COUNTIF(#REF!,$A1284)=1,"ja","nein")</f>
        <v>#REF!</v>
      </c>
      <c r="F1284" s="14" t="e">
        <f>IF(COUNTIF(#REF!,$A1284)=1,"ja","nein")</f>
        <v>#REF!</v>
      </c>
      <c r="G1284" s="14" t="e">
        <f>IF(COUNTIF(#REF!,$A1284)=1,"ja","nein")</f>
        <v>#REF!</v>
      </c>
      <c r="H1284" s="14" t="e">
        <f>IF(COUNTIF(#REF!,$A1284)=1,"ja","nein")</f>
        <v>#REF!</v>
      </c>
      <c r="I1284" s="14" t="e">
        <f>IF(COUNTIF(#REF!,$A1284)=1,"ja","nein")</f>
        <v>#REF!</v>
      </c>
      <c r="J1284" s="14" t="e">
        <f>IF(COUNTIF(#REF!,$A1284)=1,"ja","nein")</f>
        <v>#REF!</v>
      </c>
    </row>
    <row r="1285" spans="1:10" x14ac:dyDescent="0.25">
      <c r="A1285" s="14" t="e">
        <f>#REF!</f>
        <v>#REF!</v>
      </c>
      <c r="B1285" s="14" t="e">
        <f>#REF!</f>
        <v>#REF!</v>
      </c>
      <c r="D1285" s="14" t="e">
        <f>IF(COUNTIF(#REF!,$A1285)=1,"ja","nein")</f>
        <v>#REF!</v>
      </c>
      <c r="E1285" s="14" t="e">
        <f>IF(COUNTIF(#REF!,$A1285)=1,"ja","nein")</f>
        <v>#REF!</v>
      </c>
      <c r="F1285" s="14" t="e">
        <f>IF(COUNTIF(#REF!,$A1285)=1,"ja","nein")</f>
        <v>#REF!</v>
      </c>
      <c r="G1285" s="14" t="e">
        <f>IF(COUNTIF(#REF!,$A1285)=1,"ja","nein")</f>
        <v>#REF!</v>
      </c>
      <c r="H1285" s="14" t="e">
        <f>IF(COUNTIF(#REF!,$A1285)=1,"ja","nein")</f>
        <v>#REF!</v>
      </c>
      <c r="I1285" s="14" t="e">
        <f>IF(COUNTIF(#REF!,$A1285)=1,"ja","nein")</f>
        <v>#REF!</v>
      </c>
      <c r="J1285" s="14" t="e">
        <f>IF(COUNTIF(#REF!,$A1285)=1,"ja","nein")</f>
        <v>#REF!</v>
      </c>
    </row>
    <row r="1286" spans="1:10" x14ac:dyDescent="0.25">
      <c r="A1286" s="14" t="e">
        <f>#REF!</f>
        <v>#REF!</v>
      </c>
      <c r="B1286" s="14" t="e">
        <f>#REF!</f>
        <v>#REF!</v>
      </c>
      <c r="D1286" s="14" t="e">
        <f>IF(COUNTIF(#REF!,$A1286)=1,"ja","nein")</f>
        <v>#REF!</v>
      </c>
      <c r="E1286" s="14" t="e">
        <f>IF(COUNTIF(#REF!,$A1286)=1,"ja","nein")</f>
        <v>#REF!</v>
      </c>
      <c r="F1286" s="14" t="e">
        <f>IF(COUNTIF(#REF!,$A1286)=1,"ja","nein")</f>
        <v>#REF!</v>
      </c>
      <c r="G1286" s="14" t="e">
        <f>IF(COUNTIF(#REF!,$A1286)=1,"ja","nein")</f>
        <v>#REF!</v>
      </c>
      <c r="H1286" s="14" t="e">
        <f>IF(COUNTIF(#REF!,$A1286)=1,"ja","nein")</f>
        <v>#REF!</v>
      </c>
      <c r="I1286" s="14" t="e">
        <f>IF(COUNTIF(#REF!,$A1286)=1,"ja","nein")</f>
        <v>#REF!</v>
      </c>
      <c r="J1286" s="14" t="e">
        <f>IF(COUNTIF(#REF!,$A1286)=1,"ja","nein")</f>
        <v>#REF!</v>
      </c>
    </row>
    <row r="1287" spans="1:10" x14ac:dyDescent="0.25">
      <c r="A1287" s="14" t="e">
        <f>#REF!</f>
        <v>#REF!</v>
      </c>
      <c r="B1287" s="14" t="e">
        <f>#REF!</f>
        <v>#REF!</v>
      </c>
      <c r="D1287" s="14" t="e">
        <f>IF(COUNTIF(#REF!,$A1287)=1,"ja","nein")</f>
        <v>#REF!</v>
      </c>
      <c r="E1287" s="14" t="e">
        <f>IF(COUNTIF(#REF!,$A1287)=1,"ja","nein")</f>
        <v>#REF!</v>
      </c>
      <c r="F1287" s="14" t="e">
        <f>IF(COUNTIF(#REF!,$A1287)=1,"ja","nein")</f>
        <v>#REF!</v>
      </c>
      <c r="G1287" s="14" t="e">
        <f>IF(COUNTIF(#REF!,$A1287)=1,"ja","nein")</f>
        <v>#REF!</v>
      </c>
      <c r="H1287" s="14" t="e">
        <f>IF(COUNTIF(#REF!,$A1287)=1,"ja","nein")</f>
        <v>#REF!</v>
      </c>
      <c r="I1287" s="14" t="e">
        <f>IF(COUNTIF(#REF!,$A1287)=1,"ja","nein")</f>
        <v>#REF!</v>
      </c>
      <c r="J1287" s="14" t="e">
        <f>IF(COUNTIF(#REF!,$A1287)=1,"ja","nein")</f>
        <v>#REF!</v>
      </c>
    </row>
    <row r="1288" spans="1:10" x14ac:dyDescent="0.25">
      <c r="A1288" s="14" t="e">
        <f>#REF!</f>
        <v>#REF!</v>
      </c>
      <c r="B1288" s="14" t="e">
        <f>#REF!</f>
        <v>#REF!</v>
      </c>
      <c r="D1288" s="14" t="e">
        <f>IF(COUNTIF(#REF!,$A1288)=1,"ja","nein")</f>
        <v>#REF!</v>
      </c>
      <c r="E1288" s="14" t="e">
        <f>IF(COUNTIF(#REF!,$A1288)=1,"ja","nein")</f>
        <v>#REF!</v>
      </c>
      <c r="F1288" s="14" t="e">
        <f>IF(COUNTIF(#REF!,$A1288)=1,"ja","nein")</f>
        <v>#REF!</v>
      </c>
      <c r="G1288" s="14" t="e">
        <f>IF(COUNTIF(#REF!,$A1288)=1,"ja","nein")</f>
        <v>#REF!</v>
      </c>
      <c r="H1288" s="14" t="e">
        <f>IF(COUNTIF(#REF!,$A1288)=1,"ja","nein")</f>
        <v>#REF!</v>
      </c>
      <c r="I1288" s="14" t="e">
        <f>IF(COUNTIF(#REF!,$A1288)=1,"ja","nein")</f>
        <v>#REF!</v>
      </c>
      <c r="J1288" s="14" t="e">
        <f>IF(COUNTIF(#REF!,$A1288)=1,"ja","nein")</f>
        <v>#REF!</v>
      </c>
    </row>
    <row r="1289" spans="1:10" x14ac:dyDescent="0.25">
      <c r="A1289" s="14" t="e">
        <f>#REF!</f>
        <v>#REF!</v>
      </c>
      <c r="B1289" s="14" t="e">
        <f>#REF!</f>
        <v>#REF!</v>
      </c>
      <c r="D1289" s="14" t="e">
        <f>IF(COUNTIF(#REF!,$A1289)=1,"ja","nein")</f>
        <v>#REF!</v>
      </c>
      <c r="E1289" s="14" t="e">
        <f>IF(COUNTIF(#REF!,$A1289)=1,"ja","nein")</f>
        <v>#REF!</v>
      </c>
      <c r="F1289" s="14" t="e">
        <f>IF(COUNTIF(#REF!,$A1289)=1,"ja","nein")</f>
        <v>#REF!</v>
      </c>
      <c r="G1289" s="14" t="e">
        <f>IF(COUNTIF(#REF!,$A1289)=1,"ja","nein")</f>
        <v>#REF!</v>
      </c>
      <c r="H1289" s="14" t="e">
        <f>IF(COUNTIF(#REF!,$A1289)=1,"ja","nein")</f>
        <v>#REF!</v>
      </c>
      <c r="I1289" s="14" t="e">
        <f>IF(COUNTIF(#REF!,$A1289)=1,"ja","nein")</f>
        <v>#REF!</v>
      </c>
      <c r="J1289" s="14" t="e">
        <f>IF(COUNTIF(#REF!,$A1289)=1,"ja","nein")</f>
        <v>#REF!</v>
      </c>
    </row>
    <row r="1290" spans="1:10" x14ac:dyDescent="0.25">
      <c r="A1290" s="14" t="e">
        <f>#REF!</f>
        <v>#REF!</v>
      </c>
      <c r="B1290" s="14" t="e">
        <f>#REF!</f>
        <v>#REF!</v>
      </c>
      <c r="D1290" s="14" t="e">
        <f>IF(COUNTIF(#REF!,$A1290)=1,"ja","nein")</f>
        <v>#REF!</v>
      </c>
      <c r="E1290" s="14" t="e">
        <f>IF(COUNTIF(#REF!,$A1290)=1,"ja","nein")</f>
        <v>#REF!</v>
      </c>
      <c r="F1290" s="14" t="e">
        <f>IF(COUNTIF(#REF!,$A1290)=1,"ja","nein")</f>
        <v>#REF!</v>
      </c>
      <c r="G1290" s="14" t="e">
        <f>IF(COUNTIF(#REF!,$A1290)=1,"ja","nein")</f>
        <v>#REF!</v>
      </c>
      <c r="H1290" s="14" t="e">
        <f>IF(COUNTIF(#REF!,$A1290)=1,"ja","nein")</f>
        <v>#REF!</v>
      </c>
      <c r="I1290" s="14" t="e">
        <f>IF(COUNTIF(#REF!,$A1290)=1,"ja","nein")</f>
        <v>#REF!</v>
      </c>
      <c r="J1290" s="14" t="e">
        <f>IF(COUNTIF(#REF!,$A1290)=1,"ja","nein")</f>
        <v>#REF!</v>
      </c>
    </row>
    <row r="1291" spans="1:10" x14ac:dyDescent="0.25">
      <c r="A1291" s="14" t="e">
        <f>#REF!</f>
        <v>#REF!</v>
      </c>
      <c r="B1291" s="14" t="e">
        <f>#REF!</f>
        <v>#REF!</v>
      </c>
      <c r="D1291" s="14" t="e">
        <f>IF(COUNTIF(#REF!,$A1291)=1,"ja","nein")</f>
        <v>#REF!</v>
      </c>
      <c r="E1291" s="14" t="e">
        <f>IF(COUNTIF(#REF!,$A1291)=1,"ja","nein")</f>
        <v>#REF!</v>
      </c>
      <c r="F1291" s="14" t="e">
        <f>IF(COUNTIF(#REF!,$A1291)=1,"ja","nein")</f>
        <v>#REF!</v>
      </c>
      <c r="G1291" s="14" t="e">
        <f>IF(COUNTIF(#REF!,$A1291)=1,"ja","nein")</f>
        <v>#REF!</v>
      </c>
      <c r="H1291" s="14" t="e">
        <f>IF(COUNTIF(#REF!,$A1291)=1,"ja","nein")</f>
        <v>#REF!</v>
      </c>
      <c r="I1291" s="14" t="e">
        <f>IF(COUNTIF(#REF!,$A1291)=1,"ja","nein")</f>
        <v>#REF!</v>
      </c>
      <c r="J1291" s="14" t="e">
        <f>IF(COUNTIF(#REF!,$A1291)=1,"ja","nein")</f>
        <v>#REF!</v>
      </c>
    </row>
    <row r="1292" spans="1:10" x14ac:dyDescent="0.25">
      <c r="A1292" s="14" t="e">
        <f>#REF!</f>
        <v>#REF!</v>
      </c>
      <c r="B1292" s="14" t="e">
        <f>#REF!</f>
        <v>#REF!</v>
      </c>
      <c r="D1292" s="14" t="e">
        <f>IF(COUNTIF(#REF!,$A1292)=1,"ja","nein")</f>
        <v>#REF!</v>
      </c>
      <c r="E1292" s="14" t="e">
        <f>IF(COUNTIF(#REF!,$A1292)=1,"ja","nein")</f>
        <v>#REF!</v>
      </c>
      <c r="F1292" s="14" t="e">
        <f>IF(COUNTIF(#REF!,$A1292)=1,"ja","nein")</f>
        <v>#REF!</v>
      </c>
      <c r="G1292" s="14" t="e">
        <f>IF(COUNTIF(#REF!,$A1292)=1,"ja","nein")</f>
        <v>#REF!</v>
      </c>
      <c r="H1292" s="14" t="e">
        <f>IF(COUNTIF(#REF!,$A1292)=1,"ja","nein")</f>
        <v>#REF!</v>
      </c>
      <c r="I1292" s="14" t="e">
        <f>IF(COUNTIF(#REF!,$A1292)=1,"ja","nein")</f>
        <v>#REF!</v>
      </c>
      <c r="J1292" s="14" t="e">
        <f>IF(COUNTIF(#REF!,$A1292)=1,"ja","nein")</f>
        <v>#REF!</v>
      </c>
    </row>
    <row r="1293" spans="1:10" x14ac:dyDescent="0.25">
      <c r="A1293" s="14" t="e">
        <f>#REF!</f>
        <v>#REF!</v>
      </c>
      <c r="B1293" s="14" t="e">
        <f>#REF!</f>
        <v>#REF!</v>
      </c>
      <c r="D1293" s="14" t="e">
        <f>IF(COUNTIF(#REF!,$A1293)=1,"ja","nein")</f>
        <v>#REF!</v>
      </c>
      <c r="E1293" s="14" t="e">
        <f>IF(COUNTIF(#REF!,$A1293)=1,"ja","nein")</f>
        <v>#REF!</v>
      </c>
      <c r="F1293" s="14" t="e">
        <f>IF(COUNTIF(#REF!,$A1293)=1,"ja","nein")</f>
        <v>#REF!</v>
      </c>
      <c r="G1293" s="14" t="e">
        <f>IF(COUNTIF(#REF!,$A1293)=1,"ja","nein")</f>
        <v>#REF!</v>
      </c>
      <c r="H1293" s="14" t="e">
        <f>IF(COUNTIF(#REF!,$A1293)=1,"ja","nein")</f>
        <v>#REF!</v>
      </c>
      <c r="I1293" s="14" t="e">
        <f>IF(COUNTIF(#REF!,$A1293)=1,"ja","nein")</f>
        <v>#REF!</v>
      </c>
      <c r="J1293" s="14" t="e">
        <f>IF(COUNTIF(#REF!,$A1293)=1,"ja","nein")</f>
        <v>#REF!</v>
      </c>
    </row>
    <row r="1294" spans="1:10" x14ac:dyDescent="0.25">
      <c r="A1294" s="14" t="e">
        <f>#REF!</f>
        <v>#REF!</v>
      </c>
      <c r="B1294" s="14" t="e">
        <f>#REF!</f>
        <v>#REF!</v>
      </c>
      <c r="D1294" s="14" t="e">
        <f>IF(COUNTIF(#REF!,$A1294)=1,"ja","nein")</f>
        <v>#REF!</v>
      </c>
      <c r="E1294" s="14" t="e">
        <f>IF(COUNTIF(#REF!,$A1294)=1,"ja","nein")</f>
        <v>#REF!</v>
      </c>
      <c r="F1294" s="14" t="e">
        <f>IF(COUNTIF(#REF!,$A1294)=1,"ja","nein")</f>
        <v>#REF!</v>
      </c>
      <c r="G1294" s="14" t="e">
        <f>IF(COUNTIF(#REF!,$A1294)=1,"ja","nein")</f>
        <v>#REF!</v>
      </c>
      <c r="H1294" s="14" t="e">
        <f>IF(COUNTIF(#REF!,$A1294)=1,"ja","nein")</f>
        <v>#REF!</v>
      </c>
      <c r="I1294" s="14" t="e">
        <f>IF(COUNTIF(#REF!,$A1294)=1,"ja","nein")</f>
        <v>#REF!</v>
      </c>
      <c r="J1294" s="14" t="e">
        <f>IF(COUNTIF(#REF!,$A1294)=1,"ja","nein")</f>
        <v>#REF!</v>
      </c>
    </row>
    <row r="1295" spans="1:10" x14ac:dyDescent="0.25">
      <c r="A1295" s="14" t="e">
        <f>#REF!</f>
        <v>#REF!</v>
      </c>
      <c r="B1295" s="14" t="e">
        <f>#REF!</f>
        <v>#REF!</v>
      </c>
      <c r="D1295" s="14" t="e">
        <f>IF(COUNTIF(#REF!,$A1295)=1,"ja","nein")</f>
        <v>#REF!</v>
      </c>
      <c r="E1295" s="14" t="e">
        <f>IF(COUNTIF(#REF!,$A1295)=1,"ja","nein")</f>
        <v>#REF!</v>
      </c>
      <c r="F1295" s="14" t="e">
        <f>IF(COUNTIF(#REF!,$A1295)=1,"ja","nein")</f>
        <v>#REF!</v>
      </c>
      <c r="G1295" s="14" t="e">
        <f>IF(COUNTIF(#REF!,$A1295)=1,"ja","nein")</f>
        <v>#REF!</v>
      </c>
      <c r="H1295" s="14" t="e">
        <f>IF(COUNTIF(#REF!,$A1295)=1,"ja","nein")</f>
        <v>#REF!</v>
      </c>
      <c r="I1295" s="14" t="e">
        <f>IF(COUNTIF(#REF!,$A1295)=1,"ja","nein")</f>
        <v>#REF!</v>
      </c>
      <c r="J1295" s="14" t="e">
        <f>IF(COUNTIF(#REF!,$A1295)=1,"ja","nein")</f>
        <v>#REF!</v>
      </c>
    </row>
    <row r="1296" spans="1:10" x14ac:dyDescent="0.25">
      <c r="A1296" s="14" t="e">
        <f>#REF!</f>
        <v>#REF!</v>
      </c>
      <c r="B1296" s="14" t="e">
        <f>#REF!</f>
        <v>#REF!</v>
      </c>
      <c r="D1296" s="14" t="e">
        <f>IF(COUNTIF(#REF!,$A1296)=1,"ja","nein")</f>
        <v>#REF!</v>
      </c>
      <c r="E1296" s="14" t="e">
        <f>IF(COUNTIF(#REF!,$A1296)=1,"ja","nein")</f>
        <v>#REF!</v>
      </c>
      <c r="F1296" s="14" t="e">
        <f>IF(COUNTIF(#REF!,$A1296)=1,"ja","nein")</f>
        <v>#REF!</v>
      </c>
      <c r="G1296" s="14" t="e">
        <f>IF(COUNTIF(#REF!,$A1296)=1,"ja","nein")</f>
        <v>#REF!</v>
      </c>
      <c r="H1296" s="14" t="e">
        <f>IF(COUNTIF(#REF!,$A1296)=1,"ja","nein")</f>
        <v>#REF!</v>
      </c>
      <c r="I1296" s="14" t="e">
        <f>IF(COUNTIF(#REF!,$A1296)=1,"ja","nein")</f>
        <v>#REF!</v>
      </c>
      <c r="J1296" s="14" t="e">
        <f>IF(COUNTIF(#REF!,$A1296)=1,"ja","nein")</f>
        <v>#REF!</v>
      </c>
    </row>
    <row r="1297" spans="1:10" x14ac:dyDescent="0.25">
      <c r="A1297" s="14" t="e">
        <f>#REF!</f>
        <v>#REF!</v>
      </c>
      <c r="B1297" s="14" t="e">
        <f>#REF!</f>
        <v>#REF!</v>
      </c>
      <c r="D1297" s="14" t="e">
        <f>IF(COUNTIF(#REF!,$A1297)=1,"ja","nein")</f>
        <v>#REF!</v>
      </c>
      <c r="E1297" s="14" t="e">
        <f>IF(COUNTIF(#REF!,$A1297)=1,"ja","nein")</f>
        <v>#REF!</v>
      </c>
      <c r="F1297" s="14" t="e">
        <f>IF(COUNTIF(#REF!,$A1297)=1,"ja","nein")</f>
        <v>#REF!</v>
      </c>
      <c r="G1297" s="14" t="e">
        <f>IF(COUNTIF(#REF!,$A1297)=1,"ja","nein")</f>
        <v>#REF!</v>
      </c>
      <c r="H1297" s="14" t="e">
        <f>IF(COUNTIF(#REF!,$A1297)=1,"ja","nein")</f>
        <v>#REF!</v>
      </c>
      <c r="I1297" s="14" t="e">
        <f>IF(COUNTIF(#REF!,$A1297)=1,"ja","nein")</f>
        <v>#REF!</v>
      </c>
      <c r="J1297" s="14" t="e">
        <f>IF(COUNTIF(#REF!,$A1297)=1,"ja","nein")</f>
        <v>#REF!</v>
      </c>
    </row>
    <row r="1298" spans="1:10" x14ac:dyDescent="0.25">
      <c r="A1298" s="14" t="e">
        <f>#REF!</f>
        <v>#REF!</v>
      </c>
      <c r="B1298" s="14" t="e">
        <f>#REF!</f>
        <v>#REF!</v>
      </c>
      <c r="D1298" s="14" t="e">
        <f>IF(COUNTIF(#REF!,$A1298)=1,"ja","nein")</f>
        <v>#REF!</v>
      </c>
      <c r="E1298" s="14" t="e">
        <f>IF(COUNTIF(#REF!,$A1298)=1,"ja","nein")</f>
        <v>#REF!</v>
      </c>
      <c r="F1298" s="14" t="e">
        <f>IF(COUNTIF(#REF!,$A1298)=1,"ja","nein")</f>
        <v>#REF!</v>
      </c>
      <c r="G1298" s="14" t="e">
        <f>IF(COUNTIF(#REF!,$A1298)=1,"ja","nein")</f>
        <v>#REF!</v>
      </c>
      <c r="H1298" s="14" t="e">
        <f>IF(COUNTIF(#REF!,$A1298)=1,"ja","nein")</f>
        <v>#REF!</v>
      </c>
      <c r="I1298" s="14" t="e">
        <f>IF(COUNTIF(#REF!,$A1298)=1,"ja","nein")</f>
        <v>#REF!</v>
      </c>
      <c r="J1298" s="14" t="e">
        <f>IF(COUNTIF(#REF!,$A1298)=1,"ja","nein")</f>
        <v>#REF!</v>
      </c>
    </row>
    <row r="1299" spans="1:10" x14ac:dyDescent="0.25">
      <c r="A1299" s="14" t="e">
        <f>#REF!</f>
        <v>#REF!</v>
      </c>
      <c r="B1299" s="14" t="e">
        <f>#REF!</f>
        <v>#REF!</v>
      </c>
      <c r="D1299" s="14" t="e">
        <f>IF(COUNTIF(#REF!,$A1299)=1,"ja","nein")</f>
        <v>#REF!</v>
      </c>
      <c r="E1299" s="14" t="e">
        <f>IF(COUNTIF(#REF!,$A1299)=1,"ja","nein")</f>
        <v>#REF!</v>
      </c>
      <c r="F1299" s="14" t="e">
        <f>IF(COUNTIF(#REF!,$A1299)=1,"ja","nein")</f>
        <v>#REF!</v>
      </c>
      <c r="G1299" s="14" t="e">
        <f>IF(COUNTIF(#REF!,$A1299)=1,"ja","nein")</f>
        <v>#REF!</v>
      </c>
      <c r="H1299" s="14" t="e">
        <f>IF(COUNTIF(#REF!,$A1299)=1,"ja","nein")</f>
        <v>#REF!</v>
      </c>
      <c r="I1299" s="14" t="e">
        <f>IF(COUNTIF(#REF!,$A1299)=1,"ja","nein")</f>
        <v>#REF!</v>
      </c>
      <c r="J1299" s="14" t="e">
        <f>IF(COUNTIF(#REF!,$A1299)=1,"ja","nein")</f>
        <v>#REF!</v>
      </c>
    </row>
    <row r="1300" spans="1:10" x14ac:dyDescent="0.25">
      <c r="A1300" s="14" t="e">
        <f>#REF!</f>
        <v>#REF!</v>
      </c>
      <c r="B1300" s="14" t="e">
        <f>#REF!</f>
        <v>#REF!</v>
      </c>
      <c r="D1300" s="14" t="e">
        <f>IF(COUNTIF(#REF!,$A1300)=1,"ja","nein")</f>
        <v>#REF!</v>
      </c>
      <c r="E1300" s="14" t="e">
        <f>IF(COUNTIF(#REF!,$A1300)=1,"ja","nein")</f>
        <v>#REF!</v>
      </c>
      <c r="F1300" s="14" t="e">
        <f>IF(COUNTIF(#REF!,$A1300)=1,"ja","nein")</f>
        <v>#REF!</v>
      </c>
      <c r="G1300" s="14" t="e">
        <f>IF(COUNTIF(#REF!,$A1300)=1,"ja","nein")</f>
        <v>#REF!</v>
      </c>
      <c r="H1300" s="14" t="e">
        <f>IF(COUNTIF(#REF!,$A1300)=1,"ja","nein")</f>
        <v>#REF!</v>
      </c>
      <c r="I1300" s="14" t="e">
        <f>IF(COUNTIF(#REF!,$A1300)=1,"ja","nein")</f>
        <v>#REF!</v>
      </c>
      <c r="J1300" s="14" t="e">
        <f>IF(COUNTIF(#REF!,$A1300)=1,"ja","nein")</f>
        <v>#REF!</v>
      </c>
    </row>
    <row r="1301" spans="1:10" x14ac:dyDescent="0.25">
      <c r="A1301" s="14" t="e">
        <f>#REF!</f>
        <v>#REF!</v>
      </c>
      <c r="B1301" s="14" t="e">
        <f>#REF!</f>
        <v>#REF!</v>
      </c>
      <c r="D1301" s="14" t="e">
        <f>IF(COUNTIF(#REF!,$A1301)=1,"ja","nein")</f>
        <v>#REF!</v>
      </c>
      <c r="E1301" s="14" t="e">
        <f>IF(COUNTIF(#REF!,$A1301)=1,"ja","nein")</f>
        <v>#REF!</v>
      </c>
      <c r="F1301" s="14" t="e">
        <f>IF(COUNTIF(#REF!,$A1301)=1,"ja","nein")</f>
        <v>#REF!</v>
      </c>
      <c r="G1301" s="14" t="e">
        <f>IF(COUNTIF(#REF!,$A1301)=1,"ja","nein")</f>
        <v>#REF!</v>
      </c>
      <c r="H1301" s="14" t="e">
        <f>IF(COUNTIF(#REF!,$A1301)=1,"ja","nein")</f>
        <v>#REF!</v>
      </c>
      <c r="I1301" s="14" t="e">
        <f>IF(COUNTIF(#REF!,$A1301)=1,"ja","nein")</f>
        <v>#REF!</v>
      </c>
      <c r="J1301" s="14" t="e">
        <f>IF(COUNTIF(#REF!,$A1301)=1,"ja","nein")</f>
        <v>#REF!</v>
      </c>
    </row>
    <row r="1302" spans="1:10" x14ac:dyDescent="0.25">
      <c r="A1302" s="14" t="e">
        <f>#REF!</f>
        <v>#REF!</v>
      </c>
      <c r="B1302" s="14" t="e">
        <f>#REF!</f>
        <v>#REF!</v>
      </c>
      <c r="D1302" s="14" t="e">
        <f>IF(COUNTIF(#REF!,$A1302)=1,"ja","nein")</f>
        <v>#REF!</v>
      </c>
      <c r="E1302" s="14" t="e">
        <f>IF(COUNTIF(#REF!,$A1302)=1,"ja","nein")</f>
        <v>#REF!</v>
      </c>
      <c r="F1302" s="14" t="e">
        <f>IF(COUNTIF(#REF!,$A1302)=1,"ja","nein")</f>
        <v>#REF!</v>
      </c>
      <c r="G1302" s="14" t="e">
        <f>IF(COUNTIF(#REF!,$A1302)=1,"ja","nein")</f>
        <v>#REF!</v>
      </c>
      <c r="H1302" s="14" t="e">
        <f>IF(COUNTIF(#REF!,$A1302)=1,"ja","nein")</f>
        <v>#REF!</v>
      </c>
      <c r="I1302" s="14" t="e">
        <f>IF(COUNTIF(#REF!,$A1302)=1,"ja","nein")</f>
        <v>#REF!</v>
      </c>
      <c r="J1302" s="14" t="e">
        <f>IF(COUNTIF(#REF!,$A1302)=1,"ja","nein")</f>
        <v>#REF!</v>
      </c>
    </row>
    <row r="1303" spans="1:10" x14ac:dyDescent="0.25">
      <c r="A1303" s="14" t="e">
        <f>#REF!</f>
        <v>#REF!</v>
      </c>
      <c r="B1303" s="14" t="e">
        <f>#REF!</f>
        <v>#REF!</v>
      </c>
      <c r="D1303" s="14" t="e">
        <f>IF(COUNTIF(#REF!,$A1303)=1,"ja","nein")</f>
        <v>#REF!</v>
      </c>
      <c r="E1303" s="14" t="e">
        <f>IF(COUNTIF(#REF!,$A1303)=1,"ja","nein")</f>
        <v>#REF!</v>
      </c>
      <c r="F1303" s="14" t="e">
        <f>IF(COUNTIF(#REF!,$A1303)=1,"ja","nein")</f>
        <v>#REF!</v>
      </c>
      <c r="G1303" s="14" t="e">
        <f>IF(COUNTIF(#REF!,$A1303)=1,"ja","nein")</f>
        <v>#REF!</v>
      </c>
      <c r="H1303" s="14" t="e">
        <f>IF(COUNTIF(#REF!,$A1303)=1,"ja","nein")</f>
        <v>#REF!</v>
      </c>
      <c r="I1303" s="14" t="e">
        <f>IF(COUNTIF(#REF!,$A1303)=1,"ja","nein")</f>
        <v>#REF!</v>
      </c>
      <c r="J1303" s="14" t="e">
        <f>IF(COUNTIF(#REF!,$A1303)=1,"ja","nein")</f>
        <v>#REF!</v>
      </c>
    </row>
    <row r="1304" spans="1:10" x14ac:dyDescent="0.25">
      <c r="A1304" s="14" t="e">
        <f>#REF!</f>
        <v>#REF!</v>
      </c>
      <c r="B1304" s="14" t="e">
        <f>#REF!</f>
        <v>#REF!</v>
      </c>
      <c r="D1304" s="14" t="e">
        <f>IF(COUNTIF(#REF!,$A1304)=1,"ja","nein")</f>
        <v>#REF!</v>
      </c>
      <c r="E1304" s="14" t="e">
        <f>IF(COUNTIF(#REF!,$A1304)=1,"ja","nein")</f>
        <v>#REF!</v>
      </c>
      <c r="F1304" s="14" t="e">
        <f>IF(COUNTIF(#REF!,$A1304)=1,"ja","nein")</f>
        <v>#REF!</v>
      </c>
      <c r="G1304" s="14" t="e">
        <f>IF(COUNTIF(#REF!,$A1304)=1,"ja","nein")</f>
        <v>#REF!</v>
      </c>
      <c r="H1304" s="14" t="e">
        <f>IF(COUNTIF(#REF!,$A1304)=1,"ja","nein")</f>
        <v>#REF!</v>
      </c>
      <c r="I1304" s="14" t="e">
        <f>IF(COUNTIF(#REF!,$A1304)=1,"ja","nein")</f>
        <v>#REF!</v>
      </c>
      <c r="J1304" s="14" t="e">
        <f>IF(COUNTIF(#REF!,$A1304)=1,"ja","nein")</f>
        <v>#REF!</v>
      </c>
    </row>
    <row r="1305" spans="1:10" x14ac:dyDescent="0.25">
      <c r="A1305" s="14" t="e">
        <f>#REF!</f>
        <v>#REF!</v>
      </c>
      <c r="B1305" s="14" t="e">
        <f>#REF!</f>
        <v>#REF!</v>
      </c>
      <c r="D1305" s="14" t="e">
        <f>IF(COUNTIF(#REF!,$A1305)=1,"ja","nein")</f>
        <v>#REF!</v>
      </c>
      <c r="E1305" s="14" t="e">
        <f>IF(COUNTIF(#REF!,$A1305)=1,"ja","nein")</f>
        <v>#REF!</v>
      </c>
      <c r="F1305" s="14" t="e">
        <f>IF(COUNTIF(#REF!,$A1305)=1,"ja","nein")</f>
        <v>#REF!</v>
      </c>
      <c r="G1305" s="14" t="e">
        <f>IF(COUNTIF(#REF!,$A1305)=1,"ja","nein")</f>
        <v>#REF!</v>
      </c>
      <c r="H1305" s="14" t="e">
        <f>IF(COUNTIF(#REF!,$A1305)=1,"ja","nein")</f>
        <v>#REF!</v>
      </c>
      <c r="I1305" s="14" t="e">
        <f>IF(COUNTIF(#REF!,$A1305)=1,"ja","nein")</f>
        <v>#REF!</v>
      </c>
      <c r="J1305" s="14" t="e">
        <f>IF(COUNTIF(#REF!,$A1305)=1,"ja","nein")</f>
        <v>#REF!</v>
      </c>
    </row>
    <row r="1306" spans="1:10" x14ac:dyDescent="0.25">
      <c r="A1306" s="14" t="e">
        <f>#REF!</f>
        <v>#REF!</v>
      </c>
      <c r="B1306" s="14" t="e">
        <f>#REF!</f>
        <v>#REF!</v>
      </c>
      <c r="D1306" s="14" t="e">
        <f>IF(COUNTIF(#REF!,$A1306)=1,"ja","nein")</f>
        <v>#REF!</v>
      </c>
      <c r="E1306" s="14" t="e">
        <f>IF(COUNTIF(#REF!,$A1306)=1,"ja","nein")</f>
        <v>#REF!</v>
      </c>
      <c r="F1306" s="14" t="e">
        <f>IF(COUNTIF(#REF!,$A1306)=1,"ja","nein")</f>
        <v>#REF!</v>
      </c>
      <c r="G1306" s="14" t="e">
        <f>IF(COUNTIF(#REF!,$A1306)=1,"ja","nein")</f>
        <v>#REF!</v>
      </c>
      <c r="H1306" s="14" t="e">
        <f>IF(COUNTIF(#REF!,$A1306)=1,"ja","nein")</f>
        <v>#REF!</v>
      </c>
      <c r="I1306" s="14" t="e">
        <f>IF(COUNTIF(#REF!,$A1306)=1,"ja","nein")</f>
        <v>#REF!</v>
      </c>
      <c r="J1306" s="14" t="e">
        <f>IF(COUNTIF(#REF!,$A1306)=1,"ja","nein")</f>
        <v>#REF!</v>
      </c>
    </row>
    <row r="1307" spans="1:10" x14ac:dyDescent="0.25">
      <c r="A1307" s="14" t="e">
        <f>#REF!</f>
        <v>#REF!</v>
      </c>
      <c r="B1307" s="14" t="e">
        <f>#REF!</f>
        <v>#REF!</v>
      </c>
      <c r="D1307" s="14" t="e">
        <f>IF(COUNTIF(#REF!,$A1307)=1,"ja","nein")</f>
        <v>#REF!</v>
      </c>
      <c r="E1307" s="14" t="e">
        <f>IF(COUNTIF(#REF!,$A1307)=1,"ja","nein")</f>
        <v>#REF!</v>
      </c>
      <c r="F1307" s="14" t="e">
        <f>IF(COUNTIF(#REF!,$A1307)=1,"ja","nein")</f>
        <v>#REF!</v>
      </c>
      <c r="G1307" s="14" t="e">
        <f>IF(COUNTIF(#REF!,$A1307)=1,"ja","nein")</f>
        <v>#REF!</v>
      </c>
      <c r="H1307" s="14" t="e">
        <f>IF(COUNTIF(#REF!,$A1307)=1,"ja","nein")</f>
        <v>#REF!</v>
      </c>
      <c r="I1307" s="14" t="e">
        <f>IF(COUNTIF(#REF!,$A1307)=1,"ja","nein")</f>
        <v>#REF!</v>
      </c>
      <c r="J1307" s="14" t="e">
        <f>IF(COUNTIF(#REF!,$A1307)=1,"ja","nein")</f>
        <v>#REF!</v>
      </c>
    </row>
    <row r="1308" spans="1:10" x14ac:dyDescent="0.25">
      <c r="A1308" s="14" t="e">
        <f>#REF!</f>
        <v>#REF!</v>
      </c>
      <c r="B1308" s="14" t="e">
        <f>#REF!</f>
        <v>#REF!</v>
      </c>
      <c r="D1308" s="14" t="e">
        <f>IF(COUNTIF(#REF!,$A1308)=1,"ja","nein")</f>
        <v>#REF!</v>
      </c>
      <c r="E1308" s="14" t="e">
        <f>IF(COUNTIF(#REF!,$A1308)=1,"ja","nein")</f>
        <v>#REF!</v>
      </c>
      <c r="F1308" s="14" t="e">
        <f>IF(COUNTIF(#REF!,$A1308)=1,"ja","nein")</f>
        <v>#REF!</v>
      </c>
      <c r="G1308" s="14" t="e">
        <f>IF(COUNTIF(#REF!,$A1308)=1,"ja","nein")</f>
        <v>#REF!</v>
      </c>
      <c r="H1308" s="14" t="e">
        <f>IF(COUNTIF(#REF!,$A1308)=1,"ja","nein")</f>
        <v>#REF!</v>
      </c>
      <c r="I1308" s="14" t="e">
        <f>IF(COUNTIF(#REF!,$A1308)=1,"ja","nein")</f>
        <v>#REF!</v>
      </c>
      <c r="J1308" s="14" t="e">
        <f>IF(COUNTIF(#REF!,$A1308)=1,"ja","nein")</f>
        <v>#REF!</v>
      </c>
    </row>
    <row r="1309" spans="1:10" x14ac:dyDescent="0.25">
      <c r="A1309" s="14" t="e">
        <f>#REF!</f>
        <v>#REF!</v>
      </c>
      <c r="B1309" s="14" t="e">
        <f>#REF!</f>
        <v>#REF!</v>
      </c>
      <c r="D1309" s="14" t="e">
        <f>IF(COUNTIF(#REF!,$A1309)=1,"ja","nein")</f>
        <v>#REF!</v>
      </c>
      <c r="E1309" s="14" t="e">
        <f>IF(COUNTIF(#REF!,$A1309)=1,"ja","nein")</f>
        <v>#REF!</v>
      </c>
      <c r="F1309" s="14" t="e">
        <f>IF(COUNTIF(#REF!,$A1309)=1,"ja","nein")</f>
        <v>#REF!</v>
      </c>
      <c r="G1309" s="14" t="e">
        <f>IF(COUNTIF(#REF!,$A1309)=1,"ja","nein")</f>
        <v>#REF!</v>
      </c>
      <c r="H1309" s="14" t="e">
        <f>IF(COUNTIF(#REF!,$A1309)=1,"ja","nein")</f>
        <v>#REF!</v>
      </c>
      <c r="I1309" s="14" t="e">
        <f>IF(COUNTIF(#REF!,$A1309)=1,"ja","nein")</f>
        <v>#REF!</v>
      </c>
      <c r="J1309" s="14" t="e">
        <f>IF(COUNTIF(#REF!,$A1309)=1,"ja","nein")</f>
        <v>#REF!</v>
      </c>
    </row>
    <row r="1310" spans="1:10" x14ac:dyDescent="0.25">
      <c r="A1310" s="14" t="e">
        <f>#REF!</f>
        <v>#REF!</v>
      </c>
      <c r="B1310" s="14" t="e">
        <f>#REF!</f>
        <v>#REF!</v>
      </c>
      <c r="D1310" s="14" t="e">
        <f>IF(COUNTIF(#REF!,$A1310)=1,"ja","nein")</f>
        <v>#REF!</v>
      </c>
      <c r="E1310" s="14" t="e">
        <f>IF(COUNTIF(#REF!,$A1310)=1,"ja","nein")</f>
        <v>#REF!</v>
      </c>
      <c r="F1310" s="14" t="e">
        <f>IF(COUNTIF(#REF!,$A1310)=1,"ja","nein")</f>
        <v>#REF!</v>
      </c>
      <c r="G1310" s="14" t="e">
        <f>IF(COUNTIF(#REF!,$A1310)=1,"ja","nein")</f>
        <v>#REF!</v>
      </c>
      <c r="H1310" s="14" t="e">
        <f>IF(COUNTIF(#REF!,$A1310)=1,"ja","nein")</f>
        <v>#REF!</v>
      </c>
      <c r="I1310" s="14" t="e">
        <f>IF(COUNTIF(#REF!,$A1310)=1,"ja","nein")</f>
        <v>#REF!</v>
      </c>
      <c r="J1310" s="14" t="e">
        <f>IF(COUNTIF(#REF!,$A1310)=1,"ja","nein")</f>
        <v>#REF!</v>
      </c>
    </row>
    <row r="1311" spans="1:10" x14ac:dyDescent="0.25">
      <c r="A1311" s="14" t="e">
        <f>#REF!</f>
        <v>#REF!</v>
      </c>
      <c r="B1311" s="14" t="e">
        <f>#REF!</f>
        <v>#REF!</v>
      </c>
      <c r="D1311" s="14" t="e">
        <f>IF(COUNTIF(#REF!,$A1311)=1,"ja","nein")</f>
        <v>#REF!</v>
      </c>
      <c r="E1311" s="14" t="e">
        <f>IF(COUNTIF(#REF!,$A1311)=1,"ja","nein")</f>
        <v>#REF!</v>
      </c>
      <c r="F1311" s="14" t="e">
        <f>IF(COUNTIF(#REF!,$A1311)=1,"ja","nein")</f>
        <v>#REF!</v>
      </c>
      <c r="G1311" s="14" t="e">
        <f>IF(COUNTIF(#REF!,$A1311)=1,"ja","nein")</f>
        <v>#REF!</v>
      </c>
      <c r="H1311" s="14" t="e">
        <f>IF(COUNTIF(#REF!,$A1311)=1,"ja","nein")</f>
        <v>#REF!</v>
      </c>
      <c r="I1311" s="14" t="e">
        <f>IF(COUNTIF(#REF!,$A1311)=1,"ja","nein")</f>
        <v>#REF!</v>
      </c>
      <c r="J1311" s="14" t="e">
        <f>IF(COUNTIF(#REF!,$A1311)=1,"ja","nein")</f>
        <v>#REF!</v>
      </c>
    </row>
    <row r="1312" spans="1:10" x14ac:dyDescent="0.25">
      <c r="A1312" s="14" t="e">
        <f>#REF!</f>
        <v>#REF!</v>
      </c>
      <c r="B1312" s="14" t="e">
        <f>#REF!</f>
        <v>#REF!</v>
      </c>
      <c r="D1312" s="14" t="e">
        <f>IF(COUNTIF(#REF!,$A1312)=1,"ja","nein")</f>
        <v>#REF!</v>
      </c>
      <c r="E1312" s="14" t="e">
        <f>IF(COUNTIF(#REF!,$A1312)=1,"ja","nein")</f>
        <v>#REF!</v>
      </c>
      <c r="F1312" s="14" t="e">
        <f>IF(COUNTIF(#REF!,$A1312)=1,"ja","nein")</f>
        <v>#REF!</v>
      </c>
      <c r="G1312" s="14" t="e">
        <f>IF(COUNTIF(#REF!,$A1312)=1,"ja","nein")</f>
        <v>#REF!</v>
      </c>
      <c r="H1312" s="14" t="e">
        <f>IF(COUNTIF(#REF!,$A1312)=1,"ja","nein")</f>
        <v>#REF!</v>
      </c>
      <c r="I1312" s="14" t="e">
        <f>IF(COUNTIF(#REF!,$A1312)=1,"ja","nein")</f>
        <v>#REF!</v>
      </c>
      <c r="J1312" s="14" t="e">
        <f>IF(COUNTIF(#REF!,$A1312)=1,"ja","nein")</f>
        <v>#REF!</v>
      </c>
    </row>
    <row r="1313" spans="1:10" x14ac:dyDescent="0.25">
      <c r="A1313" s="14" t="e">
        <f>#REF!</f>
        <v>#REF!</v>
      </c>
      <c r="B1313" s="14" t="e">
        <f>#REF!</f>
        <v>#REF!</v>
      </c>
      <c r="D1313" s="14" t="e">
        <f>IF(COUNTIF(#REF!,$A1313)=1,"ja","nein")</f>
        <v>#REF!</v>
      </c>
      <c r="E1313" s="14" t="e">
        <f>IF(COUNTIF(#REF!,$A1313)=1,"ja","nein")</f>
        <v>#REF!</v>
      </c>
      <c r="F1313" s="14" t="e">
        <f>IF(COUNTIF(#REF!,$A1313)=1,"ja","nein")</f>
        <v>#REF!</v>
      </c>
      <c r="G1313" s="14" t="e">
        <f>IF(COUNTIF(#REF!,$A1313)=1,"ja","nein")</f>
        <v>#REF!</v>
      </c>
      <c r="H1313" s="14" t="e">
        <f>IF(COUNTIF(#REF!,$A1313)=1,"ja","nein")</f>
        <v>#REF!</v>
      </c>
      <c r="I1313" s="14" t="e">
        <f>IF(COUNTIF(#REF!,$A1313)=1,"ja","nein")</f>
        <v>#REF!</v>
      </c>
      <c r="J1313" s="14" t="e">
        <f>IF(COUNTIF(#REF!,$A1313)=1,"ja","nein")</f>
        <v>#REF!</v>
      </c>
    </row>
    <row r="1314" spans="1:10" x14ac:dyDescent="0.25">
      <c r="A1314" s="14" t="e">
        <f>#REF!</f>
        <v>#REF!</v>
      </c>
      <c r="B1314" s="14" t="e">
        <f>#REF!</f>
        <v>#REF!</v>
      </c>
      <c r="D1314" s="14" t="e">
        <f>IF(COUNTIF(#REF!,$A1314)=1,"ja","nein")</f>
        <v>#REF!</v>
      </c>
      <c r="E1314" s="14" t="e">
        <f>IF(COUNTIF(#REF!,$A1314)=1,"ja","nein")</f>
        <v>#REF!</v>
      </c>
      <c r="F1314" s="14" t="e">
        <f>IF(COUNTIF(#REF!,$A1314)=1,"ja","nein")</f>
        <v>#REF!</v>
      </c>
      <c r="G1314" s="14" t="e">
        <f>IF(COUNTIF(#REF!,$A1314)=1,"ja","nein")</f>
        <v>#REF!</v>
      </c>
      <c r="H1314" s="14" t="e">
        <f>IF(COUNTIF(#REF!,$A1314)=1,"ja","nein")</f>
        <v>#REF!</v>
      </c>
      <c r="I1314" s="14" t="e">
        <f>IF(COUNTIF(#REF!,$A1314)=1,"ja","nein")</f>
        <v>#REF!</v>
      </c>
      <c r="J1314" s="14" t="e">
        <f>IF(COUNTIF(#REF!,$A1314)=1,"ja","nein")</f>
        <v>#REF!</v>
      </c>
    </row>
    <row r="1315" spans="1:10" x14ac:dyDescent="0.25">
      <c r="A1315" s="14" t="e">
        <f>#REF!</f>
        <v>#REF!</v>
      </c>
      <c r="B1315" s="14" t="e">
        <f>#REF!</f>
        <v>#REF!</v>
      </c>
      <c r="D1315" s="14" t="e">
        <f>IF(COUNTIF(#REF!,$A1315)=1,"ja","nein")</f>
        <v>#REF!</v>
      </c>
      <c r="E1315" s="14" t="e">
        <f>IF(COUNTIF(#REF!,$A1315)=1,"ja","nein")</f>
        <v>#REF!</v>
      </c>
      <c r="F1315" s="14" t="e">
        <f>IF(COUNTIF(#REF!,$A1315)=1,"ja","nein")</f>
        <v>#REF!</v>
      </c>
      <c r="G1315" s="14" t="e">
        <f>IF(COUNTIF(#REF!,$A1315)=1,"ja","nein")</f>
        <v>#REF!</v>
      </c>
      <c r="H1315" s="14" t="e">
        <f>IF(COUNTIF(#REF!,$A1315)=1,"ja","nein")</f>
        <v>#REF!</v>
      </c>
      <c r="I1315" s="14" t="e">
        <f>IF(COUNTIF(#REF!,$A1315)=1,"ja","nein")</f>
        <v>#REF!</v>
      </c>
      <c r="J1315" s="14" t="e">
        <f>IF(COUNTIF(#REF!,$A1315)=1,"ja","nein")</f>
        <v>#REF!</v>
      </c>
    </row>
    <row r="1316" spans="1:10" x14ac:dyDescent="0.25">
      <c r="A1316" s="14" t="e">
        <f>#REF!</f>
        <v>#REF!</v>
      </c>
      <c r="B1316" s="14" t="e">
        <f>#REF!</f>
        <v>#REF!</v>
      </c>
      <c r="D1316" s="14" t="e">
        <f>IF(COUNTIF(#REF!,$A1316)=1,"ja","nein")</f>
        <v>#REF!</v>
      </c>
      <c r="E1316" s="14" t="e">
        <f>IF(COUNTIF(#REF!,$A1316)=1,"ja","nein")</f>
        <v>#REF!</v>
      </c>
      <c r="F1316" s="14" t="e">
        <f>IF(COUNTIF(#REF!,$A1316)=1,"ja","nein")</f>
        <v>#REF!</v>
      </c>
      <c r="G1316" s="14" t="e">
        <f>IF(COUNTIF(#REF!,$A1316)=1,"ja","nein")</f>
        <v>#REF!</v>
      </c>
      <c r="H1316" s="14" t="e">
        <f>IF(COUNTIF(#REF!,$A1316)=1,"ja","nein")</f>
        <v>#REF!</v>
      </c>
      <c r="I1316" s="14" t="e">
        <f>IF(COUNTIF(#REF!,$A1316)=1,"ja","nein")</f>
        <v>#REF!</v>
      </c>
      <c r="J1316" s="14" t="e">
        <f>IF(COUNTIF(#REF!,$A1316)=1,"ja","nein")</f>
        <v>#REF!</v>
      </c>
    </row>
    <row r="1317" spans="1:10" x14ac:dyDescent="0.25">
      <c r="A1317" s="14" t="e">
        <f>#REF!</f>
        <v>#REF!</v>
      </c>
      <c r="B1317" s="14" t="e">
        <f>#REF!</f>
        <v>#REF!</v>
      </c>
      <c r="D1317" s="14" t="e">
        <f>IF(COUNTIF(#REF!,$A1317)=1,"ja","nein")</f>
        <v>#REF!</v>
      </c>
      <c r="E1317" s="14" t="e">
        <f>IF(COUNTIF(#REF!,$A1317)=1,"ja","nein")</f>
        <v>#REF!</v>
      </c>
      <c r="F1317" s="14" t="e">
        <f>IF(COUNTIF(#REF!,$A1317)=1,"ja","nein")</f>
        <v>#REF!</v>
      </c>
      <c r="G1317" s="14" t="e">
        <f>IF(COUNTIF(#REF!,$A1317)=1,"ja","nein")</f>
        <v>#REF!</v>
      </c>
      <c r="H1317" s="14" t="e">
        <f>IF(COUNTIF(#REF!,$A1317)=1,"ja","nein")</f>
        <v>#REF!</v>
      </c>
      <c r="I1317" s="14" t="e">
        <f>IF(COUNTIF(#REF!,$A1317)=1,"ja","nein")</f>
        <v>#REF!</v>
      </c>
      <c r="J1317" s="14" t="e">
        <f>IF(COUNTIF(#REF!,$A1317)=1,"ja","nein")</f>
        <v>#REF!</v>
      </c>
    </row>
    <row r="1318" spans="1:10" x14ac:dyDescent="0.25">
      <c r="A1318" s="14" t="e">
        <f>#REF!</f>
        <v>#REF!</v>
      </c>
      <c r="B1318" s="14" t="e">
        <f>#REF!</f>
        <v>#REF!</v>
      </c>
      <c r="D1318" s="14" t="e">
        <f>IF(COUNTIF(#REF!,$A1318)=1,"ja","nein")</f>
        <v>#REF!</v>
      </c>
      <c r="E1318" s="14" t="e">
        <f>IF(COUNTIF(#REF!,$A1318)=1,"ja","nein")</f>
        <v>#REF!</v>
      </c>
      <c r="F1318" s="14" t="e">
        <f>IF(COUNTIF(#REF!,$A1318)=1,"ja","nein")</f>
        <v>#REF!</v>
      </c>
      <c r="G1318" s="14" t="e">
        <f>IF(COUNTIF(#REF!,$A1318)=1,"ja","nein")</f>
        <v>#REF!</v>
      </c>
      <c r="H1318" s="14" t="e">
        <f>IF(COUNTIF(#REF!,$A1318)=1,"ja","nein")</f>
        <v>#REF!</v>
      </c>
      <c r="I1318" s="14" t="e">
        <f>IF(COUNTIF(#REF!,$A1318)=1,"ja","nein")</f>
        <v>#REF!</v>
      </c>
      <c r="J1318" s="14" t="e">
        <f>IF(COUNTIF(#REF!,$A1318)=1,"ja","nein")</f>
        <v>#REF!</v>
      </c>
    </row>
    <row r="1319" spans="1:10" x14ac:dyDescent="0.25">
      <c r="A1319" s="14" t="e">
        <f>#REF!</f>
        <v>#REF!</v>
      </c>
      <c r="B1319" s="14" t="e">
        <f>#REF!</f>
        <v>#REF!</v>
      </c>
      <c r="D1319" s="14" t="e">
        <f>IF(COUNTIF(#REF!,$A1319)=1,"ja","nein")</f>
        <v>#REF!</v>
      </c>
      <c r="E1319" s="14" t="e">
        <f>IF(COUNTIF(#REF!,$A1319)=1,"ja","nein")</f>
        <v>#REF!</v>
      </c>
      <c r="F1319" s="14" t="e">
        <f>IF(COUNTIF(#REF!,$A1319)=1,"ja","nein")</f>
        <v>#REF!</v>
      </c>
      <c r="G1319" s="14" t="e">
        <f>IF(COUNTIF(#REF!,$A1319)=1,"ja","nein")</f>
        <v>#REF!</v>
      </c>
      <c r="H1319" s="14" t="e">
        <f>IF(COUNTIF(#REF!,$A1319)=1,"ja","nein")</f>
        <v>#REF!</v>
      </c>
      <c r="I1319" s="14" t="e">
        <f>IF(COUNTIF(#REF!,$A1319)=1,"ja","nein")</f>
        <v>#REF!</v>
      </c>
      <c r="J1319" s="14" t="e">
        <f>IF(COUNTIF(#REF!,$A1319)=1,"ja","nein")</f>
        <v>#REF!</v>
      </c>
    </row>
    <row r="1320" spans="1:10" x14ac:dyDescent="0.25">
      <c r="A1320" s="14" t="e">
        <f>#REF!</f>
        <v>#REF!</v>
      </c>
      <c r="B1320" s="14" t="e">
        <f>#REF!</f>
        <v>#REF!</v>
      </c>
      <c r="D1320" s="14" t="e">
        <f>IF(COUNTIF(#REF!,$A1320)=1,"ja","nein")</f>
        <v>#REF!</v>
      </c>
      <c r="E1320" s="14" t="e">
        <f>IF(COUNTIF(#REF!,$A1320)=1,"ja","nein")</f>
        <v>#REF!</v>
      </c>
      <c r="F1320" s="14" t="e">
        <f>IF(COUNTIF(#REF!,$A1320)=1,"ja","nein")</f>
        <v>#REF!</v>
      </c>
      <c r="G1320" s="14" t="e">
        <f>IF(COUNTIF(#REF!,$A1320)=1,"ja","nein")</f>
        <v>#REF!</v>
      </c>
      <c r="H1320" s="14" t="e">
        <f>IF(COUNTIF(#REF!,$A1320)=1,"ja","nein")</f>
        <v>#REF!</v>
      </c>
      <c r="I1320" s="14" t="e">
        <f>IF(COUNTIF(#REF!,$A1320)=1,"ja","nein")</f>
        <v>#REF!</v>
      </c>
      <c r="J1320" s="14" t="e">
        <f>IF(COUNTIF(#REF!,$A1320)=1,"ja","nein")</f>
        <v>#REF!</v>
      </c>
    </row>
    <row r="1321" spans="1:10" x14ac:dyDescent="0.25">
      <c r="A1321" s="14" t="e">
        <f>#REF!</f>
        <v>#REF!</v>
      </c>
      <c r="B1321" s="14" t="e">
        <f>#REF!</f>
        <v>#REF!</v>
      </c>
      <c r="D1321" s="14" t="e">
        <f>IF(COUNTIF(#REF!,$A1321)=1,"ja","nein")</f>
        <v>#REF!</v>
      </c>
      <c r="E1321" s="14" t="e">
        <f>IF(COUNTIF(#REF!,$A1321)=1,"ja","nein")</f>
        <v>#REF!</v>
      </c>
      <c r="F1321" s="14" t="e">
        <f>IF(COUNTIF(#REF!,$A1321)=1,"ja","nein")</f>
        <v>#REF!</v>
      </c>
      <c r="G1321" s="14" t="e">
        <f>IF(COUNTIF(#REF!,$A1321)=1,"ja","nein")</f>
        <v>#REF!</v>
      </c>
      <c r="H1321" s="14" t="e">
        <f>IF(COUNTIF(#REF!,$A1321)=1,"ja","nein")</f>
        <v>#REF!</v>
      </c>
      <c r="I1321" s="14" t="e">
        <f>IF(COUNTIF(#REF!,$A1321)=1,"ja","nein")</f>
        <v>#REF!</v>
      </c>
      <c r="J1321" s="14" t="e">
        <f>IF(COUNTIF(#REF!,$A1321)=1,"ja","nein")</f>
        <v>#REF!</v>
      </c>
    </row>
    <row r="1322" spans="1:10" x14ac:dyDescent="0.25">
      <c r="A1322" s="14" t="e">
        <f>#REF!</f>
        <v>#REF!</v>
      </c>
      <c r="B1322" s="14" t="e">
        <f>#REF!</f>
        <v>#REF!</v>
      </c>
      <c r="D1322" s="14" t="e">
        <f>IF(COUNTIF(#REF!,$A1322)=1,"ja","nein")</f>
        <v>#REF!</v>
      </c>
      <c r="E1322" s="14" t="e">
        <f>IF(COUNTIF(#REF!,$A1322)=1,"ja","nein")</f>
        <v>#REF!</v>
      </c>
      <c r="F1322" s="14" t="e">
        <f>IF(COUNTIF(#REF!,$A1322)=1,"ja","nein")</f>
        <v>#REF!</v>
      </c>
      <c r="G1322" s="14" t="e">
        <f>IF(COUNTIF(#REF!,$A1322)=1,"ja","nein")</f>
        <v>#REF!</v>
      </c>
      <c r="H1322" s="14" t="e">
        <f>IF(COUNTIF(#REF!,$A1322)=1,"ja","nein")</f>
        <v>#REF!</v>
      </c>
      <c r="I1322" s="14" t="e">
        <f>IF(COUNTIF(#REF!,$A1322)=1,"ja","nein")</f>
        <v>#REF!</v>
      </c>
      <c r="J1322" s="14" t="e">
        <f>IF(COUNTIF(#REF!,$A1322)=1,"ja","nein")</f>
        <v>#REF!</v>
      </c>
    </row>
    <row r="1323" spans="1:10" x14ac:dyDescent="0.25">
      <c r="A1323" s="14" t="e">
        <f>#REF!</f>
        <v>#REF!</v>
      </c>
      <c r="B1323" s="14" t="e">
        <f>#REF!</f>
        <v>#REF!</v>
      </c>
      <c r="D1323" s="14" t="e">
        <f>IF(COUNTIF(#REF!,$A1323)=1,"ja","nein")</f>
        <v>#REF!</v>
      </c>
      <c r="E1323" s="14" t="e">
        <f>IF(COUNTIF(#REF!,$A1323)=1,"ja","nein")</f>
        <v>#REF!</v>
      </c>
      <c r="F1323" s="14" t="e">
        <f>IF(COUNTIF(#REF!,$A1323)=1,"ja","nein")</f>
        <v>#REF!</v>
      </c>
      <c r="G1323" s="14" t="e">
        <f>IF(COUNTIF(#REF!,$A1323)=1,"ja","nein")</f>
        <v>#REF!</v>
      </c>
      <c r="H1323" s="14" t="e">
        <f>IF(COUNTIF(#REF!,$A1323)=1,"ja","nein")</f>
        <v>#REF!</v>
      </c>
      <c r="I1323" s="14" t="e">
        <f>IF(COUNTIF(#REF!,$A1323)=1,"ja","nein")</f>
        <v>#REF!</v>
      </c>
      <c r="J1323" s="14" t="e">
        <f>IF(COUNTIF(#REF!,$A1323)=1,"ja","nein")</f>
        <v>#REF!</v>
      </c>
    </row>
    <row r="1324" spans="1:10" x14ac:dyDescent="0.25">
      <c r="A1324" s="14" t="e">
        <f>#REF!</f>
        <v>#REF!</v>
      </c>
      <c r="B1324" s="14" t="e">
        <f>#REF!</f>
        <v>#REF!</v>
      </c>
      <c r="D1324" s="14" t="e">
        <f>IF(COUNTIF(#REF!,$A1324)=1,"ja","nein")</f>
        <v>#REF!</v>
      </c>
      <c r="E1324" s="14" t="e">
        <f>IF(COUNTIF(#REF!,$A1324)=1,"ja","nein")</f>
        <v>#REF!</v>
      </c>
      <c r="F1324" s="14" t="e">
        <f>IF(COUNTIF(#REF!,$A1324)=1,"ja","nein")</f>
        <v>#REF!</v>
      </c>
      <c r="G1324" s="14" t="e">
        <f>IF(COUNTIF(#REF!,$A1324)=1,"ja","nein")</f>
        <v>#REF!</v>
      </c>
      <c r="H1324" s="14" t="e">
        <f>IF(COUNTIF(#REF!,$A1324)=1,"ja","nein")</f>
        <v>#REF!</v>
      </c>
      <c r="I1324" s="14" t="e">
        <f>IF(COUNTIF(#REF!,$A1324)=1,"ja","nein")</f>
        <v>#REF!</v>
      </c>
      <c r="J1324" s="14" t="e">
        <f>IF(COUNTIF(#REF!,$A1324)=1,"ja","nein")</f>
        <v>#REF!</v>
      </c>
    </row>
    <row r="1325" spans="1:10" x14ac:dyDescent="0.25">
      <c r="A1325" s="14" t="e">
        <f>#REF!</f>
        <v>#REF!</v>
      </c>
      <c r="B1325" s="14" t="e">
        <f>#REF!</f>
        <v>#REF!</v>
      </c>
      <c r="D1325" s="14" t="e">
        <f>IF(COUNTIF(#REF!,$A1325)=1,"ja","nein")</f>
        <v>#REF!</v>
      </c>
      <c r="E1325" s="14" t="e">
        <f>IF(COUNTIF(#REF!,$A1325)=1,"ja","nein")</f>
        <v>#REF!</v>
      </c>
      <c r="F1325" s="14" t="e">
        <f>IF(COUNTIF(#REF!,$A1325)=1,"ja","nein")</f>
        <v>#REF!</v>
      </c>
      <c r="G1325" s="14" t="e">
        <f>IF(COUNTIF(#REF!,$A1325)=1,"ja","nein")</f>
        <v>#REF!</v>
      </c>
      <c r="H1325" s="14" t="e">
        <f>IF(COUNTIF(#REF!,$A1325)=1,"ja","nein")</f>
        <v>#REF!</v>
      </c>
      <c r="I1325" s="14" t="e">
        <f>IF(COUNTIF(#REF!,$A1325)=1,"ja","nein")</f>
        <v>#REF!</v>
      </c>
      <c r="J1325" s="14" t="e">
        <f>IF(COUNTIF(#REF!,$A1325)=1,"ja","nein")</f>
        <v>#REF!</v>
      </c>
    </row>
    <row r="1326" spans="1:10" x14ac:dyDescent="0.25">
      <c r="A1326" s="14" t="e">
        <f>#REF!</f>
        <v>#REF!</v>
      </c>
      <c r="B1326" s="14" t="e">
        <f>#REF!</f>
        <v>#REF!</v>
      </c>
      <c r="D1326" s="14" t="e">
        <f>IF(COUNTIF(#REF!,$A1326)=1,"ja","nein")</f>
        <v>#REF!</v>
      </c>
      <c r="E1326" s="14" t="e">
        <f>IF(COUNTIF(#REF!,$A1326)=1,"ja","nein")</f>
        <v>#REF!</v>
      </c>
      <c r="F1326" s="14" t="e">
        <f>IF(COUNTIF(#REF!,$A1326)=1,"ja","nein")</f>
        <v>#REF!</v>
      </c>
      <c r="G1326" s="14" t="e">
        <f>IF(COUNTIF(#REF!,$A1326)=1,"ja","nein")</f>
        <v>#REF!</v>
      </c>
      <c r="H1326" s="14" t="e">
        <f>IF(COUNTIF(#REF!,$A1326)=1,"ja","nein")</f>
        <v>#REF!</v>
      </c>
      <c r="I1326" s="14" t="e">
        <f>IF(COUNTIF(#REF!,$A1326)=1,"ja","nein")</f>
        <v>#REF!</v>
      </c>
      <c r="J1326" s="14" t="e">
        <f>IF(COUNTIF(#REF!,$A1326)=1,"ja","nein")</f>
        <v>#REF!</v>
      </c>
    </row>
    <row r="1327" spans="1:10" x14ac:dyDescent="0.25">
      <c r="A1327" s="14" t="e">
        <f>#REF!</f>
        <v>#REF!</v>
      </c>
      <c r="B1327" s="14" t="e">
        <f>#REF!</f>
        <v>#REF!</v>
      </c>
      <c r="D1327" s="14" t="e">
        <f>IF(COUNTIF(#REF!,$A1327)=1,"ja","nein")</f>
        <v>#REF!</v>
      </c>
      <c r="E1327" s="14" t="e">
        <f>IF(COUNTIF(#REF!,$A1327)=1,"ja","nein")</f>
        <v>#REF!</v>
      </c>
      <c r="F1327" s="14" t="e">
        <f>IF(COUNTIF(#REF!,$A1327)=1,"ja","nein")</f>
        <v>#REF!</v>
      </c>
      <c r="G1327" s="14" t="e">
        <f>IF(COUNTIF(#REF!,$A1327)=1,"ja","nein")</f>
        <v>#REF!</v>
      </c>
      <c r="H1327" s="14" t="e">
        <f>IF(COUNTIF(#REF!,$A1327)=1,"ja","nein")</f>
        <v>#REF!</v>
      </c>
      <c r="I1327" s="14" t="e">
        <f>IF(COUNTIF(#REF!,$A1327)=1,"ja","nein")</f>
        <v>#REF!</v>
      </c>
      <c r="J1327" s="14" t="e">
        <f>IF(COUNTIF(#REF!,$A1327)=1,"ja","nein")</f>
        <v>#REF!</v>
      </c>
    </row>
    <row r="1328" spans="1:10" x14ac:dyDescent="0.25">
      <c r="A1328" s="14" t="e">
        <f>#REF!</f>
        <v>#REF!</v>
      </c>
      <c r="B1328" s="14" t="e">
        <f>#REF!</f>
        <v>#REF!</v>
      </c>
      <c r="D1328" s="14" t="e">
        <f>IF(COUNTIF(#REF!,$A1328)=1,"ja","nein")</f>
        <v>#REF!</v>
      </c>
      <c r="E1328" s="14" t="e">
        <f>IF(COUNTIF(#REF!,$A1328)=1,"ja","nein")</f>
        <v>#REF!</v>
      </c>
      <c r="F1328" s="14" t="e">
        <f>IF(COUNTIF(#REF!,$A1328)=1,"ja","nein")</f>
        <v>#REF!</v>
      </c>
      <c r="G1328" s="14" t="e">
        <f>IF(COUNTIF(#REF!,$A1328)=1,"ja","nein")</f>
        <v>#REF!</v>
      </c>
      <c r="H1328" s="14" t="e">
        <f>IF(COUNTIF(#REF!,$A1328)=1,"ja","nein")</f>
        <v>#REF!</v>
      </c>
      <c r="I1328" s="14" t="e">
        <f>IF(COUNTIF(#REF!,$A1328)=1,"ja","nein")</f>
        <v>#REF!</v>
      </c>
      <c r="J1328" s="14" t="e">
        <f>IF(COUNTIF(#REF!,$A1328)=1,"ja","nein")</f>
        <v>#REF!</v>
      </c>
    </row>
    <row r="1329" spans="1:10" x14ac:dyDescent="0.25">
      <c r="A1329" s="14" t="e">
        <f>#REF!</f>
        <v>#REF!</v>
      </c>
      <c r="B1329" s="14" t="e">
        <f>#REF!</f>
        <v>#REF!</v>
      </c>
      <c r="D1329" s="14" t="e">
        <f>IF(COUNTIF(#REF!,$A1329)=1,"ja","nein")</f>
        <v>#REF!</v>
      </c>
      <c r="E1329" s="14" t="e">
        <f>IF(COUNTIF(#REF!,$A1329)=1,"ja","nein")</f>
        <v>#REF!</v>
      </c>
      <c r="F1329" s="14" t="e">
        <f>IF(COUNTIF(#REF!,$A1329)=1,"ja","nein")</f>
        <v>#REF!</v>
      </c>
      <c r="G1329" s="14" t="e">
        <f>IF(COUNTIF(#REF!,$A1329)=1,"ja","nein")</f>
        <v>#REF!</v>
      </c>
      <c r="H1329" s="14" t="e">
        <f>IF(COUNTIF(#REF!,$A1329)=1,"ja","nein")</f>
        <v>#REF!</v>
      </c>
      <c r="I1329" s="14" t="e">
        <f>IF(COUNTIF(#REF!,$A1329)=1,"ja","nein")</f>
        <v>#REF!</v>
      </c>
      <c r="J1329" s="14" t="e">
        <f>IF(COUNTIF(#REF!,$A1329)=1,"ja","nein")</f>
        <v>#REF!</v>
      </c>
    </row>
    <row r="1330" spans="1:10" x14ac:dyDescent="0.25">
      <c r="A1330" s="14" t="e">
        <f>#REF!</f>
        <v>#REF!</v>
      </c>
      <c r="B1330" s="14" t="e">
        <f>#REF!</f>
        <v>#REF!</v>
      </c>
      <c r="D1330" s="14" t="e">
        <f>IF(COUNTIF(#REF!,$A1330)=1,"ja","nein")</f>
        <v>#REF!</v>
      </c>
      <c r="E1330" s="14" t="e">
        <f>IF(COUNTIF(#REF!,$A1330)=1,"ja","nein")</f>
        <v>#REF!</v>
      </c>
      <c r="F1330" s="14" t="e">
        <f>IF(COUNTIF(#REF!,$A1330)=1,"ja","nein")</f>
        <v>#REF!</v>
      </c>
      <c r="G1330" s="14" t="e">
        <f>IF(COUNTIF(#REF!,$A1330)=1,"ja","nein")</f>
        <v>#REF!</v>
      </c>
      <c r="H1330" s="14" t="e">
        <f>IF(COUNTIF(#REF!,$A1330)=1,"ja","nein")</f>
        <v>#REF!</v>
      </c>
      <c r="I1330" s="14" t="e">
        <f>IF(COUNTIF(#REF!,$A1330)=1,"ja","nein")</f>
        <v>#REF!</v>
      </c>
      <c r="J1330" s="14" t="e">
        <f>IF(COUNTIF(#REF!,$A1330)=1,"ja","nein")</f>
        <v>#REF!</v>
      </c>
    </row>
    <row r="1331" spans="1:10" x14ac:dyDescent="0.25">
      <c r="A1331" s="14" t="e">
        <f>#REF!</f>
        <v>#REF!</v>
      </c>
      <c r="B1331" s="14" t="e">
        <f>#REF!</f>
        <v>#REF!</v>
      </c>
      <c r="D1331" s="14" t="e">
        <f>IF(COUNTIF(#REF!,$A1331)=1,"ja","nein")</f>
        <v>#REF!</v>
      </c>
      <c r="E1331" s="14" t="e">
        <f>IF(COUNTIF(#REF!,$A1331)=1,"ja","nein")</f>
        <v>#REF!</v>
      </c>
      <c r="F1331" s="14" t="e">
        <f>IF(COUNTIF(#REF!,$A1331)=1,"ja","nein")</f>
        <v>#REF!</v>
      </c>
      <c r="G1331" s="14" t="e">
        <f>IF(COUNTIF(#REF!,$A1331)=1,"ja","nein")</f>
        <v>#REF!</v>
      </c>
      <c r="H1331" s="14" t="e">
        <f>IF(COUNTIF(#REF!,$A1331)=1,"ja","nein")</f>
        <v>#REF!</v>
      </c>
      <c r="I1331" s="14" t="e">
        <f>IF(COUNTIF(#REF!,$A1331)=1,"ja","nein")</f>
        <v>#REF!</v>
      </c>
      <c r="J1331" s="14" t="e">
        <f>IF(COUNTIF(#REF!,$A1331)=1,"ja","nein")</f>
        <v>#REF!</v>
      </c>
    </row>
    <row r="1332" spans="1:10" x14ac:dyDescent="0.25">
      <c r="A1332" s="14" t="e">
        <f>#REF!</f>
        <v>#REF!</v>
      </c>
      <c r="B1332" s="14" t="e">
        <f>#REF!</f>
        <v>#REF!</v>
      </c>
      <c r="D1332" s="14" t="e">
        <f>IF(COUNTIF(#REF!,$A1332)=1,"ja","nein")</f>
        <v>#REF!</v>
      </c>
      <c r="E1332" s="14" t="e">
        <f>IF(COUNTIF(#REF!,$A1332)=1,"ja","nein")</f>
        <v>#REF!</v>
      </c>
      <c r="F1332" s="14" t="e">
        <f>IF(COUNTIF(#REF!,$A1332)=1,"ja","nein")</f>
        <v>#REF!</v>
      </c>
      <c r="G1332" s="14" t="e">
        <f>IF(COUNTIF(#REF!,$A1332)=1,"ja","nein")</f>
        <v>#REF!</v>
      </c>
      <c r="H1332" s="14" t="e">
        <f>IF(COUNTIF(#REF!,$A1332)=1,"ja","nein")</f>
        <v>#REF!</v>
      </c>
      <c r="I1332" s="14" t="e">
        <f>IF(COUNTIF(#REF!,$A1332)=1,"ja","nein")</f>
        <v>#REF!</v>
      </c>
      <c r="J1332" s="14" t="e">
        <f>IF(COUNTIF(#REF!,$A1332)=1,"ja","nein")</f>
        <v>#REF!</v>
      </c>
    </row>
    <row r="1333" spans="1:10" x14ac:dyDescent="0.25">
      <c r="A1333" s="14" t="e">
        <f>#REF!</f>
        <v>#REF!</v>
      </c>
      <c r="B1333" s="14" t="e">
        <f>#REF!</f>
        <v>#REF!</v>
      </c>
      <c r="D1333" s="14" t="e">
        <f>IF(COUNTIF(#REF!,$A1333)=1,"ja","nein")</f>
        <v>#REF!</v>
      </c>
      <c r="E1333" s="14" t="e">
        <f>IF(COUNTIF(#REF!,$A1333)=1,"ja","nein")</f>
        <v>#REF!</v>
      </c>
      <c r="F1333" s="14" t="e">
        <f>IF(COUNTIF(#REF!,$A1333)=1,"ja","nein")</f>
        <v>#REF!</v>
      </c>
      <c r="G1333" s="14" t="e">
        <f>IF(COUNTIF(#REF!,$A1333)=1,"ja","nein")</f>
        <v>#REF!</v>
      </c>
      <c r="H1333" s="14" t="e">
        <f>IF(COUNTIF(#REF!,$A1333)=1,"ja","nein")</f>
        <v>#REF!</v>
      </c>
      <c r="I1333" s="14" t="e">
        <f>IF(COUNTIF(#REF!,$A1333)=1,"ja","nein")</f>
        <v>#REF!</v>
      </c>
      <c r="J1333" s="14" t="e">
        <f>IF(COUNTIF(#REF!,$A1333)=1,"ja","nein")</f>
        <v>#REF!</v>
      </c>
    </row>
    <row r="1334" spans="1:10" x14ac:dyDescent="0.25">
      <c r="A1334" s="14" t="e">
        <f>#REF!</f>
        <v>#REF!</v>
      </c>
      <c r="B1334" s="14" t="e">
        <f>#REF!</f>
        <v>#REF!</v>
      </c>
      <c r="D1334" s="14" t="e">
        <f>IF(COUNTIF(#REF!,$A1334)=1,"ja","nein")</f>
        <v>#REF!</v>
      </c>
      <c r="E1334" s="14" t="e">
        <f>IF(COUNTIF(#REF!,$A1334)=1,"ja","nein")</f>
        <v>#REF!</v>
      </c>
      <c r="F1334" s="14" t="e">
        <f>IF(COUNTIF(#REF!,$A1334)=1,"ja","nein")</f>
        <v>#REF!</v>
      </c>
      <c r="G1334" s="14" t="e">
        <f>IF(COUNTIF(#REF!,$A1334)=1,"ja","nein")</f>
        <v>#REF!</v>
      </c>
      <c r="H1334" s="14" t="e">
        <f>IF(COUNTIF(#REF!,$A1334)=1,"ja","nein")</f>
        <v>#REF!</v>
      </c>
      <c r="I1334" s="14" t="e">
        <f>IF(COUNTIF(#REF!,$A1334)=1,"ja","nein")</f>
        <v>#REF!</v>
      </c>
      <c r="J1334" s="14" t="e">
        <f>IF(COUNTIF(#REF!,$A1334)=1,"ja","nein")</f>
        <v>#REF!</v>
      </c>
    </row>
    <row r="1335" spans="1:10" x14ac:dyDescent="0.25">
      <c r="A1335" s="14" t="e">
        <f>#REF!</f>
        <v>#REF!</v>
      </c>
      <c r="B1335" s="14" t="e">
        <f>#REF!</f>
        <v>#REF!</v>
      </c>
      <c r="D1335" s="14" t="e">
        <f>IF(COUNTIF(#REF!,$A1335)=1,"ja","nein")</f>
        <v>#REF!</v>
      </c>
      <c r="E1335" s="14" t="e">
        <f>IF(COUNTIF(#REF!,$A1335)=1,"ja","nein")</f>
        <v>#REF!</v>
      </c>
      <c r="F1335" s="14" t="e">
        <f>IF(COUNTIF(#REF!,$A1335)=1,"ja","nein")</f>
        <v>#REF!</v>
      </c>
      <c r="G1335" s="14" t="e">
        <f>IF(COUNTIF(#REF!,$A1335)=1,"ja","nein")</f>
        <v>#REF!</v>
      </c>
      <c r="H1335" s="14" t="e">
        <f>IF(COUNTIF(#REF!,$A1335)=1,"ja","nein")</f>
        <v>#REF!</v>
      </c>
      <c r="I1335" s="14" t="e">
        <f>IF(COUNTIF(#REF!,$A1335)=1,"ja","nein")</f>
        <v>#REF!</v>
      </c>
      <c r="J1335" s="14" t="e">
        <f>IF(COUNTIF(#REF!,$A1335)=1,"ja","nein")</f>
        <v>#REF!</v>
      </c>
    </row>
    <row r="1336" spans="1:10" x14ac:dyDescent="0.25">
      <c r="A1336" s="14" t="e">
        <f>#REF!</f>
        <v>#REF!</v>
      </c>
      <c r="B1336" s="14" t="e">
        <f>#REF!</f>
        <v>#REF!</v>
      </c>
      <c r="D1336" s="14" t="e">
        <f>IF(COUNTIF(#REF!,$A1336)=1,"ja","nein")</f>
        <v>#REF!</v>
      </c>
      <c r="E1336" s="14" t="e">
        <f>IF(COUNTIF(#REF!,$A1336)=1,"ja","nein")</f>
        <v>#REF!</v>
      </c>
      <c r="F1336" s="14" t="e">
        <f>IF(COUNTIF(#REF!,$A1336)=1,"ja","nein")</f>
        <v>#REF!</v>
      </c>
      <c r="G1336" s="14" t="e">
        <f>IF(COUNTIF(#REF!,$A1336)=1,"ja","nein")</f>
        <v>#REF!</v>
      </c>
      <c r="H1336" s="14" t="e">
        <f>IF(COUNTIF(#REF!,$A1336)=1,"ja","nein")</f>
        <v>#REF!</v>
      </c>
      <c r="I1336" s="14" t="e">
        <f>IF(COUNTIF(#REF!,$A1336)=1,"ja","nein")</f>
        <v>#REF!</v>
      </c>
      <c r="J1336" s="14" t="e">
        <f>IF(COUNTIF(#REF!,$A1336)=1,"ja","nein")</f>
        <v>#REF!</v>
      </c>
    </row>
    <row r="1337" spans="1:10" x14ac:dyDescent="0.25">
      <c r="A1337" s="14" t="e">
        <f>#REF!</f>
        <v>#REF!</v>
      </c>
      <c r="B1337" s="14" t="e">
        <f>#REF!</f>
        <v>#REF!</v>
      </c>
      <c r="D1337" s="14" t="e">
        <f>IF(COUNTIF(#REF!,$A1337)=1,"ja","nein")</f>
        <v>#REF!</v>
      </c>
      <c r="E1337" s="14" t="e">
        <f>IF(COUNTIF(#REF!,$A1337)=1,"ja","nein")</f>
        <v>#REF!</v>
      </c>
      <c r="F1337" s="14" t="e">
        <f>IF(COUNTIF(#REF!,$A1337)=1,"ja","nein")</f>
        <v>#REF!</v>
      </c>
      <c r="G1337" s="14" t="e">
        <f>IF(COUNTIF(#REF!,$A1337)=1,"ja","nein")</f>
        <v>#REF!</v>
      </c>
      <c r="H1337" s="14" t="e">
        <f>IF(COUNTIF(#REF!,$A1337)=1,"ja","nein")</f>
        <v>#REF!</v>
      </c>
      <c r="I1337" s="14" t="e">
        <f>IF(COUNTIF(#REF!,$A1337)=1,"ja","nein")</f>
        <v>#REF!</v>
      </c>
      <c r="J1337" s="14" t="e">
        <f>IF(COUNTIF(#REF!,$A1337)=1,"ja","nein")</f>
        <v>#REF!</v>
      </c>
    </row>
    <row r="1338" spans="1:10" x14ac:dyDescent="0.25">
      <c r="A1338" s="14" t="e">
        <f>#REF!</f>
        <v>#REF!</v>
      </c>
      <c r="B1338" s="14" t="e">
        <f>#REF!</f>
        <v>#REF!</v>
      </c>
      <c r="D1338" s="14" t="e">
        <f>IF(COUNTIF(#REF!,$A1338)=1,"ja","nein")</f>
        <v>#REF!</v>
      </c>
      <c r="E1338" s="14" t="e">
        <f>IF(COUNTIF(#REF!,$A1338)=1,"ja","nein")</f>
        <v>#REF!</v>
      </c>
      <c r="F1338" s="14" t="e">
        <f>IF(COUNTIF(#REF!,$A1338)=1,"ja","nein")</f>
        <v>#REF!</v>
      </c>
      <c r="G1338" s="14" t="e">
        <f>IF(COUNTIF(#REF!,$A1338)=1,"ja","nein")</f>
        <v>#REF!</v>
      </c>
      <c r="H1338" s="14" t="e">
        <f>IF(COUNTIF(#REF!,$A1338)=1,"ja","nein")</f>
        <v>#REF!</v>
      </c>
      <c r="I1338" s="14" t="e">
        <f>IF(COUNTIF(#REF!,$A1338)=1,"ja","nein")</f>
        <v>#REF!</v>
      </c>
      <c r="J1338" s="14" t="e">
        <f>IF(COUNTIF(#REF!,$A1338)=1,"ja","nein")</f>
        <v>#REF!</v>
      </c>
    </row>
    <row r="1339" spans="1:10" x14ac:dyDescent="0.25">
      <c r="A1339" s="14" t="e">
        <f>#REF!</f>
        <v>#REF!</v>
      </c>
      <c r="B1339" s="14" t="e">
        <f>#REF!</f>
        <v>#REF!</v>
      </c>
      <c r="D1339" s="14" t="e">
        <f>IF(COUNTIF(#REF!,$A1339)=1,"ja","nein")</f>
        <v>#REF!</v>
      </c>
      <c r="E1339" s="14" t="e">
        <f>IF(COUNTIF(#REF!,$A1339)=1,"ja","nein")</f>
        <v>#REF!</v>
      </c>
      <c r="F1339" s="14" t="e">
        <f>IF(COUNTIF(#REF!,$A1339)=1,"ja","nein")</f>
        <v>#REF!</v>
      </c>
      <c r="G1339" s="14" t="e">
        <f>IF(COUNTIF(#REF!,$A1339)=1,"ja","nein")</f>
        <v>#REF!</v>
      </c>
      <c r="H1339" s="14" t="e">
        <f>IF(COUNTIF(#REF!,$A1339)=1,"ja","nein")</f>
        <v>#REF!</v>
      </c>
      <c r="I1339" s="14" t="e">
        <f>IF(COUNTIF(#REF!,$A1339)=1,"ja","nein")</f>
        <v>#REF!</v>
      </c>
      <c r="J1339" s="14" t="e">
        <f>IF(COUNTIF(#REF!,$A1339)=1,"ja","nein")</f>
        <v>#REF!</v>
      </c>
    </row>
    <row r="1340" spans="1:10" x14ac:dyDescent="0.25">
      <c r="A1340" s="14" t="e">
        <f>#REF!</f>
        <v>#REF!</v>
      </c>
      <c r="B1340" s="14" t="e">
        <f>#REF!</f>
        <v>#REF!</v>
      </c>
      <c r="D1340" s="14" t="e">
        <f>IF(COUNTIF(#REF!,$A1340)=1,"ja","nein")</f>
        <v>#REF!</v>
      </c>
      <c r="E1340" s="14" t="e">
        <f>IF(COUNTIF(#REF!,$A1340)=1,"ja","nein")</f>
        <v>#REF!</v>
      </c>
      <c r="F1340" s="14" t="e">
        <f>IF(COUNTIF(#REF!,$A1340)=1,"ja","nein")</f>
        <v>#REF!</v>
      </c>
      <c r="G1340" s="14" t="e">
        <f>IF(COUNTIF(#REF!,$A1340)=1,"ja","nein")</f>
        <v>#REF!</v>
      </c>
      <c r="H1340" s="14" t="e">
        <f>IF(COUNTIF(#REF!,$A1340)=1,"ja","nein")</f>
        <v>#REF!</v>
      </c>
      <c r="I1340" s="14" t="e">
        <f>IF(COUNTIF(#REF!,$A1340)=1,"ja","nein")</f>
        <v>#REF!</v>
      </c>
      <c r="J1340" s="14" t="e">
        <f>IF(COUNTIF(#REF!,$A1340)=1,"ja","nein")</f>
        <v>#REF!</v>
      </c>
    </row>
    <row r="1341" spans="1:10" x14ac:dyDescent="0.25">
      <c r="A1341" s="14" t="e">
        <f>#REF!</f>
        <v>#REF!</v>
      </c>
      <c r="B1341" s="14" t="e">
        <f>#REF!</f>
        <v>#REF!</v>
      </c>
      <c r="D1341" s="14" t="e">
        <f>IF(COUNTIF(#REF!,$A1341)=1,"ja","nein")</f>
        <v>#REF!</v>
      </c>
      <c r="E1341" s="14" t="e">
        <f>IF(COUNTIF(#REF!,$A1341)=1,"ja","nein")</f>
        <v>#REF!</v>
      </c>
      <c r="F1341" s="14" t="e">
        <f>IF(COUNTIF(#REF!,$A1341)=1,"ja","nein")</f>
        <v>#REF!</v>
      </c>
      <c r="G1341" s="14" t="e">
        <f>IF(COUNTIF(#REF!,$A1341)=1,"ja","nein")</f>
        <v>#REF!</v>
      </c>
      <c r="H1341" s="14" t="e">
        <f>IF(COUNTIF(#REF!,$A1341)=1,"ja","nein")</f>
        <v>#REF!</v>
      </c>
      <c r="I1341" s="14" t="e">
        <f>IF(COUNTIF(#REF!,$A1341)=1,"ja","nein")</f>
        <v>#REF!</v>
      </c>
      <c r="J1341" s="14" t="e">
        <f>IF(COUNTIF(#REF!,$A1341)=1,"ja","nein")</f>
        <v>#REF!</v>
      </c>
    </row>
    <row r="1342" spans="1:10" x14ac:dyDescent="0.25">
      <c r="A1342" s="14" t="e">
        <f>#REF!</f>
        <v>#REF!</v>
      </c>
      <c r="B1342" s="14" t="e">
        <f>#REF!</f>
        <v>#REF!</v>
      </c>
      <c r="D1342" s="14" t="e">
        <f>IF(COUNTIF(#REF!,$A1342)=1,"ja","nein")</f>
        <v>#REF!</v>
      </c>
      <c r="E1342" s="14" t="e">
        <f>IF(COUNTIF(#REF!,$A1342)=1,"ja","nein")</f>
        <v>#REF!</v>
      </c>
      <c r="F1342" s="14" t="e">
        <f>IF(COUNTIF(#REF!,$A1342)=1,"ja","nein")</f>
        <v>#REF!</v>
      </c>
      <c r="G1342" s="14" t="e">
        <f>IF(COUNTIF(#REF!,$A1342)=1,"ja","nein")</f>
        <v>#REF!</v>
      </c>
      <c r="H1342" s="14" t="e">
        <f>IF(COUNTIF(#REF!,$A1342)=1,"ja","nein")</f>
        <v>#REF!</v>
      </c>
      <c r="I1342" s="14" t="e">
        <f>IF(COUNTIF(#REF!,$A1342)=1,"ja","nein")</f>
        <v>#REF!</v>
      </c>
      <c r="J1342" s="14" t="e">
        <f>IF(COUNTIF(#REF!,$A1342)=1,"ja","nein")</f>
        <v>#REF!</v>
      </c>
    </row>
    <row r="1343" spans="1:10" x14ac:dyDescent="0.25">
      <c r="A1343" s="14" t="e">
        <f>#REF!</f>
        <v>#REF!</v>
      </c>
      <c r="B1343" s="14" t="e">
        <f>#REF!</f>
        <v>#REF!</v>
      </c>
      <c r="D1343" s="14" t="e">
        <f>IF(COUNTIF(#REF!,$A1343)=1,"ja","nein")</f>
        <v>#REF!</v>
      </c>
      <c r="E1343" s="14" t="e">
        <f>IF(COUNTIF(#REF!,$A1343)=1,"ja","nein")</f>
        <v>#REF!</v>
      </c>
      <c r="F1343" s="14" t="e">
        <f>IF(COUNTIF(#REF!,$A1343)=1,"ja","nein")</f>
        <v>#REF!</v>
      </c>
      <c r="G1343" s="14" t="e">
        <f>IF(COUNTIF(#REF!,$A1343)=1,"ja","nein")</f>
        <v>#REF!</v>
      </c>
      <c r="H1343" s="14" t="e">
        <f>IF(COUNTIF(#REF!,$A1343)=1,"ja","nein")</f>
        <v>#REF!</v>
      </c>
      <c r="I1343" s="14" t="e">
        <f>IF(COUNTIF(#REF!,$A1343)=1,"ja","nein")</f>
        <v>#REF!</v>
      </c>
      <c r="J1343" s="14" t="e">
        <f>IF(COUNTIF(#REF!,$A1343)=1,"ja","nein")</f>
        <v>#REF!</v>
      </c>
    </row>
    <row r="1344" spans="1:10" x14ac:dyDescent="0.25">
      <c r="A1344" s="14" t="e">
        <f>#REF!</f>
        <v>#REF!</v>
      </c>
      <c r="B1344" s="14" t="e">
        <f>#REF!</f>
        <v>#REF!</v>
      </c>
      <c r="D1344" s="14" t="e">
        <f>IF(COUNTIF(#REF!,$A1344)=1,"ja","nein")</f>
        <v>#REF!</v>
      </c>
      <c r="E1344" s="14" t="e">
        <f>IF(COUNTIF(#REF!,$A1344)=1,"ja","nein")</f>
        <v>#REF!</v>
      </c>
      <c r="F1344" s="14" t="e">
        <f>IF(COUNTIF(#REF!,$A1344)=1,"ja","nein")</f>
        <v>#REF!</v>
      </c>
      <c r="G1344" s="14" t="e">
        <f>IF(COUNTIF(#REF!,$A1344)=1,"ja","nein")</f>
        <v>#REF!</v>
      </c>
      <c r="H1344" s="14" t="e">
        <f>IF(COUNTIF(#REF!,$A1344)=1,"ja","nein")</f>
        <v>#REF!</v>
      </c>
      <c r="I1344" s="14" t="e">
        <f>IF(COUNTIF(#REF!,$A1344)=1,"ja","nein")</f>
        <v>#REF!</v>
      </c>
      <c r="J1344" s="14" t="e">
        <f>IF(COUNTIF(#REF!,$A1344)=1,"ja","nein")</f>
        <v>#REF!</v>
      </c>
    </row>
    <row r="1345" spans="1:10" x14ac:dyDescent="0.25">
      <c r="A1345" s="14" t="e">
        <f>#REF!</f>
        <v>#REF!</v>
      </c>
      <c r="B1345" s="14" t="e">
        <f>#REF!</f>
        <v>#REF!</v>
      </c>
      <c r="D1345" s="14" t="e">
        <f>IF(COUNTIF(#REF!,$A1345)=1,"ja","nein")</f>
        <v>#REF!</v>
      </c>
      <c r="E1345" s="14" t="e">
        <f>IF(COUNTIF(#REF!,$A1345)=1,"ja","nein")</f>
        <v>#REF!</v>
      </c>
      <c r="F1345" s="14" t="e">
        <f>IF(COUNTIF(#REF!,$A1345)=1,"ja","nein")</f>
        <v>#REF!</v>
      </c>
      <c r="G1345" s="14" t="e">
        <f>IF(COUNTIF(#REF!,$A1345)=1,"ja","nein")</f>
        <v>#REF!</v>
      </c>
      <c r="H1345" s="14" t="e">
        <f>IF(COUNTIF(#REF!,$A1345)=1,"ja","nein")</f>
        <v>#REF!</v>
      </c>
      <c r="I1345" s="14" t="e">
        <f>IF(COUNTIF(#REF!,$A1345)=1,"ja","nein")</f>
        <v>#REF!</v>
      </c>
      <c r="J1345" s="14" t="e">
        <f>IF(COUNTIF(#REF!,$A1345)=1,"ja","nein")</f>
        <v>#REF!</v>
      </c>
    </row>
    <row r="1346" spans="1:10" x14ac:dyDescent="0.25">
      <c r="A1346" s="14" t="e">
        <f>#REF!</f>
        <v>#REF!</v>
      </c>
      <c r="B1346" s="14" t="e">
        <f>#REF!</f>
        <v>#REF!</v>
      </c>
      <c r="D1346" s="14" t="e">
        <f>IF(COUNTIF(#REF!,$A1346)=1,"ja","nein")</f>
        <v>#REF!</v>
      </c>
      <c r="E1346" s="14" t="e">
        <f>IF(COUNTIF(#REF!,$A1346)=1,"ja","nein")</f>
        <v>#REF!</v>
      </c>
      <c r="F1346" s="14" t="e">
        <f>IF(COUNTIF(#REF!,$A1346)=1,"ja","nein")</f>
        <v>#REF!</v>
      </c>
      <c r="G1346" s="14" t="e">
        <f>IF(COUNTIF(#REF!,$A1346)=1,"ja","nein")</f>
        <v>#REF!</v>
      </c>
      <c r="H1346" s="14" t="e">
        <f>IF(COUNTIF(#REF!,$A1346)=1,"ja","nein")</f>
        <v>#REF!</v>
      </c>
      <c r="I1346" s="14" t="e">
        <f>IF(COUNTIF(#REF!,$A1346)=1,"ja","nein")</f>
        <v>#REF!</v>
      </c>
      <c r="J1346" s="14" t="e">
        <f>IF(COUNTIF(#REF!,$A1346)=1,"ja","nein")</f>
        <v>#REF!</v>
      </c>
    </row>
    <row r="1347" spans="1:10" x14ac:dyDescent="0.25">
      <c r="A1347" s="14" t="e">
        <f>#REF!</f>
        <v>#REF!</v>
      </c>
      <c r="B1347" s="14" t="e">
        <f>#REF!</f>
        <v>#REF!</v>
      </c>
      <c r="D1347" s="14" t="e">
        <f>IF(COUNTIF(#REF!,$A1347)=1,"ja","nein")</f>
        <v>#REF!</v>
      </c>
      <c r="E1347" s="14" t="e">
        <f>IF(COUNTIF(#REF!,$A1347)=1,"ja","nein")</f>
        <v>#REF!</v>
      </c>
      <c r="F1347" s="14" t="e">
        <f>IF(COUNTIF(#REF!,$A1347)=1,"ja","nein")</f>
        <v>#REF!</v>
      </c>
      <c r="G1347" s="14" t="e">
        <f>IF(COUNTIF(#REF!,$A1347)=1,"ja","nein")</f>
        <v>#REF!</v>
      </c>
      <c r="H1347" s="14" t="e">
        <f>IF(COUNTIF(#REF!,$A1347)=1,"ja","nein")</f>
        <v>#REF!</v>
      </c>
      <c r="I1347" s="14" t="e">
        <f>IF(COUNTIF(#REF!,$A1347)=1,"ja","nein")</f>
        <v>#REF!</v>
      </c>
      <c r="J1347" s="14" t="e">
        <f>IF(COUNTIF(#REF!,$A1347)=1,"ja","nein")</f>
        <v>#REF!</v>
      </c>
    </row>
    <row r="1348" spans="1:10" x14ac:dyDescent="0.25">
      <c r="A1348" s="14" t="e">
        <f>#REF!</f>
        <v>#REF!</v>
      </c>
      <c r="B1348" s="14" t="e">
        <f>#REF!</f>
        <v>#REF!</v>
      </c>
      <c r="D1348" s="14" t="e">
        <f>IF(COUNTIF(#REF!,$A1348)=1,"ja","nein")</f>
        <v>#REF!</v>
      </c>
      <c r="E1348" s="14" t="e">
        <f>IF(COUNTIF(#REF!,$A1348)=1,"ja","nein")</f>
        <v>#REF!</v>
      </c>
      <c r="F1348" s="14" t="e">
        <f>IF(COUNTIF(#REF!,$A1348)=1,"ja","nein")</f>
        <v>#REF!</v>
      </c>
      <c r="G1348" s="14" t="e">
        <f>IF(COUNTIF(#REF!,$A1348)=1,"ja","nein")</f>
        <v>#REF!</v>
      </c>
      <c r="H1348" s="14" t="e">
        <f>IF(COUNTIF(#REF!,$A1348)=1,"ja","nein")</f>
        <v>#REF!</v>
      </c>
      <c r="I1348" s="14" t="e">
        <f>IF(COUNTIF(#REF!,$A1348)=1,"ja","nein")</f>
        <v>#REF!</v>
      </c>
      <c r="J1348" s="14" t="e">
        <f>IF(COUNTIF(#REF!,$A1348)=1,"ja","nein")</f>
        <v>#REF!</v>
      </c>
    </row>
    <row r="1349" spans="1:10" x14ac:dyDescent="0.25">
      <c r="A1349" s="14" t="e">
        <f>#REF!</f>
        <v>#REF!</v>
      </c>
      <c r="B1349" s="14" t="e">
        <f>#REF!</f>
        <v>#REF!</v>
      </c>
      <c r="D1349" s="14" t="e">
        <f>IF(COUNTIF(#REF!,$A1349)=1,"ja","nein")</f>
        <v>#REF!</v>
      </c>
      <c r="E1349" s="14" t="e">
        <f>IF(COUNTIF(#REF!,$A1349)=1,"ja","nein")</f>
        <v>#REF!</v>
      </c>
      <c r="F1349" s="14" t="e">
        <f>IF(COUNTIF(#REF!,$A1349)=1,"ja","nein")</f>
        <v>#REF!</v>
      </c>
      <c r="G1349" s="14" t="e">
        <f>IF(COUNTIF(#REF!,$A1349)=1,"ja","nein")</f>
        <v>#REF!</v>
      </c>
      <c r="H1349" s="14" t="e">
        <f>IF(COUNTIF(#REF!,$A1349)=1,"ja","nein")</f>
        <v>#REF!</v>
      </c>
      <c r="I1349" s="14" t="e">
        <f>IF(COUNTIF(#REF!,$A1349)=1,"ja","nein")</f>
        <v>#REF!</v>
      </c>
      <c r="J1349" s="14" t="e">
        <f>IF(COUNTIF(#REF!,$A1349)=1,"ja","nein")</f>
        <v>#REF!</v>
      </c>
    </row>
    <row r="1350" spans="1:10" x14ac:dyDescent="0.25">
      <c r="A1350" s="14" t="e">
        <f>#REF!</f>
        <v>#REF!</v>
      </c>
      <c r="B1350" s="14" t="e">
        <f>#REF!</f>
        <v>#REF!</v>
      </c>
      <c r="D1350" s="14" t="e">
        <f>IF(COUNTIF(#REF!,$A1350)=1,"ja","nein")</f>
        <v>#REF!</v>
      </c>
      <c r="E1350" s="14" t="e">
        <f>IF(COUNTIF(#REF!,$A1350)=1,"ja","nein")</f>
        <v>#REF!</v>
      </c>
      <c r="F1350" s="14" t="e">
        <f>IF(COUNTIF(#REF!,$A1350)=1,"ja","nein")</f>
        <v>#REF!</v>
      </c>
      <c r="G1350" s="14" t="e">
        <f>IF(COUNTIF(#REF!,$A1350)=1,"ja","nein")</f>
        <v>#REF!</v>
      </c>
      <c r="H1350" s="14" t="e">
        <f>IF(COUNTIF(#REF!,$A1350)=1,"ja","nein")</f>
        <v>#REF!</v>
      </c>
      <c r="I1350" s="14" t="e">
        <f>IF(COUNTIF(#REF!,$A1350)=1,"ja","nein")</f>
        <v>#REF!</v>
      </c>
      <c r="J1350" s="14" t="e">
        <f>IF(COUNTIF(#REF!,$A1350)=1,"ja","nein")</f>
        <v>#REF!</v>
      </c>
    </row>
    <row r="1351" spans="1:10" x14ac:dyDescent="0.25">
      <c r="A1351" s="14" t="e">
        <f>#REF!</f>
        <v>#REF!</v>
      </c>
      <c r="B1351" s="14" t="e">
        <f>#REF!</f>
        <v>#REF!</v>
      </c>
      <c r="D1351" s="14" t="e">
        <f>IF(COUNTIF(#REF!,$A1351)=1,"ja","nein")</f>
        <v>#REF!</v>
      </c>
      <c r="E1351" s="14" t="e">
        <f>IF(COUNTIF(#REF!,$A1351)=1,"ja","nein")</f>
        <v>#REF!</v>
      </c>
      <c r="F1351" s="14" t="e">
        <f>IF(COUNTIF(#REF!,$A1351)=1,"ja","nein")</f>
        <v>#REF!</v>
      </c>
      <c r="G1351" s="14" t="e">
        <f>IF(COUNTIF(#REF!,$A1351)=1,"ja","nein")</f>
        <v>#REF!</v>
      </c>
      <c r="H1351" s="14" t="e">
        <f>IF(COUNTIF(#REF!,$A1351)=1,"ja","nein")</f>
        <v>#REF!</v>
      </c>
      <c r="I1351" s="14" t="e">
        <f>IF(COUNTIF(#REF!,$A1351)=1,"ja","nein")</f>
        <v>#REF!</v>
      </c>
      <c r="J1351" s="14" t="e">
        <f>IF(COUNTIF(#REF!,$A1351)=1,"ja","nein")</f>
        <v>#REF!</v>
      </c>
    </row>
    <row r="1352" spans="1:10" x14ac:dyDescent="0.25">
      <c r="A1352" s="14" t="e">
        <f>#REF!</f>
        <v>#REF!</v>
      </c>
      <c r="B1352" s="14" t="e">
        <f>#REF!</f>
        <v>#REF!</v>
      </c>
      <c r="D1352" s="14" t="e">
        <f>IF(COUNTIF(#REF!,$A1352)=1,"ja","nein")</f>
        <v>#REF!</v>
      </c>
      <c r="E1352" s="14" t="e">
        <f>IF(COUNTIF(#REF!,$A1352)=1,"ja","nein")</f>
        <v>#REF!</v>
      </c>
      <c r="F1352" s="14" t="e">
        <f>IF(COUNTIF(#REF!,$A1352)=1,"ja","nein")</f>
        <v>#REF!</v>
      </c>
      <c r="G1352" s="14" t="e">
        <f>IF(COUNTIF(#REF!,$A1352)=1,"ja","nein")</f>
        <v>#REF!</v>
      </c>
      <c r="H1352" s="14" t="e">
        <f>IF(COUNTIF(#REF!,$A1352)=1,"ja","nein")</f>
        <v>#REF!</v>
      </c>
      <c r="I1352" s="14" t="e">
        <f>IF(COUNTIF(#REF!,$A1352)=1,"ja","nein")</f>
        <v>#REF!</v>
      </c>
      <c r="J1352" s="14" t="e">
        <f>IF(COUNTIF(#REF!,$A1352)=1,"ja","nein")</f>
        <v>#REF!</v>
      </c>
    </row>
    <row r="1353" spans="1:10" x14ac:dyDescent="0.25">
      <c r="A1353" s="14" t="e">
        <f>#REF!</f>
        <v>#REF!</v>
      </c>
      <c r="B1353" s="14" t="e">
        <f>#REF!</f>
        <v>#REF!</v>
      </c>
      <c r="D1353" s="14" t="e">
        <f>IF(COUNTIF(#REF!,$A1353)=1,"ja","nein")</f>
        <v>#REF!</v>
      </c>
      <c r="E1353" s="14" t="e">
        <f>IF(COUNTIF(#REF!,$A1353)=1,"ja","nein")</f>
        <v>#REF!</v>
      </c>
      <c r="F1353" s="14" t="e">
        <f>IF(COUNTIF(#REF!,$A1353)=1,"ja","nein")</f>
        <v>#REF!</v>
      </c>
      <c r="G1353" s="14" t="e">
        <f>IF(COUNTIF(#REF!,$A1353)=1,"ja","nein")</f>
        <v>#REF!</v>
      </c>
      <c r="H1353" s="14" t="e">
        <f>IF(COUNTIF(#REF!,$A1353)=1,"ja","nein")</f>
        <v>#REF!</v>
      </c>
      <c r="I1353" s="14" t="e">
        <f>IF(COUNTIF(#REF!,$A1353)=1,"ja","nein")</f>
        <v>#REF!</v>
      </c>
      <c r="J1353" s="14" t="e">
        <f>IF(COUNTIF(#REF!,$A1353)=1,"ja","nein")</f>
        <v>#REF!</v>
      </c>
    </row>
    <row r="1354" spans="1:10" x14ac:dyDescent="0.25">
      <c r="A1354" s="14" t="e">
        <f>#REF!</f>
        <v>#REF!</v>
      </c>
      <c r="B1354" s="14" t="e">
        <f>#REF!</f>
        <v>#REF!</v>
      </c>
      <c r="D1354" s="14" t="e">
        <f>IF(COUNTIF(#REF!,$A1354)=1,"ja","nein")</f>
        <v>#REF!</v>
      </c>
      <c r="E1354" s="14" t="e">
        <f>IF(COUNTIF(#REF!,$A1354)=1,"ja","nein")</f>
        <v>#REF!</v>
      </c>
      <c r="F1354" s="14" t="e">
        <f>IF(COUNTIF(#REF!,$A1354)=1,"ja","nein")</f>
        <v>#REF!</v>
      </c>
      <c r="G1354" s="14" t="e">
        <f>IF(COUNTIF(#REF!,$A1354)=1,"ja","nein")</f>
        <v>#REF!</v>
      </c>
      <c r="H1354" s="14" t="e">
        <f>IF(COUNTIF(#REF!,$A1354)=1,"ja","nein")</f>
        <v>#REF!</v>
      </c>
      <c r="I1354" s="14" t="e">
        <f>IF(COUNTIF(#REF!,$A1354)=1,"ja","nein")</f>
        <v>#REF!</v>
      </c>
      <c r="J1354" s="14" t="e">
        <f>IF(COUNTIF(#REF!,$A1354)=1,"ja","nein")</f>
        <v>#REF!</v>
      </c>
    </row>
    <row r="1355" spans="1:10" x14ac:dyDescent="0.25">
      <c r="A1355" s="14" t="e">
        <f>#REF!</f>
        <v>#REF!</v>
      </c>
      <c r="B1355" s="14" t="e">
        <f>#REF!</f>
        <v>#REF!</v>
      </c>
      <c r="D1355" s="14" t="e">
        <f>IF(COUNTIF(#REF!,$A1355)=1,"ja","nein")</f>
        <v>#REF!</v>
      </c>
      <c r="E1355" s="14" t="e">
        <f>IF(COUNTIF(#REF!,$A1355)=1,"ja","nein")</f>
        <v>#REF!</v>
      </c>
      <c r="F1355" s="14" t="e">
        <f>IF(COUNTIF(#REF!,$A1355)=1,"ja","nein")</f>
        <v>#REF!</v>
      </c>
      <c r="G1355" s="14" t="e">
        <f>IF(COUNTIF(#REF!,$A1355)=1,"ja","nein")</f>
        <v>#REF!</v>
      </c>
      <c r="H1355" s="14" t="e">
        <f>IF(COUNTIF(#REF!,$A1355)=1,"ja","nein")</f>
        <v>#REF!</v>
      </c>
      <c r="I1355" s="14" t="e">
        <f>IF(COUNTIF(#REF!,$A1355)=1,"ja","nein")</f>
        <v>#REF!</v>
      </c>
      <c r="J1355" s="14" t="e">
        <f>IF(COUNTIF(#REF!,$A1355)=1,"ja","nein")</f>
        <v>#REF!</v>
      </c>
    </row>
    <row r="1356" spans="1:10" x14ac:dyDescent="0.25">
      <c r="A1356" s="14" t="e">
        <f>#REF!</f>
        <v>#REF!</v>
      </c>
      <c r="B1356" s="14" t="e">
        <f>#REF!</f>
        <v>#REF!</v>
      </c>
      <c r="D1356" s="14" t="e">
        <f>IF(COUNTIF(#REF!,$A1356)=1,"ja","nein")</f>
        <v>#REF!</v>
      </c>
      <c r="E1356" s="14" t="e">
        <f>IF(COUNTIF(#REF!,$A1356)=1,"ja","nein")</f>
        <v>#REF!</v>
      </c>
      <c r="F1356" s="14" t="e">
        <f>IF(COUNTIF(#REF!,$A1356)=1,"ja","nein")</f>
        <v>#REF!</v>
      </c>
      <c r="G1356" s="14" t="e">
        <f>IF(COUNTIF(#REF!,$A1356)=1,"ja","nein")</f>
        <v>#REF!</v>
      </c>
      <c r="H1356" s="14" t="e">
        <f>IF(COUNTIF(#REF!,$A1356)=1,"ja","nein")</f>
        <v>#REF!</v>
      </c>
      <c r="I1356" s="14" t="e">
        <f>IF(COUNTIF(#REF!,$A1356)=1,"ja","nein")</f>
        <v>#REF!</v>
      </c>
      <c r="J1356" s="14" t="e">
        <f>IF(COUNTIF(#REF!,$A1356)=1,"ja","nein")</f>
        <v>#REF!</v>
      </c>
    </row>
    <row r="1357" spans="1:10" x14ac:dyDescent="0.25">
      <c r="A1357" s="14" t="e">
        <f>#REF!</f>
        <v>#REF!</v>
      </c>
      <c r="B1357" s="14" t="e">
        <f>#REF!</f>
        <v>#REF!</v>
      </c>
      <c r="D1357" s="14" t="e">
        <f>IF(COUNTIF(#REF!,$A1357)=1,"ja","nein")</f>
        <v>#REF!</v>
      </c>
      <c r="E1357" s="14" t="e">
        <f>IF(COUNTIF(#REF!,$A1357)=1,"ja","nein")</f>
        <v>#REF!</v>
      </c>
      <c r="F1357" s="14" t="e">
        <f>IF(COUNTIF(#REF!,$A1357)=1,"ja","nein")</f>
        <v>#REF!</v>
      </c>
      <c r="G1357" s="14" t="e">
        <f>IF(COUNTIF(#REF!,$A1357)=1,"ja","nein")</f>
        <v>#REF!</v>
      </c>
      <c r="H1357" s="14" t="e">
        <f>IF(COUNTIF(#REF!,$A1357)=1,"ja","nein")</f>
        <v>#REF!</v>
      </c>
      <c r="I1357" s="14" t="e">
        <f>IF(COUNTIF(#REF!,$A1357)=1,"ja","nein")</f>
        <v>#REF!</v>
      </c>
      <c r="J1357" s="14" t="e">
        <f>IF(COUNTIF(#REF!,$A1357)=1,"ja","nein")</f>
        <v>#REF!</v>
      </c>
    </row>
    <row r="1358" spans="1:10" x14ac:dyDescent="0.25">
      <c r="A1358" s="14" t="e">
        <f>#REF!</f>
        <v>#REF!</v>
      </c>
      <c r="B1358" s="14" t="e">
        <f>#REF!</f>
        <v>#REF!</v>
      </c>
      <c r="D1358" s="14" t="e">
        <f>IF(COUNTIF(#REF!,$A1358)=1,"ja","nein")</f>
        <v>#REF!</v>
      </c>
      <c r="E1358" s="14" t="e">
        <f>IF(COUNTIF(#REF!,$A1358)=1,"ja","nein")</f>
        <v>#REF!</v>
      </c>
      <c r="F1358" s="14" t="e">
        <f>IF(COUNTIF(#REF!,$A1358)=1,"ja","nein")</f>
        <v>#REF!</v>
      </c>
      <c r="G1358" s="14" t="e">
        <f>IF(COUNTIF(#REF!,$A1358)=1,"ja","nein")</f>
        <v>#REF!</v>
      </c>
      <c r="H1358" s="14" t="e">
        <f>IF(COUNTIF(#REF!,$A1358)=1,"ja","nein")</f>
        <v>#REF!</v>
      </c>
      <c r="I1358" s="14" t="e">
        <f>IF(COUNTIF(#REF!,$A1358)=1,"ja","nein")</f>
        <v>#REF!</v>
      </c>
      <c r="J1358" s="14" t="e">
        <f>IF(COUNTIF(#REF!,$A1358)=1,"ja","nein")</f>
        <v>#REF!</v>
      </c>
    </row>
    <row r="1359" spans="1:10" x14ac:dyDescent="0.25">
      <c r="A1359" s="14" t="e">
        <f>#REF!</f>
        <v>#REF!</v>
      </c>
      <c r="B1359" s="14" t="e">
        <f>#REF!</f>
        <v>#REF!</v>
      </c>
      <c r="D1359" s="14" t="e">
        <f>IF(COUNTIF(#REF!,$A1359)=1,"ja","nein")</f>
        <v>#REF!</v>
      </c>
      <c r="E1359" s="14" t="e">
        <f>IF(COUNTIF(#REF!,$A1359)=1,"ja","nein")</f>
        <v>#REF!</v>
      </c>
      <c r="F1359" s="14" t="e">
        <f>IF(COUNTIF(#REF!,$A1359)=1,"ja","nein")</f>
        <v>#REF!</v>
      </c>
      <c r="G1359" s="14" t="e">
        <f>IF(COUNTIF(#REF!,$A1359)=1,"ja","nein")</f>
        <v>#REF!</v>
      </c>
      <c r="H1359" s="14" t="e">
        <f>IF(COUNTIF(#REF!,$A1359)=1,"ja","nein")</f>
        <v>#REF!</v>
      </c>
      <c r="I1359" s="14" t="e">
        <f>IF(COUNTIF(#REF!,$A1359)=1,"ja","nein")</f>
        <v>#REF!</v>
      </c>
      <c r="J1359" s="14" t="e">
        <f>IF(COUNTIF(#REF!,$A1359)=1,"ja","nein")</f>
        <v>#REF!</v>
      </c>
    </row>
    <row r="1360" spans="1:10" x14ac:dyDescent="0.25">
      <c r="A1360" s="14" t="e">
        <f>#REF!</f>
        <v>#REF!</v>
      </c>
      <c r="B1360" s="14" t="e">
        <f>#REF!</f>
        <v>#REF!</v>
      </c>
      <c r="D1360" s="14" t="e">
        <f>IF(COUNTIF(#REF!,$A1360)=1,"ja","nein")</f>
        <v>#REF!</v>
      </c>
      <c r="E1360" s="14" t="e">
        <f>IF(COUNTIF(#REF!,$A1360)=1,"ja","nein")</f>
        <v>#REF!</v>
      </c>
      <c r="F1360" s="14" t="e">
        <f>IF(COUNTIF(#REF!,$A1360)=1,"ja","nein")</f>
        <v>#REF!</v>
      </c>
      <c r="G1360" s="14" t="e">
        <f>IF(COUNTIF(#REF!,$A1360)=1,"ja","nein")</f>
        <v>#REF!</v>
      </c>
      <c r="H1360" s="14" t="e">
        <f>IF(COUNTIF(#REF!,$A1360)=1,"ja","nein")</f>
        <v>#REF!</v>
      </c>
      <c r="I1360" s="14" t="e">
        <f>IF(COUNTIF(#REF!,$A1360)=1,"ja","nein")</f>
        <v>#REF!</v>
      </c>
      <c r="J1360" s="14" t="e">
        <f>IF(COUNTIF(#REF!,$A1360)=1,"ja","nein")</f>
        <v>#REF!</v>
      </c>
    </row>
    <row r="1361" spans="1:10" x14ac:dyDescent="0.25">
      <c r="A1361" s="14" t="e">
        <f>#REF!</f>
        <v>#REF!</v>
      </c>
      <c r="B1361" s="14" t="e">
        <f>#REF!</f>
        <v>#REF!</v>
      </c>
      <c r="D1361" s="14" t="e">
        <f>IF(COUNTIF(#REF!,$A1361)=1,"ja","nein")</f>
        <v>#REF!</v>
      </c>
      <c r="E1361" s="14" t="e">
        <f>IF(COUNTIF(#REF!,$A1361)=1,"ja","nein")</f>
        <v>#REF!</v>
      </c>
      <c r="F1361" s="14" t="e">
        <f>IF(COUNTIF(#REF!,$A1361)=1,"ja","nein")</f>
        <v>#REF!</v>
      </c>
      <c r="G1361" s="14" t="e">
        <f>IF(COUNTIF(#REF!,$A1361)=1,"ja","nein")</f>
        <v>#REF!</v>
      </c>
      <c r="H1361" s="14" t="e">
        <f>IF(COUNTIF(#REF!,$A1361)=1,"ja","nein")</f>
        <v>#REF!</v>
      </c>
      <c r="I1361" s="14" t="e">
        <f>IF(COUNTIF(#REF!,$A1361)=1,"ja","nein")</f>
        <v>#REF!</v>
      </c>
      <c r="J1361" s="14" t="e">
        <f>IF(COUNTIF(#REF!,$A1361)=1,"ja","nein")</f>
        <v>#REF!</v>
      </c>
    </row>
    <row r="1362" spans="1:10" x14ac:dyDescent="0.25">
      <c r="A1362" s="14" t="e">
        <f>#REF!</f>
        <v>#REF!</v>
      </c>
      <c r="B1362" s="14" t="e">
        <f>#REF!</f>
        <v>#REF!</v>
      </c>
      <c r="D1362" s="14" t="e">
        <f>IF(COUNTIF(#REF!,$A1362)=1,"ja","nein")</f>
        <v>#REF!</v>
      </c>
      <c r="E1362" s="14" t="e">
        <f>IF(COUNTIF(#REF!,$A1362)=1,"ja","nein")</f>
        <v>#REF!</v>
      </c>
      <c r="F1362" s="14" t="e">
        <f>IF(COUNTIF(#REF!,$A1362)=1,"ja","nein")</f>
        <v>#REF!</v>
      </c>
      <c r="G1362" s="14" t="e">
        <f>IF(COUNTIF(#REF!,$A1362)=1,"ja","nein")</f>
        <v>#REF!</v>
      </c>
      <c r="H1362" s="14" t="e">
        <f>IF(COUNTIF(#REF!,$A1362)=1,"ja","nein")</f>
        <v>#REF!</v>
      </c>
      <c r="I1362" s="14" t="e">
        <f>IF(COUNTIF(#REF!,$A1362)=1,"ja","nein")</f>
        <v>#REF!</v>
      </c>
      <c r="J1362" s="14" t="e">
        <f>IF(COUNTIF(#REF!,$A1362)=1,"ja","nein")</f>
        <v>#REF!</v>
      </c>
    </row>
    <row r="1363" spans="1:10" x14ac:dyDescent="0.25">
      <c r="A1363" s="14" t="e">
        <f>#REF!</f>
        <v>#REF!</v>
      </c>
      <c r="B1363" s="14" t="e">
        <f>#REF!</f>
        <v>#REF!</v>
      </c>
      <c r="D1363" s="14" t="e">
        <f>IF(COUNTIF(#REF!,$A1363)=1,"ja","nein")</f>
        <v>#REF!</v>
      </c>
      <c r="E1363" s="14" t="e">
        <f>IF(COUNTIF(#REF!,$A1363)=1,"ja","nein")</f>
        <v>#REF!</v>
      </c>
      <c r="F1363" s="14" t="e">
        <f>IF(COUNTIF(#REF!,$A1363)=1,"ja","nein")</f>
        <v>#REF!</v>
      </c>
      <c r="G1363" s="14" t="e">
        <f>IF(COUNTIF(#REF!,$A1363)=1,"ja","nein")</f>
        <v>#REF!</v>
      </c>
      <c r="H1363" s="14" t="e">
        <f>IF(COUNTIF(#REF!,$A1363)=1,"ja","nein")</f>
        <v>#REF!</v>
      </c>
      <c r="I1363" s="14" t="e">
        <f>IF(COUNTIF(#REF!,$A1363)=1,"ja","nein")</f>
        <v>#REF!</v>
      </c>
      <c r="J1363" s="14" t="e">
        <f>IF(COUNTIF(#REF!,$A1363)=1,"ja","nein")</f>
        <v>#REF!</v>
      </c>
    </row>
    <row r="1364" spans="1:10" x14ac:dyDescent="0.25">
      <c r="A1364" s="14" t="e">
        <f>#REF!</f>
        <v>#REF!</v>
      </c>
      <c r="B1364" s="14" t="e">
        <f>#REF!</f>
        <v>#REF!</v>
      </c>
      <c r="D1364" s="14" t="e">
        <f>IF(COUNTIF(#REF!,$A1364)=1,"ja","nein")</f>
        <v>#REF!</v>
      </c>
      <c r="E1364" s="14" t="e">
        <f>IF(COUNTIF(#REF!,$A1364)=1,"ja","nein")</f>
        <v>#REF!</v>
      </c>
      <c r="F1364" s="14" t="e">
        <f>IF(COUNTIF(#REF!,$A1364)=1,"ja","nein")</f>
        <v>#REF!</v>
      </c>
      <c r="G1364" s="14" t="e">
        <f>IF(COUNTIF(#REF!,$A1364)=1,"ja","nein")</f>
        <v>#REF!</v>
      </c>
      <c r="H1364" s="14" t="e">
        <f>IF(COUNTIF(#REF!,$A1364)=1,"ja","nein")</f>
        <v>#REF!</v>
      </c>
      <c r="I1364" s="14" t="e">
        <f>IF(COUNTIF(#REF!,$A1364)=1,"ja","nein")</f>
        <v>#REF!</v>
      </c>
      <c r="J1364" s="14" t="e">
        <f>IF(COUNTIF(#REF!,$A1364)=1,"ja","nein")</f>
        <v>#REF!</v>
      </c>
    </row>
    <row r="1365" spans="1:10" x14ac:dyDescent="0.25">
      <c r="A1365" s="14" t="e">
        <f>#REF!</f>
        <v>#REF!</v>
      </c>
      <c r="B1365" s="14" t="e">
        <f>#REF!</f>
        <v>#REF!</v>
      </c>
      <c r="D1365" s="14" t="e">
        <f>IF(COUNTIF(#REF!,$A1365)=1,"ja","nein")</f>
        <v>#REF!</v>
      </c>
      <c r="E1365" s="14" t="e">
        <f>IF(COUNTIF(#REF!,$A1365)=1,"ja","nein")</f>
        <v>#REF!</v>
      </c>
      <c r="F1365" s="14" t="e">
        <f>IF(COUNTIF(#REF!,$A1365)=1,"ja","nein")</f>
        <v>#REF!</v>
      </c>
      <c r="G1365" s="14" t="e">
        <f>IF(COUNTIF(#REF!,$A1365)=1,"ja","nein")</f>
        <v>#REF!</v>
      </c>
      <c r="H1365" s="14" t="e">
        <f>IF(COUNTIF(#REF!,$A1365)=1,"ja","nein")</f>
        <v>#REF!</v>
      </c>
      <c r="I1365" s="14" t="e">
        <f>IF(COUNTIF(#REF!,$A1365)=1,"ja","nein")</f>
        <v>#REF!</v>
      </c>
      <c r="J1365" s="14" t="e">
        <f>IF(COUNTIF(#REF!,$A1365)=1,"ja","nein")</f>
        <v>#REF!</v>
      </c>
    </row>
    <row r="1366" spans="1:10" x14ac:dyDescent="0.25">
      <c r="A1366" s="14" t="e">
        <f>#REF!</f>
        <v>#REF!</v>
      </c>
      <c r="B1366" s="14" t="e">
        <f>#REF!</f>
        <v>#REF!</v>
      </c>
      <c r="D1366" s="14" t="e">
        <f>IF(COUNTIF(#REF!,$A1366)=1,"ja","nein")</f>
        <v>#REF!</v>
      </c>
      <c r="E1366" s="14" t="e">
        <f>IF(COUNTIF(#REF!,$A1366)=1,"ja","nein")</f>
        <v>#REF!</v>
      </c>
      <c r="F1366" s="14" t="e">
        <f>IF(COUNTIF(#REF!,$A1366)=1,"ja","nein")</f>
        <v>#REF!</v>
      </c>
      <c r="G1366" s="14" t="e">
        <f>IF(COUNTIF(#REF!,$A1366)=1,"ja","nein")</f>
        <v>#REF!</v>
      </c>
      <c r="H1366" s="14" t="e">
        <f>IF(COUNTIF(#REF!,$A1366)=1,"ja","nein")</f>
        <v>#REF!</v>
      </c>
      <c r="I1366" s="14" t="e">
        <f>IF(COUNTIF(#REF!,$A1366)=1,"ja","nein")</f>
        <v>#REF!</v>
      </c>
      <c r="J1366" s="14" t="e">
        <f>IF(COUNTIF(#REF!,$A1366)=1,"ja","nein")</f>
        <v>#REF!</v>
      </c>
    </row>
    <row r="1367" spans="1:10" x14ac:dyDescent="0.25">
      <c r="A1367" s="14" t="e">
        <f>#REF!</f>
        <v>#REF!</v>
      </c>
      <c r="B1367" s="14" t="e">
        <f>#REF!</f>
        <v>#REF!</v>
      </c>
      <c r="D1367" s="14" t="e">
        <f>IF(COUNTIF(#REF!,$A1367)=1,"ja","nein")</f>
        <v>#REF!</v>
      </c>
      <c r="E1367" s="14" t="e">
        <f>IF(COUNTIF(#REF!,$A1367)=1,"ja","nein")</f>
        <v>#REF!</v>
      </c>
      <c r="F1367" s="14" t="e">
        <f>IF(COUNTIF(#REF!,$A1367)=1,"ja","nein")</f>
        <v>#REF!</v>
      </c>
      <c r="G1367" s="14" t="e">
        <f>IF(COUNTIF(#REF!,$A1367)=1,"ja","nein")</f>
        <v>#REF!</v>
      </c>
      <c r="H1367" s="14" t="e">
        <f>IF(COUNTIF(#REF!,$A1367)=1,"ja","nein")</f>
        <v>#REF!</v>
      </c>
      <c r="I1367" s="14" t="e">
        <f>IF(COUNTIF(#REF!,$A1367)=1,"ja","nein")</f>
        <v>#REF!</v>
      </c>
      <c r="J1367" s="14" t="e">
        <f>IF(COUNTIF(#REF!,$A1367)=1,"ja","nein")</f>
        <v>#REF!</v>
      </c>
    </row>
    <row r="1368" spans="1:10" x14ac:dyDescent="0.25">
      <c r="A1368" s="14" t="e">
        <f>#REF!</f>
        <v>#REF!</v>
      </c>
      <c r="B1368" s="14" t="e">
        <f>#REF!</f>
        <v>#REF!</v>
      </c>
      <c r="D1368" s="14" t="e">
        <f>IF(COUNTIF(#REF!,$A1368)=1,"ja","nein")</f>
        <v>#REF!</v>
      </c>
      <c r="E1368" s="14" t="e">
        <f>IF(COUNTIF(#REF!,$A1368)=1,"ja","nein")</f>
        <v>#REF!</v>
      </c>
      <c r="F1368" s="14" t="e">
        <f>IF(COUNTIF(#REF!,$A1368)=1,"ja","nein")</f>
        <v>#REF!</v>
      </c>
      <c r="G1368" s="14" t="e">
        <f>IF(COUNTIF(#REF!,$A1368)=1,"ja","nein")</f>
        <v>#REF!</v>
      </c>
      <c r="H1368" s="14" t="e">
        <f>IF(COUNTIF(#REF!,$A1368)=1,"ja","nein")</f>
        <v>#REF!</v>
      </c>
      <c r="I1368" s="14" t="e">
        <f>IF(COUNTIF(#REF!,$A1368)=1,"ja","nein")</f>
        <v>#REF!</v>
      </c>
      <c r="J1368" s="14" t="e">
        <f>IF(COUNTIF(#REF!,$A1368)=1,"ja","nein")</f>
        <v>#REF!</v>
      </c>
    </row>
    <row r="1369" spans="1:10" x14ac:dyDescent="0.25">
      <c r="A1369" s="14" t="e">
        <f>#REF!</f>
        <v>#REF!</v>
      </c>
      <c r="B1369" s="14" t="e">
        <f>#REF!</f>
        <v>#REF!</v>
      </c>
      <c r="D1369" s="14" t="e">
        <f>IF(COUNTIF(#REF!,$A1369)=1,"ja","nein")</f>
        <v>#REF!</v>
      </c>
      <c r="E1369" s="14" t="e">
        <f>IF(COUNTIF(#REF!,$A1369)=1,"ja","nein")</f>
        <v>#REF!</v>
      </c>
      <c r="F1369" s="14" t="e">
        <f>IF(COUNTIF(#REF!,$A1369)=1,"ja","nein")</f>
        <v>#REF!</v>
      </c>
      <c r="G1369" s="14" t="e">
        <f>IF(COUNTIF(#REF!,$A1369)=1,"ja","nein")</f>
        <v>#REF!</v>
      </c>
      <c r="H1369" s="14" t="e">
        <f>IF(COUNTIF(#REF!,$A1369)=1,"ja","nein")</f>
        <v>#REF!</v>
      </c>
      <c r="I1369" s="14" t="e">
        <f>IF(COUNTIF(#REF!,$A1369)=1,"ja","nein")</f>
        <v>#REF!</v>
      </c>
      <c r="J1369" s="14" t="e">
        <f>IF(COUNTIF(#REF!,$A1369)=1,"ja","nein")</f>
        <v>#REF!</v>
      </c>
    </row>
    <row r="1370" spans="1:10" x14ac:dyDescent="0.25">
      <c r="A1370" s="14" t="e">
        <f>#REF!</f>
        <v>#REF!</v>
      </c>
      <c r="B1370" s="14" t="e">
        <f>#REF!</f>
        <v>#REF!</v>
      </c>
      <c r="D1370" s="14" t="e">
        <f>IF(COUNTIF(#REF!,$A1370)=1,"ja","nein")</f>
        <v>#REF!</v>
      </c>
      <c r="E1370" s="14" t="e">
        <f>IF(COUNTIF(#REF!,$A1370)=1,"ja","nein")</f>
        <v>#REF!</v>
      </c>
      <c r="F1370" s="14" t="e">
        <f>IF(COUNTIF(#REF!,$A1370)=1,"ja","nein")</f>
        <v>#REF!</v>
      </c>
      <c r="G1370" s="14" t="e">
        <f>IF(COUNTIF(#REF!,$A1370)=1,"ja","nein")</f>
        <v>#REF!</v>
      </c>
      <c r="H1370" s="14" t="e">
        <f>IF(COUNTIF(#REF!,$A1370)=1,"ja","nein")</f>
        <v>#REF!</v>
      </c>
      <c r="I1370" s="14" t="e">
        <f>IF(COUNTIF(#REF!,$A1370)=1,"ja","nein")</f>
        <v>#REF!</v>
      </c>
      <c r="J1370" s="14" t="e">
        <f>IF(COUNTIF(#REF!,$A1370)=1,"ja","nein")</f>
        <v>#REF!</v>
      </c>
    </row>
    <row r="1371" spans="1:10" x14ac:dyDescent="0.25">
      <c r="A1371" s="14" t="e">
        <f>#REF!</f>
        <v>#REF!</v>
      </c>
      <c r="B1371" s="14" t="e">
        <f>#REF!</f>
        <v>#REF!</v>
      </c>
      <c r="D1371" s="14" t="e">
        <f>IF(COUNTIF(#REF!,$A1371)=1,"ja","nein")</f>
        <v>#REF!</v>
      </c>
      <c r="E1371" s="14" t="e">
        <f>IF(COUNTIF(#REF!,$A1371)=1,"ja","nein")</f>
        <v>#REF!</v>
      </c>
      <c r="F1371" s="14" t="e">
        <f>IF(COUNTIF(#REF!,$A1371)=1,"ja","nein")</f>
        <v>#REF!</v>
      </c>
      <c r="G1371" s="14" t="e">
        <f>IF(COUNTIF(#REF!,$A1371)=1,"ja","nein")</f>
        <v>#REF!</v>
      </c>
      <c r="H1371" s="14" t="e">
        <f>IF(COUNTIF(#REF!,$A1371)=1,"ja","nein")</f>
        <v>#REF!</v>
      </c>
      <c r="I1371" s="14" t="e">
        <f>IF(COUNTIF(#REF!,$A1371)=1,"ja","nein")</f>
        <v>#REF!</v>
      </c>
      <c r="J1371" s="14" t="e">
        <f>IF(COUNTIF(#REF!,$A1371)=1,"ja","nein")</f>
        <v>#REF!</v>
      </c>
    </row>
    <row r="1372" spans="1:10" x14ac:dyDescent="0.25">
      <c r="A1372" s="14" t="e">
        <f>#REF!</f>
        <v>#REF!</v>
      </c>
      <c r="B1372" s="14" t="e">
        <f>#REF!</f>
        <v>#REF!</v>
      </c>
      <c r="D1372" s="14" t="e">
        <f>IF(COUNTIF(#REF!,$A1372)=1,"ja","nein")</f>
        <v>#REF!</v>
      </c>
      <c r="E1372" s="14" t="e">
        <f>IF(COUNTIF(#REF!,$A1372)=1,"ja","nein")</f>
        <v>#REF!</v>
      </c>
      <c r="F1372" s="14" t="e">
        <f>IF(COUNTIF(#REF!,$A1372)=1,"ja","nein")</f>
        <v>#REF!</v>
      </c>
      <c r="G1372" s="14" t="e">
        <f>IF(COUNTIF(#REF!,$A1372)=1,"ja","nein")</f>
        <v>#REF!</v>
      </c>
      <c r="H1372" s="14" t="e">
        <f>IF(COUNTIF(#REF!,$A1372)=1,"ja","nein")</f>
        <v>#REF!</v>
      </c>
      <c r="I1372" s="14" t="e">
        <f>IF(COUNTIF(#REF!,$A1372)=1,"ja","nein")</f>
        <v>#REF!</v>
      </c>
      <c r="J1372" s="14" t="e">
        <f>IF(COUNTIF(#REF!,$A1372)=1,"ja","nein")</f>
        <v>#REF!</v>
      </c>
    </row>
    <row r="1373" spans="1:10" x14ac:dyDescent="0.25">
      <c r="A1373" s="14" t="e">
        <f>#REF!</f>
        <v>#REF!</v>
      </c>
      <c r="B1373" s="14" t="e">
        <f>#REF!</f>
        <v>#REF!</v>
      </c>
      <c r="D1373" s="14" t="e">
        <f>IF(COUNTIF(#REF!,$A1373)=1,"ja","nein")</f>
        <v>#REF!</v>
      </c>
      <c r="E1373" s="14" t="e">
        <f>IF(COUNTIF(#REF!,$A1373)=1,"ja","nein")</f>
        <v>#REF!</v>
      </c>
      <c r="F1373" s="14" t="e">
        <f>IF(COUNTIF(#REF!,$A1373)=1,"ja","nein")</f>
        <v>#REF!</v>
      </c>
      <c r="G1373" s="14" t="e">
        <f>IF(COUNTIF(#REF!,$A1373)=1,"ja","nein")</f>
        <v>#REF!</v>
      </c>
      <c r="H1373" s="14" t="e">
        <f>IF(COUNTIF(#REF!,$A1373)=1,"ja","nein")</f>
        <v>#REF!</v>
      </c>
      <c r="I1373" s="14" t="e">
        <f>IF(COUNTIF(#REF!,$A1373)=1,"ja","nein")</f>
        <v>#REF!</v>
      </c>
      <c r="J1373" s="14" t="e">
        <f>IF(COUNTIF(#REF!,$A1373)=1,"ja","nein")</f>
        <v>#REF!</v>
      </c>
    </row>
    <row r="1374" spans="1:10" x14ac:dyDescent="0.25">
      <c r="A1374" s="14" t="e">
        <f>#REF!</f>
        <v>#REF!</v>
      </c>
      <c r="B1374" s="14" t="e">
        <f>#REF!</f>
        <v>#REF!</v>
      </c>
      <c r="D1374" s="14" t="e">
        <f>IF(COUNTIF(#REF!,$A1374)=1,"ja","nein")</f>
        <v>#REF!</v>
      </c>
      <c r="E1374" s="14" t="e">
        <f>IF(COUNTIF(#REF!,$A1374)=1,"ja","nein")</f>
        <v>#REF!</v>
      </c>
      <c r="F1374" s="14" t="e">
        <f>IF(COUNTIF(#REF!,$A1374)=1,"ja","nein")</f>
        <v>#REF!</v>
      </c>
      <c r="G1374" s="14" t="e">
        <f>IF(COUNTIF(#REF!,$A1374)=1,"ja","nein")</f>
        <v>#REF!</v>
      </c>
      <c r="H1374" s="14" t="e">
        <f>IF(COUNTIF(#REF!,$A1374)=1,"ja","nein")</f>
        <v>#REF!</v>
      </c>
      <c r="I1374" s="14" t="e">
        <f>IF(COUNTIF(#REF!,$A1374)=1,"ja","nein")</f>
        <v>#REF!</v>
      </c>
      <c r="J1374" s="14" t="e">
        <f>IF(COUNTIF(#REF!,$A1374)=1,"ja","nein")</f>
        <v>#REF!</v>
      </c>
    </row>
    <row r="1375" spans="1:10" x14ac:dyDescent="0.25">
      <c r="A1375" s="14" t="e">
        <f>#REF!</f>
        <v>#REF!</v>
      </c>
      <c r="B1375" s="14" t="e">
        <f>#REF!</f>
        <v>#REF!</v>
      </c>
      <c r="D1375" s="14" t="e">
        <f>IF(COUNTIF(#REF!,$A1375)=1,"ja","nein")</f>
        <v>#REF!</v>
      </c>
      <c r="E1375" s="14" t="e">
        <f>IF(COUNTIF(#REF!,$A1375)=1,"ja","nein")</f>
        <v>#REF!</v>
      </c>
      <c r="F1375" s="14" t="e">
        <f>IF(COUNTIF(#REF!,$A1375)=1,"ja","nein")</f>
        <v>#REF!</v>
      </c>
      <c r="G1375" s="14" t="e">
        <f>IF(COUNTIF(#REF!,$A1375)=1,"ja","nein")</f>
        <v>#REF!</v>
      </c>
      <c r="H1375" s="14" t="e">
        <f>IF(COUNTIF(#REF!,$A1375)=1,"ja","nein")</f>
        <v>#REF!</v>
      </c>
      <c r="I1375" s="14" t="e">
        <f>IF(COUNTIF(#REF!,$A1375)=1,"ja","nein")</f>
        <v>#REF!</v>
      </c>
      <c r="J1375" s="14" t="e">
        <f>IF(COUNTIF(#REF!,$A1375)=1,"ja","nein")</f>
        <v>#REF!</v>
      </c>
    </row>
    <row r="1376" spans="1:10" x14ac:dyDescent="0.25">
      <c r="A1376" s="14" t="e">
        <f>#REF!</f>
        <v>#REF!</v>
      </c>
      <c r="B1376" s="14" t="e">
        <f>#REF!</f>
        <v>#REF!</v>
      </c>
      <c r="D1376" s="14" t="e">
        <f>IF(COUNTIF(#REF!,$A1376)=1,"ja","nein")</f>
        <v>#REF!</v>
      </c>
      <c r="E1376" s="14" t="e">
        <f>IF(COUNTIF(#REF!,$A1376)=1,"ja","nein")</f>
        <v>#REF!</v>
      </c>
      <c r="F1376" s="14" t="e">
        <f>IF(COUNTIF(#REF!,$A1376)=1,"ja","nein")</f>
        <v>#REF!</v>
      </c>
      <c r="G1376" s="14" t="e">
        <f>IF(COUNTIF(#REF!,$A1376)=1,"ja","nein")</f>
        <v>#REF!</v>
      </c>
      <c r="H1376" s="14" t="e">
        <f>IF(COUNTIF(#REF!,$A1376)=1,"ja","nein")</f>
        <v>#REF!</v>
      </c>
      <c r="I1376" s="14" t="e">
        <f>IF(COUNTIF(#REF!,$A1376)=1,"ja","nein")</f>
        <v>#REF!</v>
      </c>
      <c r="J1376" s="14" t="e">
        <f>IF(COUNTIF(#REF!,$A1376)=1,"ja","nein")</f>
        <v>#REF!</v>
      </c>
    </row>
    <row r="1377" spans="1:10" x14ac:dyDescent="0.25">
      <c r="A1377" s="14" t="e">
        <f>#REF!</f>
        <v>#REF!</v>
      </c>
      <c r="B1377" s="14" t="e">
        <f>#REF!</f>
        <v>#REF!</v>
      </c>
      <c r="D1377" s="14" t="e">
        <f>IF(COUNTIF(#REF!,$A1377)=1,"ja","nein")</f>
        <v>#REF!</v>
      </c>
      <c r="E1377" s="14" t="e">
        <f>IF(COUNTIF(#REF!,$A1377)=1,"ja","nein")</f>
        <v>#REF!</v>
      </c>
      <c r="F1377" s="14" t="e">
        <f>IF(COUNTIF(#REF!,$A1377)=1,"ja","nein")</f>
        <v>#REF!</v>
      </c>
      <c r="G1377" s="14" t="e">
        <f>IF(COUNTIF(#REF!,$A1377)=1,"ja","nein")</f>
        <v>#REF!</v>
      </c>
      <c r="H1377" s="14" t="e">
        <f>IF(COUNTIF(#REF!,$A1377)=1,"ja","nein")</f>
        <v>#REF!</v>
      </c>
      <c r="I1377" s="14" t="e">
        <f>IF(COUNTIF(#REF!,$A1377)=1,"ja","nein")</f>
        <v>#REF!</v>
      </c>
      <c r="J1377" s="14" t="e">
        <f>IF(COUNTIF(#REF!,$A1377)=1,"ja","nein")</f>
        <v>#REF!</v>
      </c>
    </row>
    <row r="1378" spans="1:10" x14ac:dyDescent="0.25">
      <c r="A1378" s="14" t="e">
        <f>#REF!</f>
        <v>#REF!</v>
      </c>
      <c r="B1378" s="14" t="e">
        <f>#REF!</f>
        <v>#REF!</v>
      </c>
      <c r="D1378" s="14" t="e">
        <f>IF(COUNTIF(#REF!,$A1378)=1,"ja","nein")</f>
        <v>#REF!</v>
      </c>
      <c r="E1378" s="14" t="e">
        <f>IF(COUNTIF(#REF!,$A1378)=1,"ja","nein")</f>
        <v>#REF!</v>
      </c>
      <c r="F1378" s="14" t="e">
        <f>IF(COUNTIF(#REF!,$A1378)=1,"ja","nein")</f>
        <v>#REF!</v>
      </c>
      <c r="G1378" s="14" t="e">
        <f>IF(COUNTIF(#REF!,$A1378)=1,"ja","nein")</f>
        <v>#REF!</v>
      </c>
      <c r="H1378" s="14" t="e">
        <f>IF(COUNTIF(#REF!,$A1378)=1,"ja","nein")</f>
        <v>#REF!</v>
      </c>
      <c r="I1378" s="14" t="e">
        <f>IF(COUNTIF(#REF!,$A1378)=1,"ja","nein")</f>
        <v>#REF!</v>
      </c>
      <c r="J1378" s="14" t="e">
        <f>IF(COUNTIF(#REF!,$A1378)=1,"ja","nein")</f>
        <v>#REF!</v>
      </c>
    </row>
    <row r="1379" spans="1:10" x14ac:dyDescent="0.25">
      <c r="A1379" s="14" t="e">
        <f>#REF!</f>
        <v>#REF!</v>
      </c>
      <c r="B1379" s="14" t="e">
        <f>#REF!</f>
        <v>#REF!</v>
      </c>
      <c r="D1379" s="14" t="e">
        <f>IF(COUNTIF(#REF!,$A1379)=1,"ja","nein")</f>
        <v>#REF!</v>
      </c>
      <c r="E1379" s="14" t="e">
        <f>IF(COUNTIF(#REF!,$A1379)=1,"ja","nein")</f>
        <v>#REF!</v>
      </c>
      <c r="F1379" s="14" t="e">
        <f>IF(COUNTIF(#REF!,$A1379)=1,"ja","nein")</f>
        <v>#REF!</v>
      </c>
      <c r="G1379" s="14" t="e">
        <f>IF(COUNTIF(#REF!,$A1379)=1,"ja","nein")</f>
        <v>#REF!</v>
      </c>
      <c r="H1379" s="14" t="e">
        <f>IF(COUNTIF(#REF!,$A1379)=1,"ja","nein")</f>
        <v>#REF!</v>
      </c>
      <c r="I1379" s="14" t="e">
        <f>IF(COUNTIF(#REF!,$A1379)=1,"ja","nein")</f>
        <v>#REF!</v>
      </c>
      <c r="J1379" s="14" t="e">
        <f>IF(COUNTIF(#REF!,$A1379)=1,"ja","nein")</f>
        <v>#REF!</v>
      </c>
    </row>
    <row r="1380" spans="1:10" x14ac:dyDescent="0.25">
      <c r="A1380" s="14" t="e">
        <f>#REF!</f>
        <v>#REF!</v>
      </c>
      <c r="B1380" s="14" t="e">
        <f>#REF!</f>
        <v>#REF!</v>
      </c>
      <c r="D1380" s="14" t="e">
        <f>IF(COUNTIF(#REF!,$A1380)=1,"ja","nein")</f>
        <v>#REF!</v>
      </c>
      <c r="E1380" s="14" t="e">
        <f>IF(COUNTIF(#REF!,$A1380)=1,"ja","nein")</f>
        <v>#REF!</v>
      </c>
      <c r="F1380" s="14" t="e">
        <f>IF(COUNTIF(#REF!,$A1380)=1,"ja","nein")</f>
        <v>#REF!</v>
      </c>
      <c r="G1380" s="14" t="e">
        <f>IF(COUNTIF(#REF!,$A1380)=1,"ja","nein")</f>
        <v>#REF!</v>
      </c>
      <c r="H1380" s="14" t="e">
        <f>IF(COUNTIF(#REF!,$A1380)=1,"ja","nein")</f>
        <v>#REF!</v>
      </c>
      <c r="I1380" s="14" t="e">
        <f>IF(COUNTIF(#REF!,$A1380)=1,"ja","nein")</f>
        <v>#REF!</v>
      </c>
      <c r="J1380" s="14" t="e">
        <f>IF(COUNTIF(#REF!,$A1380)=1,"ja","nein")</f>
        <v>#REF!</v>
      </c>
    </row>
    <row r="1381" spans="1:10" x14ac:dyDescent="0.25">
      <c r="A1381" s="14" t="e">
        <f>#REF!</f>
        <v>#REF!</v>
      </c>
      <c r="B1381" s="14" t="e">
        <f>#REF!</f>
        <v>#REF!</v>
      </c>
      <c r="D1381" s="14" t="e">
        <f>IF(COUNTIF(#REF!,$A1381)=1,"ja","nein")</f>
        <v>#REF!</v>
      </c>
      <c r="E1381" s="14" t="e">
        <f>IF(COUNTIF(#REF!,$A1381)=1,"ja","nein")</f>
        <v>#REF!</v>
      </c>
      <c r="F1381" s="14" t="e">
        <f>IF(COUNTIF(#REF!,$A1381)=1,"ja","nein")</f>
        <v>#REF!</v>
      </c>
      <c r="G1381" s="14" t="e">
        <f>IF(COUNTIF(#REF!,$A1381)=1,"ja","nein")</f>
        <v>#REF!</v>
      </c>
      <c r="H1381" s="14" t="e">
        <f>IF(COUNTIF(#REF!,$A1381)=1,"ja","nein")</f>
        <v>#REF!</v>
      </c>
      <c r="I1381" s="14" t="e">
        <f>IF(COUNTIF(#REF!,$A1381)=1,"ja","nein")</f>
        <v>#REF!</v>
      </c>
      <c r="J1381" s="14" t="e">
        <f>IF(COUNTIF(#REF!,$A1381)=1,"ja","nein")</f>
        <v>#REF!</v>
      </c>
    </row>
    <row r="1382" spans="1:10" x14ac:dyDescent="0.25">
      <c r="A1382" s="14" t="e">
        <f>#REF!</f>
        <v>#REF!</v>
      </c>
      <c r="B1382" s="14" t="e">
        <f>#REF!</f>
        <v>#REF!</v>
      </c>
      <c r="D1382" s="14" t="e">
        <f>IF(COUNTIF(#REF!,$A1382)=1,"ja","nein")</f>
        <v>#REF!</v>
      </c>
      <c r="E1382" s="14" t="e">
        <f>IF(COUNTIF(#REF!,$A1382)=1,"ja","nein")</f>
        <v>#REF!</v>
      </c>
      <c r="F1382" s="14" t="e">
        <f>IF(COUNTIF(#REF!,$A1382)=1,"ja","nein")</f>
        <v>#REF!</v>
      </c>
      <c r="G1382" s="14" t="e">
        <f>IF(COUNTIF(#REF!,$A1382)=1,"ja","nein")</f>
        <v>#REF!</v>
      </c>
      <c r="H1382" s="14" t="e">
        <f>IF(COUNTIF(#REF!,$A1382)=1,"ja","nein")</f>
        <v>#REF!</v>
      </c>
      <c r="I1382" s="14" t="e">
        <f>IF(COUNTIF(#REF!,$A1382)=1,"ja","nein")</f>
        <v>#REF!</v>
      </c>
      <c r="J1382" s="14" t="e">
        <f>IF(COUNTIF(#REF!,$A1382)=1,"ja","nein")</f>
        <v>#REF!</v>
      </c>
    </row>
    <row r="1383" spans="1:10" x14ac:dyDescent="0.25">
      <c r="A1383" s="14" t="e">
        <f>#REF!</f>
        <v>#REF!</v>
      </c>
      <c r="B1383" s="14" t="e">
        <f>#REF!</f>
        <v>#REF!</v>
      </c>
      <c r="D1383" s="14" t="e">
        <f>IF(COUNTIF(#REF!,$A1383)=1,"ja","nein")</f>
        <v>#REF!</v>
      </c>
      <c r="E1383" s="14" t="e">
        <f>IF(COUNTIF(#REF!,$A1383)=1,"ja","nein")</f>
        <v>#REF!</v>
      </c>
      <c r="F1383" s="14" t="e">
        <f>IF(COUNTIF(#REF!,$A1383)=1,"ja","nein")</f>
        <v>#REF!</v>
      </c>
      <c r="G1383" s="14" t="e">
        <f>IF(COUNTIF(#REF!,$A1383)=1,"ja","nein")</f>
        <v>#REF!</v>
      </c>
      <c r="H1383" s="14" t="e">
        <f>IF(COUNTIF(#REF!,$A1383)=1,"ja","nein")</f>
        <v>#REF!</v>
      </c>
      <c r="I1383" s="14" t="e">
        <f>IF(COUNTIF(#REF!,$A1383)=1,"ja","nein")</f>
        <v>#REF!</v>
      </c>
      <c r="J1383" s="14" t="e">
        <f>IF(COUNTIF(#REF!,$A1383)=1,"ja","nein")</f>
        <v>#REF!</v>
      </c>
    </row>
    <row r="1384" spans="1:10" x14ac:dyDescent="0.25">
      <c r="A1384" s="14" t="e">
        <f>#REF!</f>
        <v>#REF!</v>
      </c>
      <c r="B1384" s="14" t="e">
        <f>#REF!</f>
        <v>#REF!</v>
      </c>
      <c r="D1384" s="14" t="e">
        <f>IF(COUNTIF(#REF!,$A1384)=1,"ja","nein")</f>
        <v>#REF!</v>
      </c>
      <c r="E1384" s="14" t="e">
        <f>IF(COUNTIF(#REF!,$A1384)=1,"ja","nein")</f>
        <v>#REF!</v>
      </c>
      <c r="F1384" s="14" t="e">
        <f>IF(COUNTIF(#REF!,$A1384)=1,"ja","nein")</f>
        <v>#REF!</v>
      </c>
      <c r="G1384" s="14" t="e">
        <f>IF(COUNTIF(#REF!,$A1384)=1,"ja","nein")</f>
        <v>#REF!</v>
      </c>
      <c r="H1384" s="14" t="e">
        <f>IF(COUNTIF(#REF!,$A1384)=1,"ja","nein")</f>
        <v>#REF!</v>
      </c>
      <c r="I1384" s="14" t="e">
        <f>IF(COUNTIF(#REF!,$A1384)=1,"ja","nein")</f>
        <v>#REF!</v>
      </c>
      <c r="J1384" s="14" t="e">
        <f>IF(COUNTIF(#REF!,$A1384)=1,"ja","nein")</f>
        <v>#REF!</v>
      </c>
    </row>
    <row r="1385" spans="1:10" x14ac:dyDescent="0.25">
      <c r="A1385" s="14" t="e">
        <f>#REF!</f>
        <v>#REF!</v>
      </c>
      <c r="B1385" s="14" t="e">
        <f>#REF!</f>
        <v>#REF!</v>
      </c>
      <c r="D1385" s="14" t="e">
        <f>IF(COUNTIF(#REF!,$A1385)=1,"ja","nein")</f>
        <v>#REF!</v>
      </c>
      <c r="E1385" s="14" t="e">
        <f>IF(COUNTIF(#REF!,$A1385)=1,"ja","nein")</f>
        <v>#REF!</v>
      </c>
      <c r="F1385" s="14" t="e">
        <f>IF(COUNTIF(#REF!,$A1385)=1,"ja","nein")</f>
        <v>#REF!</v>
      </c>
      <c r="G1385" s="14" t="e">
        <f>IF(COUNTIF(#REF!,$A1385)=1,"ja","nein")</f>
        <v>#REF!</v>
      </c>
      <c r="H1385" s="14" t="e">
        <f>IF(COUNTIF(#REF!,$A1385)=1,"ja","nein")</f>
        <v>#REF!</v>
      </c>
      <c r="I1385" s="14" t="e">
        <f>IF(COUNTIF(#REF!,$A1385)=1,"ja","nein")</f>
        <v>#REF!</v>
      </c>
      <c r="J1385" s="14" t="e">
        <f>IF(COUNTIF(#REF!,$A1385)=1,"ja","nein")</f>
        <v>#REF!</v>
      </c>
    </row>
    <row r="1386" spans="1:10" x14ac:dyDescent="0.25">
      <c r="A1386" s="14" t="e">
        <f>#REF!</f>
        <v>#REF!</v>
      </c>
      <c r="B1386" s="14" t="e">
        <f>#REF!</f>
        <v>#REF!</v>
      </c>
      <c r="D1386" s="14" t="e">
        <f>IF(COUNTIF(#REF!,$A1386)=1,"ja","nein")</f>
        <v>#REF!</v>
      </c>
      <c r="E1386" s="14" t="e">
        <f>IF(COUNTIF(#REF!,$A1386)=1,"ja","nein")</f>
        <v>#REF!</v>
      </c>
      <c r="F1386" s="14" t="e">
        <f>IF(COUNTIF(#REF!,$A1386)=1,"ja","nein")</f>
        <v>#REF!</v>
      </c>
      <c r="G1386" s="14" t="e">
        <f>IF(COUNTIF(#REF!,$A1386)=1,"ja","nein")</f>
        <v>#REF!</v>
      </c>
      <c r="H1386" s="14" t="e">
        <f>IF(COUNTIF(#REF!,$A1386)=1,"ja","nein")</f>
        <v>#REF!</v>
      </c>
      <c r="I1386" s="14" t="e">
        <f>IF(COUNTIF(#REF!,$A1386)=1,"ja","nein")</f>
        <v>#REF!</v>
      </c>
      <c r="J1386" s="14" t="e">
        <f>IF(COUNTIF(#REF!,$A1386)=1,"ja","nein")</f>
        <v>#REF!</v>
      </c>
    </row>
    <row r="1387" spans="1:10" x14ac:dyDescent="0.25">
      <c r="A1387" s="14" t="e">
        <f>#REF!</f>
        <v>#REF!</v>
      </c>
      <c r="B1387" s="14" t="e">
        <f>#REF!</f>
        <v>#REF!</v>
      </c>
      <c r="D1387" s="14" t="e">
        <f>IF(COUNTIF(#REF!,$A1387)=1,"ja","nein")</f>
        <v>#REF!</v>
      </c>
      <c r="E1387" s="14" t="e">
        <f>IF(COUNTIF(#REF!,$A1387)=1,"ja","nein")</f>
        <v>#REF!</v>
      </c>
      <c r="F1387" s="14" t="e">
        <f>IF(COUNTIF(#REF!,$A1387)=1,"ja","nein")</f>
        <v>#REF!</v>
      </c>
      <c r="G1387" s="14" t="e">
        <f>IF(COUNTIF(#REF!,$A1387)=1,"ja","nein")</f>
        <v>#REF!</v>
      </c>
      <c r="H1387" s="14" t="e">
        <f>IF(COUNTIF(#REF!,$A1387)=1,"ja","nein")</f>
        <v>#REF!</v>
      </c>
      <c r="I1387" s="14" t="e">
        <f>IF(COUNTIF(#REF!,$A1387)=1,"ja","nein")</f>
        <v>#REF!</v>
      </c>
      <c r="J1387" s="14" t="e">
        <f>IF(COUNTIF(#REF!,$A1387)=1,"ja","nein")</f>
        <v>#REF!</v>
      </c>
    </row>
    <row r="1388" spans="1:10" x14ac:dyDescent="0.25">
      <c r="A1388" s="14" t="e">
        <f>#REF!</f>
        <v>#REF!</v>
      </c>
      <c r="B1388" s="14" t="e">
        <f>#REF!</f>
        <v>#REF!</v>
      </c>
      <c r="D1388" s="14" t="e">
        <f>IF(COUNTIF(#REF!,$A1388)=1,"ja","nein")</f>
        <v>#REF!</v>
      </c>
      <c r="E1388" s="14" t="e">
        <f>IF(COUNTIF(#REF!,$A1388)=1,"ja","nein")</f>
        <v>#REF!</v>
      </c>
      <c r="F1388" s="14" t="e">
        <f>IF(COUNTIF(#REF!,$A1388)=1,"ja","nein")</f>
        <v>#REF!</v>
      </c>
      <c r="G1388" s="14" t="e">
        <f>IF(COUNTIF(#REF!,$A1388)=1,"ja","nein")</f>
        <v>#REF!</v>
      </c>
      <c r="H1388" s="14" t="e">
        <f>IF(COUNTIF(#REF!,$A1388)=1,"ja","nein")</f>
        <v>#REF!</v>
      </c>
      <c r="I1388" s="14" t="e">
        <f>IF(COUNTIF(#REF!,$A1388)=1,"ja","nein")</f>
        <v>#REF!</v>
      </c>
      <c r="J1388" s="14" t="e">
        <f>IF(COUNTIF(#REF!,$A1388)=1,"ja","nein")</f>
        <v>#REF!</v>
      </c>
    </row>
    <row r="1389" spans="1:10" x14ac:dyDescent="0.25">
      <c r="A1389" s="14" t="e">
        <f>#REF!</f>
        <v>#REF!</v>
      </c>
      <c r="B1389" s="14" t="e">
        <f>#REF!</f>
        <v>#REF!</v>
      </c>
      <c r="D1389" s="14" t="e">
        <f>IF(COUNTIF(#REF!,$A1389)=1,"ja","nein")</f>
        <v>#REF!</v>
      </c>
      <c r="E1389" s="14" t="e">
        <f>IF(COUNTIF(#REF!,$A1389)=1,"ja","nein")</f>
        <v>#REF!</v>
      </c>
      <c r="F1389" s="14" t="e">
        <f>IF(COUNTIF(#REF!,$A1389)=1,"ja","nein")</f>
        <v>#REF!</v>
      </c>
      <c r="G1389" s="14" t="e">
        <f>IF(COUNTIF(#REF!,$A1389)=1,"ja","nein")</f>
        <v>#REF!</v>
      </c>
      <c r="H1389" s="14" t="e">
        <f>IF(COUNTIF(#REF!,$A1389)=1,"ja","nein")</f>
        <v>#REF!</v>
      </c>
      <c r="I1389" s="14" t="e">
        <f>IF(COUNTIF(#REF!,$A1389)=1,"ja","nein")</f>
        <v>#REF!</v>
      </c>
      <c r="J1389" s="14" t="e">
        <f>IF(COUNTIF(#REF!,$A1389)=1,"ja","nein")</f>
        <v>#REF!</v>
      </c>
    </row>
    <row r="1390" spans="1:10" x14ac:dyDescent="0.25">
      <c r="A1390" s="14" t="e">
        <f>#REF!</f>
        <v>#REF!</v>
      </c>
      <c r="B1390" s="14" t="e">
        <f>#REF!</f>
        <v>#REF!</v>
      </c>
      <c r="D1390" s="14" t="e">
        <f>IF(COUNTIF(#REF!,$A1390)=1,"ja","nein")</f>
        <v>#REF!</v>
      </c>
      <c r="E1390" s="14" t="e">
        <f>IF(COUNTIF(#REF!,$A1390)=1,"ja","nein")</f>
        <v>#REF!</v>
      </c>
      <c r="F1390" s="14" t="e">
        <f>IF(COUNTIF(#REF!,$A1390)=1,"ja","nein")</f>
        <v>#REF!</v>
      </c>
      <c r="G1390" s="14" t="e">
        <f>IF(COUNTIF(#REF!,$A1390)=1,"ja","nein")</f>
        <v>#REF!</v>
      </c>
      <c r="H1390" s="14" t="e">
        <f>IF(COUNTIF(#REF!,$A1390)=1,"ja","nein")</f>
        <v>#REF!</v>
      </c>
      <c r="I1390" s="14" t="e">
        <f>IF(COUNTIF(#REF!,$A1390)=1,"ja","nein")</f>
        <v>#REF!</v>
      </c>
      <c r="J1390" s="14" t="e">
        <f>IF(COUNTIF(#REF!,$A1390)=1,"ja","nein")</f>
        <v>#REF!</v>
      </c>
    </row>
    <row r="1391" spans="1:10" x14ac:dyDescent="0.25">
      <c r="A1391" s="14" t="e">
        <f>#REF!</f>
        <v>#REF!</v>
      </c>
      <c r="B1391" s="14" t="e">
        <f>#REF!</f>
        <v>#REF!</v>
      </c>
      <c r="D1391" s="14" t="e">
        <f>IF(COUNTIF(#REF!,$A1391)=1,"ja","nein")</f>
        <v>#REF!</v>
      </c>
      <c r="E1391" s="14" t="e">
        <f>IF(COUNTIF(#REF!,$A1391)=1,"ja","nein")</f>
        <v>#REF!</v>
      </c>
      <c r="F1391" s="14" t="e">
        <f>IF(COUNTIF(#REF!,$A1391)=1,"ja","nein")</f>
        <v>#REF!</v>
      </c>
      <c r="G1391" s="14" t="e">
        <f>IF(COUNTIF(#REF!,$A1391)=1,"ja","nein")</f>
        <v>#REF!</v>
      </c>
      <c r="H1391" s="14" t="e">
        <f>IF(COUNTIF(#REF!,$A1391)=1,"ja","nein")</f>
        <v>#REF!</v>
      </c>
      <c r="I1391" s="14" t="e">
        <f>IF(COUNTIF(#REF!,$A1391)=1,"ja","nein")</f>
        <v>#REF!</v>
      </c>
      <c r="J1391" s="14" t="e">
        <f>IF(COUNTIF(#REF!,$A1391)=1,"ja","nein")</f>
        <v>#REF!</v>
      </c>
    </row>
    <row r="1392" spans="1:10" x14ac:dyDescent="0.25">
      <c r="A1392" s="14" t="e">
        <f>#REF!</f>
        <v>#REF!</v>
      </c>
      <c r="B1392" s="14" t="e">
        <f>#REF!</f>
        <v>#REF!</v>
      </c>
      <c r="D1392" s="14" t="e">
        <f>IF(COUNTIF(#REF!,$A1392)=1,"ja","nein")</f>
        <v>#REF!</v>
      </c>
      <c r="E1392" s="14" t="e">
        <f>IF(COUNTIF(#REF!,$A1392)=1,"ja","nein")</f>
        <v>#REF!</v>
      </c>
      <c r="F1392" s="14" t="e">
        <f>IF(COUNTIF(#REF!,$A1392)=1,"ja","nein")</f>
        <v>#REF!</v>
      </c>
      <c r="G1392" s="14" t="e">
        <f>IF(COUNTIF(#REF!,$A1392)=1,"ja","nein")</f>
        <v>#REF!</v>
      </c>
      <c r="H1392" s="14" t="e">
        <f>IF(COUNTIF(#REF!,$A1392)=1,"ja","nein")</f>
        <v>#REF!</v>
      </c>
      <c r="I1392" s="14" t="e">
        <f>IF(COUNTIF(#REF!,$A1392)=1,"ja","nein")</f>
        <v>#REF!</v>
      </c>
      <c r="J1392" s="14" t="e">
        <f>IF(COUNTIF(#REF!,$A1392)=1,"ja","nein")</f>
        <v>#REF!</v>
      </c>
    </row>
    <row r="1393" spans="1:10" x14ac:dyDescent="0.25">
      <c r="A1393" s="14" t="e">
        <f>#REF!</f>
        <v>#REF!</v>
      </c>
      <c r="B1393" s="14" t="e">
        <f>#REF!</f>
        <v>#REF!</v>
      </c>
      <c r="D1393" s="14" t="e">
        <f>IF(COUNTIF(#REF!,$A1393)=1,"ja","nein")</f>
        <v>#REF!</v>
      </c>
      <c r="E1393" s="14" t="e">
        <f>IF(COUNTIF(#REF!,$A1393)=1,"ja","nein")</f>
        <v>#REF!</v>
      </c>
      <c r="F1393" s="14" t="e">
        <f>IF(COUNTIF(#REF!,$A1393)=1,"ja","nein")</f>
        <v>#REF!</v>
      </c>
      <c r="G1393" s="14" t="e">
        <f>IF(COUNTIF(#REF!,$A1393)=1,"ja","nein")</f>
        <v>#REF!</v>
      </c>
      <c r="H1393" s="14" t="e">
        <f>IF(COUNTIF(#REF!,$A1393)=1,"ja","nein")</f>
        <v>#REF!</v>
      </c>
      <c r="I1393" s="14" t="e">
        <f>IF(COUNTIF(#REF!,$A1393)=1,"ja","nein")</f>
        <v>#REF!</v>
      </c>
      <c r="J1393" s="14" t="e">
        <f>IF(COUNTIF(#REF!,$A1393)=1,"ja","nein")</f>
        <v>#REF!</v>
      </c>
    </row>
    <row r="1394" spans="1:10" x14ac:dyDescent="0.25">
      <c r="A1394" s="14" t="e">
        <f>#REF!</f>
        <v>#REF!</v>
      </c>
      <c r="B1394" s="14" t="e">
        <f>#REF!</f>
        <v>#REF!</v>
      </c>
      <c r="D1394" s="14" t="e">
        <f>IF(COUNTIF(#REF!,$A1394)=1,"ja","nein")</f>
        <v>#REF!</v>
      </c>
      <c r="E1394" s="14" t="e">
        <f>IF(COUNTIF(#REF!,$A1394)=1,"ja","nein")</f>
        <v>#REF!</v>
      </c>
      <c r="F1394" s="14" t="e">
        <f>IF(COUNTIF(#REF!,$A1394)=1,"ja","nein")</f>
        <v>#REF!</v>
      </c>
      <c r="G1394" s="14" t="e">
        <f>IF(COUNTIF(#REF!,$A1394)=1,"ja","nein")</f>
        <v>#REF!</v>
      </c>
      <c r="H1394" s="14" t="e">
        <f>IF(COUNTIF(#REF!,$A1394)=1,"ja","nein")</f>
        <v>#REF!</v>
      </c>
      <c r="I1394" s="14" t="e">
        <f>IF(COUNTIF(#REF!,$A1394)=1,"ja","nein")</f>
        <v>#REF!</v>
      </c>
      <c r="J1394" s="14" t="e">
        <f>IF(COUNTIF(#REF!,$A1394)=1,"ja","nein")</f>
        <v>#REF!</v>
      </c>
    </row>
    <row r="1395" spans="1:10" x14ac:dyDescent="0.25">
      <c r="A1395" s="14" t="e">
        <f>#REF!</f>
        <v>#REF!</v>
      </c>
      <c r="B1395" s="14" t="e">
        <f>#REF!</f>
        <v>#REF!</v>
      </c>
      <c r="D1395" s="14" t="e">
        <f>IF(COUNTIF(#REF!,$A1395)=1,"ja","nein")</f>
        <v>#REF!</v>
      </c>
      <c r="E1395" s="14" t="e">
        <f>IF(COUNTIF(#REF!,$A1395)=1,"ja","nein")</f>
        <v>#REF!</v>
      </c>
      <c r="F1395" s="14" t="e">
        <f>IF(COUNTIF(#REF!,$A1395)=1,"ja","nein")</f>
        <v>#REF!</v>
      </c>
      <c r="G1395" s="14" t="e">
        <f>IF(COUNTIF(#REF!,$A1395)=1,"ja","nein")</f>
        <v>#REF!</v>
      </c>
      <c r="H1395" s="14" t="e">
        <f>IF(COUNTIF(#REF!,$A1395)=1,"ja","nein")</f>
        <v>#REF!</v>
      </c>
      <c r="I1395" s="14" t="e">
        <f>IF(COUNTIF(#REF!,$A1395)=1,"ja","nein")</f>
        <v>#REF!</v>
      </c>
      <c r="J1395" s="14" t="e">
        <f>IF(COUNTIF(#REF!,$A1395)=1,"ja","nein")</f>
        <v>#REF!</v>
      </c>
    </row>
    <row r="1396" spans="1:10" x14ac:dyDescent="0.25">
      <c r="A1396" s="14" t="e">
        <f>#REF!</f>
        <v>#REF!</v>
      </c>
      <c r="B1396" s="14" t="e">
        <f>#REF!</f>
        <v>#REF!</v>
      </c>
      <c r="D1396" s="14" t="e">
        <f>IF(COUNTIF(#REF!,$A1396)=1,"ja","nein")</f>
        <v>#REF!</v>
      </c>
      <c r="E1396" s="14" t="e">
        <f>IF(COUNTIF(#REF!,$A1396)=1,"ja","nein")</f>
        <v>#REF!</v>
      </c>
      <c r="F1396" s="14" t="e">
        <f>IF(COUNTIF(#REF!,$A1396)=1,"ja","nein")</f>
        <v>#REF!</v>
      </c>
      <c r="G1396" s="14" t="e">
        <f>IF(COUNTIF(#REF!,$A1396)=1,"ja","nein")</f>
        <v>#REF!</v>
      </c>
      <c r="H1396" s="14" t="e">
        <f>IF(COUNTIF(#REF!,$A1396)=1,"ja","nein")</f>
        <v>#REF!</v>
      </c>
      <c r="I1396" s="14" t="e">
        <f>IF(COUNTIF(#REF!,$A1396)=1,"ja","nein")</f>
        <v>#REF!</v>
      </c>
      <c r="J1396" s="14" t="e">
        <f>IF(COUNTIF(#REF!,$A1396)=1,"ja","nein")</f>
        <v>#REF!</v>
      </c>
    </row>
    <row r="1397" spans="1:10" x14ac:dyDescent="0.25">
      <c r="A1397" s="14" t="e">
        <f>#REF!</f>
        <v>#REF!</v>
      </c>
      <c r="B1397" s="14" t="e">
        <f>#REF!</f>
        <v>#REF!</v>
      </c>
      <c r="D1397" s="14" t="e">
        <f>IF(COUNTIF(#REF!,$A1397)=1,"ja","nein")</f>
        <v>#REF!</v>
      </c>
      <c r="E1397" s="14" t="e">
        <f>IF(COUNTIF(#REF!,$A1397)=1,"ja","nein")</f>
        <v>#REF!</v>
      </c>
      <c r="F1397" s="14" t="e">
        <f>IF(COUNTIF(#REF!,$A1397)=1,"ja","nein")</f>
        <v>#REF!</v>
      </c>
      <c r="G1397" s="14" t="e">
        <f>IF(COUNTIF(#REF!,$A1397)=1,"ja","nein")</f>
        <v>#REF!</v>
      </c>
      <c r="H1397" s="14" t="e">
        <f>IF(COUNTIF(#REF!,$A1397)=1,"ja","nein")</f>
        <v>#REF!</v>
      </c>
      <c r="I1397" s="14" t="e">
        <f>IF(COUNTIF(#REF!,$A1397)=1,"ja","nein")</f>
        <v>#REF!</v>
      </c>
      <c r="J1397" s="14" t="e">
        <f>IF(COUNTIF(#REF!,$A1397)=1,"ja","nein")</f>
        <v>#REF!</v>
      </c>
    </row>
    <row r="1398" spans="1:10" x14ac:dyDescent="0.25">
      <c r="A1398" s="14" t="e">
        <f>#REF!</f>
        <v>#REF!</v>
      </c>
      <c r="B1398" s="14" t="e">
        <f>#REF!</f>
        <v>#REF!</v>
      </c>
      <c r="D1398" s="14" t="e">
        <f>IF(COUNTIF(#REF!,$A1398)=1,"ja","nein")</f>
        <v>#REF!</v>
      </c>
      <c r="E1398" s="14" t="e">
        <f>IF(COUNTIF(#REF!,$A1398)=1,"ja","nein")</f>
        <v>#REF!</v>
      </c>
      <c r="F1398" s="14" t="e">
        <f>IF(COUNTIF(#REF!,$A1398)=1,"ja","nein")</f>
        <v>#REF!</v>
      </c>
      <c r="G1398" s="14" t="e">
        <f>IF(COUNTIF(#REF!,$A1398)=1,"ja","nein")</f>
        <v>#REF!</v>
      </c>
      <c r="H1398" s="14" t="e">
        <f>IF(COUNTIF(#REF!,$A1398)=1,"ja","nein")</f>
        <v>#REF!</v>
      </c>
      <c r="I1398" s="14" t="e">
        <f>IF(COUNTIF(#REF!,$A1398)=1,"ja","nein")</f>
        <v>#REF!</v>
      </c>
      <c r="J1398" s="14" t="e">
        <f>IF(COUNTIF(#REF!,$A1398)=1,"ja","nein")</f>
        <v>#REF!</v>
      </c>
    </row>
    <row r="1399" spans="1:10" x14ac:dyDescent="0.25">
      <c r="A1399" s="14" t="e">
        <f>#REF!</f>
        <v>#REF!</v>
      </c>
      <c r="B1399" s="14" t="e">
        <f>#REF!</f>
        <v>#REF!</v>
      </c>
      <c r="D1399" s="14" t="e">
        <f>IF(COUNTIF(#REF!,$A1399)=1,"ja","nein")</f>
        <v>#REF!</v>
      </c>
      <c r="E1399" s="14" t="e">
        <f>IF(COUNTIF(#REF!,$A1399)=1,"ja","nein")</f>
        <v>#REF!</v>
      </c>
      <c r="F1399" s="14" t="e">
        <f>IF(COUNTIF(#REF!,$A1399)=1,"ja","nein")</f>
        <v>#REF!</v>
      </c>
      <c r="G1399" s="14" t="e">
        <f>IF(COUNTIF(#REF!,$A1399)=1,"ja","nein")</f>
        <v>#REF!</v>
      </c>
      <c r="H1399" s="14" t="e">
        <f>IF(COUNTIF(#REF!,$A1399)=1,"ja","nein")</f>
        <v>#REF!</v>
      </c>
      <c r="I1399" s="14" t="e">
        <f>IF(COUNTIF(#REF!,$A1399)=1,"ja","nein")</f>
        <v>#REF!</v>
      </c>
      <c r="J1399" s="14" t="e">
        <f>IF(COUNTIF(#REF!,$A1399)=1,"ja","nein")</f>
        <v>#REF!</v>
      </c>
    </row>
    <row r="1400" spans="1:10" x14ac:dyDescent="0.25">
      <c r="A1400" s="14" t="e">
        <f>#REF!</f>
        <v>#REF!</v>
      </c>
      <c r="B1400" s="14" t="e">
        <f>#REF!</f>
        <v>#REF!</v>
      </c>
      <c r="D1400" s="14" t="e">
        <f>IF(COUNTIF(#REF!,$A1400)=1,"ja","nein")</f>
        <v>#REF!</v>
      </c>
      <c r="E1400" s="14" t="e">
        <f>IF(COUNTIF(#REF!,$A1400)=1,"ja","nein")</f>
        <v>#REF!</v>
      </c>
      <c r="F1400" s="14" t="e">
        <f>IF(COUNTIF(#REF!,$A1400)=1,"ja","nein")</f>
        <v>#REF!</v>
      </c>
      <c r="G1400" s="14" t="e">
        <f>IF(COUNTIF(#REF!,$A1400)=1,"ja","nein")</f>
        <v>#REF!</v>
      </c>
      <c r="H1400" s="14" t="e">
        <f>IF(COUNTIF(#REF!,$A1400)=1,"ja","nein")</f>
        <v>#REF!</v>
      </c>
      <c r="I1400" s="14" t="e">
        <f>IF(COUNTIF(#REF!,$A1400)=1,"ja","nein")</f>
        <v>#REF!</v>
      </c>
      <c r="J1400" s="14" t="e">
        <f>IF(COUNTIF(#REF!,$A1400)=1,"ja","nein")</f>
        <v>#REF!</v>
      </c>
    </row>
    <row r="1401" spans="1:10" x14ac:dyDescent="0.25">
      <c r="A1401" s="14" t="e">
        <f>#REF!</f>
        <v>#REF!</v>
      </c>
      <c r="B1401" s="14" t="e">
        <f>#REF!</f>
        <v>#REF!</v>
      </c>
      <c r="D1401" s="14" t="e">
        <f>IF(COUNTIF(#REF!,$A1401)=1,"ja","nein")</f>
        <v>#REF!</v>
      </c>
      <c r="E1401" s="14" t="e">
        <f>IF(COUNTIF(#REF!,$A1401)=1,"ja","nein")</f>
        <v>#REF!</v>
      </c>
      <c r="F1401" s="14" t="e">
        <f>IF(COUNTIF(#REF!,$A1401)=1,"ja","nein")</f>
        <v>#REF!</v>
      </c>
      <c r="G1401" s="14" t="e">
        <f>IF(COUNTIF(#REF!,$A1401)=1,"ja","nein")</f>
        <v>#REF!</v>
      </c>
      <c r="H1401" s="14" t="e">
        <f>IF(COUNTIF(#REF!,$A1401)=1,"ja","nein")</f>
        <v>#REF!</v>
      </c>
      <c r="I1401" s="14" t="e">
        <f>IF(COUNTIF(#REF!,$A1401)=1,"ja","nein")</f>
        <v>#REF!</v>
      </c>
      <c r="J1401" s="14" t="e">
        <f>IF(COUNTIF(#REF!,$A1401)=1,"ja","nein")</f>
        <v>#REF!</v>
      </c>
    </row>
    <row r="1402" spans="1:10" x14ac:dyDescent="0.25">
      <c r="A1402" s="14" t="e">
        <f>#REF!</f>
        <v>#REF!</v>
      </c>
      <c r="B1402" s="14" t="e">
        <f>#REF!</f>
        <v>#REF!</v>
      </c>
      <c r="D1402" s="14" t="e">
        <f>IF(COUNTIF(#REF!,$A1402)=1,"ja","nein")</f>
        <v>#REF!</v>
      </c>
      <c r="E1402" s="14" t="e">
        <f>IF(COUNTIF(#REF!,$A1402)=1,"ja","nein")</f>
        <v>#REF!</v>
      </c>
      <c r="F1402" s="14" t="e">
        <f>IF(COUNTIF(#REF!,$A1402)=1,"ja","nein")</f>
        <v>#REF!</v>
      </c>
      <c r="G1402" s="14" t="e">
        <f>IF(COUNTIF(#REF!,$A1402)=1,"ja","nein")</f>
        <v>#REF!</v>
      </c>
      <c r="H1402" s="14" t="e">
        <f>IF(COUNTIF(#REF!,$A1402)=1,"ja","nein")</f>
        <v>#REF!</v>
      </c>
      <c r="I1402" s="14" t="e">
        <f>IF(COUNTIF(#REF!,$A1402)=1,"ja","nein")</f>
        <v>#REF!</v>
      </c>
      <c r="J1402" s="14" t="e">
        <f>IF(COUNTIF(#REF!,$A1402)=1,"ja","nein")</f>
        <v>#REF!</v>
      </c>
    </row>
    <row r="1403" spans="1:10" x14ac:dyDescent="0.25">
      <c r="A1403" s="14" t="e">
        <f>#REF!</f>
        <v>#REF!</v>
      </c>
      <c r="B1403" s="14" t="e">
        <f>#REF!</f>
        <v>#REF!</v>
      </c>
      <c r="D1403" s="14" t="e">
        <f>IF(COUNTIF(#REF!,$A1403)=1,"ja","nein")</f>
        <v>#REF!</v>
      </c>
      <c r="E1403" s="14" t="e">
        <f>IF(COUNTIF(#REF!,$A1403)=1,"ja","nein")</f>
        <v>#REF!</v>
      </c>
      <c r="F1403" s="14" t="e">
        <f>IF(COUNTIF(#REF!,$A1403)=1,"ja","nein")</f>
        <v>#REF!</v>
      </c>
      <c r="G1403" s="14" t="e">
        <f>IF(COUNTIF(#REF!,$A1403)=1,"ja","nein")</f>
        <v>#REF!</v>
      </c>
      <c r="H1403" s="14" t="e">
        <f>IF(COUNTIF(#REF!,$A1403)=1,"ja","nein")</f>
        <v>#REF!</v>
      </c>
      <c r="I1403" s="14" t="e">
        <f>IF(COUNTIF(#REF!,$A1403)=1,"ja","nein")</f>
        <v>#REF!</v>
      </c>
      <c r="J1403" s="14" t="e">
        <f>IF(COUNTIF(#REF!,$A1403)=1,"ja","nein")</f>
        <v>#REF!</v>
      </c>
    </row>
    <row r="1404" spans="1:10" x14ac:dyDescent="0.25">
      <c r="A1404" s="14" t="e">
        <f>#REF!</f>
        <v>#REF!</v>
      </c>
      <c r="B1404" s="14" t="e">
        <f>#REF!</f>
        <v>#REF!</v>
      </c>
      <c r="D1404" s="14" t="e">
        <f>IF(COUNTIF(#REF!,$A1404)=1,"ja","nein")</f>
        <v>#REF!</v>
      </c>
      <c r="E1404" s="14" t="e">
        <f>IF(COUNTIF(#REF!,$A1404)=1,"ja","nein")</f>
        <v>#REF!</v>
      </c>
      <c r="F1404" s="14" t="e">
        <f>IF(COUNTIF(#REF!,$A1404)=1,"ja","nein")</f>
        <v>#REF!</v>
      </c>
      <c r="G1404" s="14" t="e">
        <f>IF(COUNTIF(#REF!,$A1404)=1,"ja","nein")</f>
        <v>#REF!</v>
      </c>
      <c r="H1404" s="14" t="e">
        <f>IF(COUNTIF(#REF!,$A1404)=1,"ja","nein")</f>
        <v>#REF!</v>
      </c>
      <c r="I1404" s="14" t="e">
        <f>IF(COUNTIF(#REF!,$A1404)=1,"ja","nein")</f>
        <v>#REF!</v>
      </c>
      <c r="J1404" s="14" t="e">
        <f>IF(COUNTIF(#REF!,$A1404)=1,"ja","nein")</f>
        <v>#REF!</v>
      </c>
    </row>
    <row r="1405" spans="1:10" x14ac:dyDescent="0.25">
      <c r="A1405" s="14" t="e">
        <f>#REF!</f>
        <v>#REF!</v>
      </c>
      <c r="B1405" s="14" t="e">
        <f>#REF!</f>
        <v>#REF!</v>
      </c>
      <c r="D1405" s="14" t="e">
        <f>IF(COUNTIF(#REF!,$A1405)=1,"ja","nein")</f>
        <v>#REF!</v>
      </c>
      <c r="E1405" s="14" t="e">
        <f>IF(COUNTIF(#REF!,$A1405)=1,"ja","nein")</f>
        <v>#REF!</v>
      </c>
      <c r="F1405" s="14" t="e">
        <f>IF(COUNTIF(#REF!,$A1405)=1,"ja","nein")</f>
        <v>#REF!</v>
      </c>
      <c r="G1405" s="14" t="e">
        <f>IF(COUNTIF(#REF!,$A1405)=1,"ja","nein")</f>
        <v>#REF!</v>
      </c>
      <c r="H1405" s="14" t="e">
        <f>IF(COUNTIF(#REF!,$A1405)=1,"ja","nein")</f>
        <v>#REF!</v>
      </c>
      <c r="I1405" s="14" t="e">
        <f>IF(COUNTIF(#REF!,$A1405)=1,"ja","nein")</f>
        <v>#REF!</v>
      </c>
      <c r="J1405" s="14" t="e">
        <f>IF(COUNTIF(#REF!,$A1405)=1,"ja","nein")</f>
        <v>#REF!</v>
      </c>
    </row>
    <row r="1406" spans="1:10" x14ac:dyDescent="0.25">
      <c r="A1406" s="14" t="e">
        <f>#REF!</f>
        <v>#REF!</v>
      </c>
      <c r="B1406" s="14" t="e">
        <f>#REF!</f>
        <v>#REF!</v>
      </c>
      <c r="D1406" s="14" t="e">
        <f>IF(COUNTIF(#REF!,$A1406)=1,"ja","nein")</f>
        <v>#REF!</v>
      </c>
      <c r="E1406" s="14" t="e">
        <f>IF(COUNTIF(#REF!,$A1406)=1,"ja","nein")</f>
        <v>#REF!</v>
      </c>
      <c r="F1406" s="14" t="e">
        <f>IF(COUNTIF(#REF!,$A1406)=1,"ja","nein")</f>
        <v>#REF!</v>
      </c>
      <c r="G1406" s="14" t="e">
        <f>IF(COUNTIF(#REF!,$A1406)=1,"ja","nein")</f>
        <v>#REF!</v>
      </c>
      <c r="H1406" s="14" t="e">
        <f>IF(COUNTIF(#REF!,$A1406)=1,"ja","nein")</f>
        <v>#REF!</v>
      </c>
      <c r="I1406" s="14" t="e">
        <f>IF(COUNTIF(#REF!,$A1406)=1,"ja","nein")</f>
        <v>#REF!</v>
      </c>
      <c r="J1406" s="14" t="e">
        <f>IF(COUNTIF(#REF!,$A1406)=1,"ja","nein")</f>
        <v>#REF!</v>
      </c>
    </row>
    <row r="1407" spans="1:10" x14ac:dyDescent="0.25">
      <c r="A1407" s="14" t="e">
        <f>#REF!</f>
        <v>#REF!</v>
      </c>
      <c r="B1407" s="14" t="e">
        <f>#REF!</f>
        <v>#REF!</v>
      </c>
      <c r="D1407" s="14" t="e">
        <f>IF(COUNTIF(#REF!,$A1407)=1,"ja","nein")</f>
        <v>#REF!</v>
      </c>
      <c r="E1407" s="14" t="e">
        <f>IF(COUNTIF(#REF!,$A1407)=1,"ja","nein")</f>
        <v>#REF!</v>
      </c>
      <c r="F1407" s="14" t="e">
        <f>IF(COUNTIF(#REF!,$A1407)=1,"ja","nein")</f>
        <v>#REF!</v>
      </c>
      <c r="G1407" s="14" t="e">
        <f>IF(COUNTIF(#REF!,$A1407)=1,"ja","nein")</f>
        <v>#REF!</v>
      </c>
      <c r="H1407" s="14" t="e">
        <f>IF(COUNTIF(#REF!,$A1407)=1,"ja","nein")</f>
        <v>#REF!</v>
      </c>
      <c r="I1407" s="14" t="e">
        <f>IF(COUNTIF(#REF!,$A1407)=1,"ja","nein")</f>
        <v>#REF!</v>
      </c>
      <c r="J1407" s="14" t="e">
        <f>IF(COUNTIF(#REF!,$A1407)=1,"ja","nein")</f>
        <v>#REF!</v>
      </c>
    </row>
    <row r="1408" spans="1:10" x14ac:dyDescent="0.25">
      <c r="A1408" s="14" t="e">
        <f>#REF!</f>
        <v>#REF!</v>
      </c>
      <c r="B1408" s="14" t="e">
        <f>#REF!</f>
        <v>#REF!</v>
      </c>
      <c r="D1408" s="14" t="e">
        <f>IF(COUNTIF(#REF!,$A1408)=1,"ja","nein")</f>
        <v>#REF!</v>
      </c>
      <c r="E1408" s="14" t="e">
        <f>IF(COUNTIF(#REF!,$A1408)=1,"ja","nein")</f>
        <v>#REF!</v>
      </c>
      <c r="F1408" s="14" t="e">
        <f>IF(COUNTIF(#REF!,$A1408)=1,"ja","nein")</f>
        <v>#REF!</v>
      </c>
      <c r="G1408" s="14" t="e">
        <f>IF(COUNTIF(#REF!,$A1408)=1,"ja","nein")</f>
        <v>#REF!</v>
      </c>
      <c r="H1408" s="14" t="e">
        <f>IF(COUNTIF(#REF!,$A1408)=1,"ja","nein")</f>
        <v>#REF!</v>
      </c>
      <c r="I1408" s="14" t="e">
        <f>IF(COUNTIF(#REF!,$A1408)=1,"ja","nein")</f>
        <v>#REF!</v>
      </c>
      <c r="J1408" s="14" t="e">
        <f>IF(COUNTIF(#REF!,$A1408)=1,"ja","nein")</f>
        <v>#REF!</v>
      </c>
    </row>
    <row r="1409" spans="1:10" x14ac:dyDescent="0.25">
      <c r="A1409" s="14" t="e">
        <f>#REF!</f>
        <v>#REF!</v>
      </c>
      <c r="B1409" s="14" t="e">
        <f>#REF!</f>
        <v>#REF!</v>
      </c>
      <c r="D1409" s="14" t="e">
        <f>IF(COUNTIF(#REF!,$A1409)=1,"ja","nein")</f>
        <v>#REF!</v>
      </c>
      <c r="E1409" s="14" t="e">
        <f>IF(COUNTIF(#REF!,$A1409)=1,"ja","nein")</f>
        <v>#REF!</v>
      </c>
      <c r="F1409" s="14" t="e">
        <f>IF(COUNTIF(#REF!,$A1409)=1,"ja","nein")</f>
        <v>#REF!</v>
      </c>
      <c r="G1409" s="14" t="e">
        <f>IF(COUNTIF(#REF!,$A1409)=1,"ja","nein")</f>
        <v>#REF!</v>
      </c>
      <c r="H1409" s="14" t="e">
        <f>IF(COUNTIF(#REF!,$A1409)=1,"ja","nein")</f>
        <v>#REF!</v>
      </c>
      <c r="I1409" s="14" t="e">
        <f>IF(COUNTIF(#REF!,$A1409)=1,"ja","nein")</f>
        <v>#REF!</v>
      </c>
      <c r="J1409" s="14" t="e">
        <f>IF(COUNTIF(#REF!,$A1409)=1,"ja","nein")</f>
        <v>#REF!</v>
      </c>
    </row>
    <row r="1410" spans="1:10" x14ac:dyDescent="0.25">
      <c r="A1410" s="14" t="e">
        <f>#REF!</f>
        <v>#REF!</v>
      </c>
      <c r="B1410" s="14" t="e">
        <f>#REF!</f>
        <v>#REF!</v>
      </c>
      <c r="D1410" s="14" t="e">
        <f>IF(COUNTIF(#REF!,$A1410)=1,"ja","nein")</f>
        <v>#REF!</v>
      </c>
      <c r="E1410" s="14" t="e">
        <f>IF(COUNTIF(#REF!,$A1410)=1,"ja","nein")</f>
        <v>#REF!</v>
      </c>
      <c r="F1410" s="14" t="e">
        <f>IF(COUNTIF(#REF!,$A1410)=1,"ja","nein")</f>
        <v>#REF!</v>
      </c>
      <c r="G1410" s="14" t="e">
        <f>IF(COUNTIF(#REF!,$A1410)=1,"ja","nein")</f>
        <v>#REF!</v>
      </c>
      <c r="H1410" s="14" t="e">
        <f>IF(COUNTIF(#REF!,$A1410)=1,"ja","nein")</f>
        <v>#REF!</v>
      </c>
      <c r="I1410" s="14" t="e">
        <f>IF(COUNTIF(#REF!,$A1410)=1,"ja","nein")</f>
        <v>#REF!</v>
      </c>
      <c r="J1410" s="14" t="e">
        <f>IF(COUNTIF(#REF!,$A1410)=1,"ja","nein")</f>
        <v>#REF!</v>
      </c>
    </row>
    <row r="1411" spans="1:10" x14ac:dyDescent="0.25">
      <c r="A1411" s="14" t="e">
        <f>#REF!</f>
        <v>#REF!</v>
      </c>
      <c r="B1411" s="14" t="e">
        <f>#REF!</f>
        <v>#REF!</v>
      </c>
      <c r="D1411" s="14" t="e">
        <f>IF(COUNTIF(#REF!,$A1411)=1,"ja","nein")</f>
        <v>#REF!</v>
      </c>
      <c r="E1411" s="14" t="e">
        <f>IF(COUNTIF(#REF!,$A1411)=1,"ja","nein")</f>
        <v>#REF!</v>
      </c>
      <c r="F1411" s="14" t="e">
        <f>IF(COUNTIF(#REF!,$A1411)=1,"ja","nein")</f>
        <v>#REF!</v>
      </c>
      <c r="G1411" s="14" t="e">
        <f>IF(COUNTIF(#REF!,$A1411)=1,"ja","nein")</f>
        <v>#REF!</v>
      </c>
      <c r="H1411" s="14" t="e">
        <f>IF(COUNTIF(#REF!,$A1411)=1,"ja","nein")</f>
        <v>#REF!</v>
      </c>
      <c r="I1411" s="14" t="e">
        <f>IF(COUNTIF(#REF!,$A1411)=1,"ja","nein")</f>
        <v>#REF!</v>
      </c>
      <c r="J1411" s="14" t="e">
        <f>IF(COUNTIF(#REF!,$A1411)=1,"ja","nein")</f>
        <v>#REF!</v>
      </c>
    </row>
    <row r="1412" spans="1:10" x14ac:dyDescent="0.25">
      <c r="A1412" s="14" t="e">
        <f>#REF!</f>
        <v>#REF!</v>
      </c>
      <c r="B1412" s="14" t="e">
        <f>#REF!</f>
        <v>#REF!</v>
      </c>
      <c r="D1412" s="14" t="e">
        <f>IF(COUNTIF(#REF!,$A1412)=1,"ja","nein")</f>
        <v>#REF!</v>
      </c>
      <c r="E1412" s="14" t="e">
        <f>IF(COUNTIF(#REF!,$A1412)=1,"ja","nein")</f>
        <v>#REF!</v>
      </c>
      <c r="F1412" s="14" t="e">
        <f>IF(COUNTIF(#REF!,$A1412)=1,"ja","nein")</f>
        <v>#REF!</v>
      </c>
      <c r="G1412" s="14" t="e">
        <f>IF(COUNTIF(#REF!,$A1412)=1,"ja","nein")</f>
        <v>#REF!</v>
      </c>
      <c r="H1412" s="14" t="e">
        <f>IF(COUNTIF(#REF!,$A1412)=1,"ja","nein")</f>
        <v>#REF!</v>
      </c>
      <c r="I1412" s="14" t="e">
        <f>IF(COUNTIF(#REF!,$A1412)=1,"ja","nein")</f>
        <v>#REF!</v>
      </c>
      <c r="J1412" s="14" t="e">
        <f>IF(COUNTIF(#REF!,$A1412)=1,"ja","nein")</f>
        <v>#REF!</v>
      </c>
    </row>
    <row r="1413" spans="1:10" x14ac:dyDescent="0.25">
      <c r="A1413" s="14" t="e">
        <f>#REF!</f>
        <v>#REF!</v>
      </c>
      <c r="B1413" s="14" t="e">
        <f>#REF!</f>
        <v>#REF!</v>
      </c>
      <c r="D1413" s="14" t="e">
        <f>IF(COUNTIF(#REF!,$A1413)=1,"ja","nein")</f>
        <v>#REF!</v>
      </c>
      <c r="E1413" s="14" t="e">
        <f>IF(COUNTIF(#REF!,$A1413)=1,"ja","nein")</f>
        <v>#REF!</v>
      </c>
      <c r="F1413" s="14" t="e">
        <f>IF(COUNTIF(#REF!,$A1413)=1,"ja","nein")</f>
        <v>#REF!</v>
      </c>
      <c r="G1413" s="14" t="e">
        <f>IF(COUNTIF(#REF!,$A1413)=1,"ja","nein")</f>
        <v>#REF!</v>
      </c>
      <c r="H1413" s="14" t="e">
        <f>IF(COUNTIF(#REF!,$A1413)=1,"ja","nein")</f>
        <v>#REF!</v>
      </c>
      <c r="I1413" s="14" t="e">
        <f>IF(COUNTIF(#REF!,$A1413)=1,"ja","nein")</f>
        <v>#REF!</v>
      </c>
      <c r="J1413" s="14" t="e">
        <f>IF(COUNTIF(#REF!,$A1413)=1,"ja","nein")</f>
        <v>#REF!</v>
      </c>
    </row>
    <row r="1414" spans="1:10" x14ac:dyDescent="0.25">
      <c r="A1414" s="14" t="e">
        <f>#REF!</f>
        <v>#REF!</v>
      </c>
      <c r="B1414" s="14" t="e">
        <f>#REF!</f>
        <v>#REF!</v>
      </c>
      <c r="D1414" s="14" t="e">
        <f>IF(COUNTIF(#REF!,$A1414)=1,"ja","nein")</f>
        <v>#REF!</v>
      </c>
      <c r="E1414" s="14" t="e">
        <f>IF(COUNTIF(#REF!,$A1414)=1,"ja","nein")</f>
        <v>#REF!</v>
      </c>
      <c r="F1414" s="14" t="e">
        <f>IF(COUNTIF(#REF!,$A1414)=1,"ja","nein")</f>
        <v>#REF!</v>
      </c>
      <c r="G1414" s="14" t="e">
        <f>IF(COUNTIF(#REF!,$A1414)=1,"ja","nein")</f>
        <v>#REF!</v>
      </c>
      <c r="H1414" s="14" t="e">
        <f>IF(COUNTIF(#REF!,$A1414)=1,"ja","nein")</f>
        <v>#REF!</v>
      </c>
      <c r="I1414" s="14" t="e">
        <f>IF(COUNTIF(#REF!,$A1414)=1,"ja","nein")</f>
        <v>#REF!</v>
      </c>
      <c r="J1414" s="14" t="e">
        <f>IF(COUNTIF(#REF!,$A1414)=1,"ja","nein")</f>
        <v>#REF!</v>
      </c>
    </row>
    <row r="1415" spans="1:10" x14ac:dyDescent="0.25">
      <c r="A1415" s="14" t="e">
        <f>#REF!</f>
        <v>#REF!</v>
      </c>
      <c r="B1415" s="14" t="e">
        <f>#REF!</f>
        <v>#REF!</v>
      </c>
      <c r="D1415" s="14" t="e">
        <f>IF(COUNTIF(#REF!,$A1415)=1,"ja","nein")</f>
        <v>#REF!</v>
      </c>
      <c r="E1415" s="14" t="e">
        <f>IF(COUNTIF(#REF!,$A1415)=1,"ja","nein")</f>
        <v>#REF!</v>
      </c>
      <c r="F1415" s="14" t="e">
        <f>IF(COUNTIF(#REF!,$A1415)=1,"ja","nein")</f>
        <v>#REF!</v>
      </c>
      <c r="G1415" s="14" t="e">
        <f>IF(COUNTIF(#REF!,$A1415)=1,"ja","nein")</f>
        <v>#REF!</v>
      </c>
      <c r="H1415" s="14" t="e">
        <f>IF(COUNTIF(#REF!,$A1415)=1,"ja","nein")</f>
        <v>#REF!</v>
      </c>
      <c r="I1415" s="14" t="e">
        <f>IF(COUNTIF(#REF!,$A1415)=1,"ja","nein")</f>
        <v>#REF!</v>
      </c>
      <c r="J1415" s="14" t="e">
        <f>IF(COUNTIF(#REF!,$A1415)=1,"ja","nein")</f>
        <v>#REF!</v>
      </c>
    </row>
    <row r="1416" spans="1:10" x14ac:dyDescent="0.25">
      <c r="A1416" s="14" t="e">
        <f>#REF!</f>
        <v>#REF!</v>
      </c>
      <c r="B1416" s="14" t="e">
        <f>#REF!</f>
        <v>#REF!</v>
      </c>
      <c r="D1416" s="14" t="e">
        <f>IF(COUNTIF(#REF!,$A1416)=1,"ja","nein")</f>
        <v>#REF!</v>
      </c>
      <c r="E1416" s="14" t="e">
        <f>IF(COUNTIF(#REF!,$A1416)=1,"ja","nein")</f>
        <v>#REF!</v>
      </c>
      <c r="F1416" s="14" t="e">
        <f>IF(COUNTIF(#REF!,$A1416)=1,"ja","nein")</f>
        <v>#REF!</v>
      </c>
      <c r="G1416" s="14" t="e">
        <f>IF(COUNTIF(#REF!,$A1416)=1,"ja","nein")</f>
        <v>#REF!</v>
      </c>
      <c r="H1416" s="14" t="e">
        <f>IF(COUNTIF(#REF!,$A1416)=1,"ja","nein")</f>
        <v>#REF!</v>
      </c>
      <c r="I1416" s="14" t="e">
        <f>IF(COUNTIF(#REF!,$A1416)=1,"ja","nein")</f>
        <v>#REF!</v>
      </c>
      <c r="J1416" s="14" t="e">
        <f>IF(COUNTIF(#REF!,$A1416)=1,"ja","nein")</f>
        <v>#REF!</v>
      </c>
    </row>
    <row r="1417" spans="1:10" x14ac:dyDescent="0.25">
      <c r="A1417" s="14" t="e">
        <f>#REF!</f>
        <v>#REF!</v>
      </c>
      <c r="B1417" s="14" t="e">
        <f>#REF!</f>
        <v>#REF!</v>
      </c>
      <c r="D1417" s="14" t="e">
        <f>IF(COUNTIF(#REF!,$A1417)=1,"ja","nein")</f>
        <v>#REF!</v>
      </c>
      <c r="E1417" s="14" t="e">
        <f>IF(COUNTIF(#REF!,$A1417)=1,"ja","nein")</f>
        <v>#REF!</v>
      </c>
      <c r="F1417" s="14" t="e">
        <f>IF(COUNTIF(#REF!,$A1417)=1,"ja","nein")</f>
        <v>#REF!</v>
      </c>
      <c r="G1417" s="14" t="e">
        <f>IF(COUNTIF(#REF!,$A1417)=1,"ja","nein")</f>
        <v>#REF!</v>
      </c>
      <c r="H1417" s="14" t="e">
        <f>IF(COUNTIF(#REF!,$A1417)=1,"ja","nein")</f>
        <v>#REF!</v>
      </c>
      <c r="I1417" s="14" t="e">
        <f>IF(COUNTIF(#REF!,$A1417)=1,"ja","nein")</f>
        <v>#REF!</v>
      </c>
      <c r="J1417" s="14" t="e">
        <f>IF(COUNTIF(#REF!,$A1417)=1,"ja","nein")</f>
        <v>#REF!</v>
      </c>
    </row>
    <row r="1418" spans="1:10" x14ac:dyDescent="0.25">
      <c r="A1418" s="14" t="e">
        <f>#REF!</f>
        <v>#REF!</v>
      </c>
      <c r="B1418" s="14" t="e">
        <f>#REF!</f>
        <v>#REF!</v>
      </c>
      <c r="D1418" s="14" t="e">
        <f>IF(COUNTIF(#REF!,$A1418)=1,"ja","nein")</f>
        <v>#REF!</v>
      </c>
      <c r="E1418" s="14" t="e">
        <f>IF(COUNTIF(#REF!,$A1418)=1,"ja","nein")</f>
        <v>#REF!</v>
      </c>
      <c r="F1418" s="14" t="e">
        <f>IF(COUNTIF(#REF!,$A1418)=1,"ja","nein")</f>
        <v>#REF!</v>
      </c>
      <c r="G1418" s="14" t="e">
        <f>IF(COUNTIF(#REF!,$A1418)=1,"ja","nein")</f>
        <v>#REF!</v>
      </c>
      <c r="H1418" s="14" t="e">
        <f>IF(COUNTIF(#REF!,$A1418)=1,"ja","nein")</f>
        <v>#REF!</v>
      </c>
      <c r="I1418" s="14" t="e">
        <f>IF(COUNTIF(#REF!,$A1418)=1,"ja","nein")</f>
        <v>#REF!</v>
      </c>
      <c r="J1418" s="14" t="e">
        <f>IF(COUNTIF(#REF!,$A1418)=1,"ja","nein")</f>
        <v>#REF!</v>
      </c>
    </row>
    <row r="1419" spans="1:10" x14ac:dyDescent="0.25">
      <c r="A1419" s="14" t="e">
        <f>#REF!</f>
        <v>#REF!</v>
      </c>
      <c r="B1419" s="14" t="e">
        <f>#REF!</f>
        <v>#REF!</v>
      </c>
      <c r="D1419" s="14" t="e">
        <f>IF(COUNTIF(#REF!,$A1419)=1,"ja","nein")</f>
        <v>#REF!</v>
      </c>
      <c r="E1419" s="14" t="e">
        <f>IF(COUNTIF(#REF!,$A1419)=1,"ja","nein")</f>
        <v>#REF!</v>
      </c>
      <c r="F1419" s="14" t="e">
        <f>IF(COUNTIF(#REF!,$A1419)=1,"ja","nein")</f>
        <v>#REF!</v>
      </c>
      <c r="G1419" s="14" t="e">
        <f>IF(COUNTIF(#REF!,$A1419)=1,"ja","nein")</f>
        <v>#REF!</v>
      </c>
      <c r="H1419" s="14" t="e">
        <f>IF(COUNTIF(#REF!,$A1419)=1,"ja","nein")</f>
        <v>#REF!</v>
      </c>
      <c r="I1419" s="14" t="e">
        <f>IF(COUNTIF(#REF!,$A1419)=1,"ja","nein")</f>
        <v>#REF!</v>
      </c>
      <c r="J1419" s="14" t="e">
        <f>IF(COUNTIF(#REF!,$A1419)=1,"ja","nein")</f>
        <v>#REF!</v>
      </c>
    </row>
    <row r="1420" spans="1:10" x14ac:dyDescent="0.25">
      <c r="A1420" s="14" t="e">
        <f>#REF!</f>
        <v>#REF!</v>
      </c>
      <c r="B1420" s="14" t="e">
        <f>#REF!</f>
        <v>#REF!</v>
      </c>
      <c r="D1420" s="14" t="e">
        <f>IF(COUNTIF(#REF!,$A1420)=1,"ja","nein")</f>
        <v>#REF!</v>
      </c>
      <c r="E1420" s="14" t="e">
        <f>IF(COUNTIF(#REF!,$A1420)=1,"ja","nein")</f>
        <v>#REF!</v>
      </c>
      <c r="F1420" s="14" t="e">
        <f>IF(COUNTIF(#REF!,$A1420)=1,"ja","nein")</f>
        <v>#REF!</v>
      </c>
      <c r="G1420" s="14" t="e">
        <f>IF(COUNTIF(#REF!,$A1420)=1,"ja","nein")</f>
        <v>#REF!</v>
      </c>
      <c r="H1420" s="14" t="e">
        <f>IF(COUNTIF(#REF!,$A1420)=1,"ja","nein")</f>
        <v>#REF!</v>
      </c>
      <c r="I1420" s="14" t="e">
        <f>IF(COUNTIF(#REF!,$A1420)=1,"ja","nein")</f>
        <v>#REF!</v>
      </c>
      <c r="J1420" s="14" t="e">
        <f>IF(COUNTIF(#REF!,$A1420)=1,"ja","nein")</f>
        <v>#REF!</v>
      </c>
    </row>
    <row r="1421" spans="1:10" x14ac:dyDescent="0.25">
      <c r="A1421" s="14" t="e">
        <f>#REF!</f>
        <v>#REF!</v>
      </c>
      <c r="B1421" s="14" t="e">
        <f>#REF!</f>
        <v>#REF!</v>
      </c>
      <c r="D1421" s="14" t="e">
        <f>IF(COUNTIF(#REF!,$A1421)=1,"ja","nein")</f>
        <v>#REF!</v>
      </c>
      <c r="E1421" s="14" t="e">
        <f>IF(COUNTIF(#REF!,$A1421)=1,"ja","nein")</f>
        <v>#REF!</v>
      </c>
      <c r="F1421" s="14" t="e">
        <f>IF(COUNTIF(#REF!,$A1421)=1,"ja","nein")</f>
        <v>#REF!</v>
      </c>
      <c r="G1421" s="14" t="e">
        <f>IF(COUNTIF(#REF!,$A1421)=1,"ja","nein")</f>
        <v>#REF!</v>
      </c>
      <c r="H1421" s="14" t="e">
        <f>IF(COUNTIF(#REF!,$A1421)=1,"ja","nein")</f>
        <v>#REF!</v>
      </c>
      <c r="I1421" s="14" t="e">
        <f>IF(COUNTIF(#REF!,$A1421)=1,"ja","nein")</f>
        <v>#REF!</v>
      </c>
      <c r="J1421" s="14" t="e">
        <f>IF(COUNTIF(#REF!,$A1421)=1,"ja","nein")</f>
        <v>#REF!</v>
      </c>
    </row>
    <row r="1422" spans="1:10" x14ac:dyDescent="0.25">
      <c r="A1422" s="14" t="e">
        <f>#REF!</f>
        <v>#REF!</v>
      </c>
      <c r="B1422" s="14" t="e">
        <f>#REF!</f>
        <v>#REF!</v>
      </c>
      <c r="D1422" s="14" t="e">
        <f>IF(COUNTIF(#REF!,$A1422)=1,"ja","nein")</f>
        <v>#REF!</v>
      </c>
      <c r="E1422" s="14" t="e">
        <f>IF(COUNTIF(#REF!,$A1422)=1,"ja","nein")</f>
        <v>#REF!</v>
      </c>
      <c r="F1422" s="14" t="e">
        <f>IF(COUNTIF(#REF!,$A1422)=1,"ja","nein")</f>
        <v>#REF!</v>
      </c>
      <c r="G1422" s="14" t="e">
        <f>IF(COUNTIF(#REF!,$A1422)=1,"ja","nein")</f>
        <v>#REF!</v>
      </c>
      <c r="H1422" s="14" t="e">
        <f>IF(COUNTIF(#REF!,$A1422)=1,"ja","nein")</f>
        <v>#REF!</v>
      </c>
      <c r="I1422" s="14" t="e">
        <f>IF(COUNTIF(#REF!,$A1422)=1,"ja","nein")</f>
        <v>#REF!</v>
      </c>
      <c r="J1422" s="14" t="e">
        <f>IF(COUNTIF(#REF!,$A1422)=1,"ja","nein")</f>
        <v>#REF!</v>
      </c>
    </row>
    <row r="1423" spans="1:10" x14ac:dyDescent="0.25">
      <c r="A1423" s="14" t="e">
        <f>#REF!</f>
        <v>#REF!</v>
      </c>
      <c r="B1423" s="14" t="e">
        <f>#REF!</f>
        <v>#REF!</v>
      </c>
      <c r="D1423" s="14" t="e">
        <f>IF(COUNTIF(#REF!,$A1423)=1,"ja","nein")</f>
        <v>#REF!</v>
      </c>
      <c r="E1423" s="14" t="e">
        <f>IF(COUNTIF(#REF!,$A1423)=1,"ja","nein")</f>
        <v>#REF!</v>
      </c>
      <c r="F1423" s="14" t="e">
        <f>IF(COUNTIF(#REF!,$A1423)=1,"ja","nein")</f>
        <v>#REF!</v>
      </c>
      <c r="G1423" s="14" t="e">
        <f>IF(COUNTIF(#REF!,$A1423)=1,"ja","nein")</f>
        <v>#REF!</v>
      </c>
      <c r="H1423" s="14" t="e">
        <f>IF(COUNTIF(#REF!,$A1423)=1,"ja","nein")</f>
        <v>#REF!</v>
      </c>
      <c r="I1423" s="14" t="e">
        <f>IF(COUNTIF(#REF!,$A1423)=1,"ja","nein")</f>
        <v>#REF!</v>
      </c>
      <c r="J1423" s="14" t="e">
        <f>IF(COUNTIF(#REF!,$A1423)=1,"ja","nein")</f>
        <v>#REF!</v>
      </c>
    </row>
    <row r="1424" spans="1:10" x14ac:dyDescent="0.25">
      <c r="A1424" s="14" t="e">
        <f>#REF!</f>
        <v>#REF!</v>
      </c>
      <c r="B1424" s="14" t="e">
        <f>#REF!</f>
        <v>#REF!</v>
      </c>
      <c r="D1424" s="14" t="e">
        <f>IF(COUNTIF(#REF!,$A1424)=1,"ja","nein")</f>
        <v>#REF!</v>
      </c>
      <c r="E1424" s="14" t="e">
        <f>IF(COUNTIF(#REF!,$A1424)=1,"ja","nein")</f>
        <v>#REF!</v>
      </c>
      <c r="F1424" s="14" t="e">
        <f>IF(COUNTIF(#REF!,$A1424)=1,"ja","nein")</f>
        <v>#REF!</v>
      </c>
      <c r="G1424" s="14" t="e">
        <f>IF(COUNTIF(#REF!,$A1424)=1,"ja","nein")</f>
        <v>#REF!</v>
      </c>
      <c r="H1424" s="14" t="e">
        <f>IF(COUNTIF(#REF!,$A1424)=1,"ja","nein")</f>
        <v>#REF!</v>
      </c>
      <c r="I1424" s="14" t="e">
        <f>IF(COUNTIF(#REF!,$A1424)=1,"ja","nein")</f>
        <v>#REF!</v>
      </c>
      <c r="J1424" s="14" t="e">
        <f>IF(COUNTIF(#REF!,$A1424)=1,"ja","nein")</f>
        <v>#REF!</v>
      </c>
    </row>
    <row r="1425" spans="1:10" x14ac:dyDescent="0.25">
      <c r="A1425" s="14" t="e">
        <f>#REF!</f>
        <v>#REF!</v>
      </c>
      <c r="B1425" s="14" t="e">
        <f>#REF!</f>
        <v>#REF!</v>
      </c>
      <c r="D1425" s="14" t="e">
        <f>IF(COUNTIF(#REF!,$A1425)=1,"ja","nein")</f>
        <v>#REF!</v>
      </c>
      <c r="E1425" s="14" t="e">
        <f>IF(COUNTIF(#REF!,$A1425)=1,"ja","nein")</f>
        <v>#REF!</v>
      </c>
      <c r="F1425" s="14" t="e">
        <f>IF(COUNTIF(#REF!,$A1425)=1,"ja","nein")</f>
        <v>#REF!</v>
      </c>
      <c r="G1425" s="14" t="e">
        <f>IF(COUNTIF(#REF!,$A1425)=1,"ja","nein")</f>
        <v>#REF!</v>
      </c>
      <c r="H1425" s="14" t="e">
        <f>IF(COUNTIF(#REF!,$A1425)=1,"ja","nein")</f>
        <v>#REF!</v>
      </c>
      <c r="I1425" s="14" t="e">
        <f>IF(COUNTIF(#REF!,$A1425)=1,"ja","nein")</f>
        <v>#REF!</v>
      </c>
      <c r="J1425" s="14" t="e">
        <f>IF(COUNTIF(#REF!,$A1425)=1,"ja","nein")</f>
        <v>#REF!</v>
      </c>
    </row>
    <row r="1426" spans="1:10" x14ac:dyDescent="0.25">
      <c r="A1426" s="14" t="e">
        <f>#REF!</f>
        <v>#REF!</v>
      </c>
      <c r="B1426" s="14" t="e">
        <f>#REF!</f>
        <v>#REF!</v>
      </c>
      <c r="D1426" s="14" t="e">
        <f>IF(COUNTIF(#REF!,$A1426)=1,"ja","nein")</f>
        <v>#REF!</v>
      </c>
      <c r="E1426" s="14" t="e">
        <f>IF(COUNTIF(#REF!,$A1426)=1,"ja","nein")</f>
        <v>#REF!</v>
      </c>
      <c r="F1426" s="14" t="e">
        <f>IF(COUNTIF(#REF!,$A1426)=1,"ja","nein")</f>
        <v>#REF!</v>
      </c>
      <c r="G1426" s="14" t="e">
        <f>IF(COUNTIF(#REF!,$A1426)=1,"ja","nein")</f>
        <v>#REF!</v>
      </c>
      <c r="H1426" s="14" t="e">
        <f>IF(COUNTIF(#REF!,$A1426)=1,"ja","nein")</f>
        <v>#REF!</v>
      </c>
      <c r="I1426" s="14" t="e">
        <f>IF(COUNTIF(#REF!,$A1426)=1,"ja","nein")</f>
        <v>#REF!</v>
      </c>
      <c r="J1426" s="14" t="e">
        <f>IF(COUNTIF(#REF!,$A1426)=1,"ja","nein")</f>
        <v>#REF!</v>
      </c>
    </row>
    <row r="1427" spans="1:10" x14ac:dyDescent="0.25">
      <c r="A1427" s="14" t="e">
        <f>#REF!</f>
        <v>#REF!</v>
      </c>
      <c r="B1427" s="14" t="e">
        <f>#REF!</f>
        <v>#REF!</v>
      </c>
      <c r="D1427" s="14" t="e">
        <f>IF(COUNTIF(#REF!,$A1427)=1,"ja","nein")</f>
        <v>#REF!</v>
      </c>
      <c r="E1427" s="14" t="e">
        <f>IF(COUNTIF(#REF!,$A1427)=1,"ja","nein")</f>
        <v>#REF!</v>
      </c>
      <c r="F1427" s="14" t="e">
        <f>IF(COUNTIF(#REF!,$A1427)=1,"ja","nein")</f>
        <v>#REF!</v>
      </c>
      <c r="G1427" s="14" t="e">
        <f>IF(COUNTIF(#REF!,$A1427)=1,"ja","nein")</f>
        <v>#REF!</v>
      </c>
      <c r="H1427" s="14" t="e">
        <f>IF(COUNTIF(#REF!,$A1427)=1,"ja","nein")</f>
        <v>#REF!</v>
      </c>
      <c r="I1427" s="14" t="e">
        <f>IF(COUNTIF(#REF!,$A1427)=1,"ja","nein")</f>
        <v>#REF!</v>
      </c>
      <c r="J1427" s="14" t="e">
        <f>IF(COUNTIF(#REF!,$A1427)=1,"ja","nein")</f>
        <v>#REF!</v>
      </c>
    </row>
    <row r="1428" spans="1:10" x14ac:dyDescent="0.25">
      <c r="A1428" s="14" t="e">
        <f>#REF!</f>
        <v>#REF!</v>
      </c>
      <c r="B1428" s="14" t="e">
        <f>#REF!</f>
        <v>#REF!</v>
      </c>
      <c r="D1428" s="14" t="e">
        <f>IF(COUNTIF(#REF!,$A1428)=1,"ja","nein")</f>
        <v>#REF!</v>
      </c>
      <c r="E1428" s="14" t="e">
        <f>IF(COUNTIF(#REF!,$A1428)=1,"ja","nein")</f>
        <v>#REF!</v>
      </c>
      <c r="F1428" s="14" t="e">
        <f>IF(COUNTIF(#REF!,$A1428)=1,"ja","nein")</f>
        <v>#REF!</v>
      </c>
      <c r="G1428" s="14" t="e">
        <f>IF(COUNTIF(#REF!,$A1428)=1,"ja","nein")</f>
        <v>#REF!</v>
      </c>
      <c r="H1428" s="14" t="e">
        <f>IF(COUNTIF(#REF!,$A1428)=1,"ja","nein")</f>
        <v>#REF!</v>
      </c>
      <c r="I1428" s="14" t="e">
        <f>IF(COUNTIF(#REF!,$A1428)=1,"ja","nein")</f>
        <v>#REF!</v>
      </c>
      <c r="J1428" s="14" t="e">
        <f>IF(COUNTIF(#REF!,$A1428)=1,"ja","nein")</f>
        <v>#REF!</v>
      </c>
    </row>
    <row r="1429" spans="1:10" x14ac:dyDescent="0.25">
      <c r="A1429" s="14" t="e">
        <f>#REF!</f>
        <v>#REF!</v>
      </c>
      <c r="B1429" s="14" t="e">
        <f>#REF!</f>
        <v>#REF!</v>
      </c>
      <c r="D1429" s="14" t="e">
        <f>IF(COUNTIF(#REF!,$A1429)=1,"ja","nein")</f>
        <v>#REF!</v>
      </c>
      <c r="E1429" s="14" t="e">
        <f>IF(COUNTIF(#REF!,$A1429)=1,"ja","nein")</f>
        <v>#REF!</v>
      </c>
      <c r="F1429" s="14" t="e">
        <f>IF(COUNTIF(#REF!,$A1429)=1,"ja","nein")</f>
        <v>#REF!</v>
      </c>
      <c r="G1429" s="14" t="e">
        <f>IF(COUNTIF(#REF!,$A1429)=1,"ja","nein")</f>
        <v>#REF!</v>
      </c>
      <c r="H1429" s="14" t="e">
        <f>IF(COUNTIF(#REF!,$A1429)=1,"ja","nein")</f>
        <v>#REF!</v>
      </c>
      <c r="I1429" s="14" t="e">
        <f>IF(COUNTIF(#REF!,$A1429)=1,"ja","nein")</f>
        <v>#REF!</v>
      </c>
      <c r="J1429" s="14" t="e">
        <f>IF(COUNTIF(#REF!,$A1429)=1,"ja","nein")</f>
        <v>#REF!</v>
      </c>
    </row>
    <row r="1430" spans="1:10" x14ac:dyDescent="0.25">
      <c r="A1430" s="14" t="e">
        <f>#REF!</f>
        <v>#REF!</v>
      </c>
      <c r="B1430" s="14" t="e">
        <f>#REF!</f>
        <v>#REF!</v>
      </c>
      <c r="D1430" s="14" t="e">
        <f>IF(COUNTIF(#REF!,$A1430)=1,"ja","nein")</f>
        <v>#REF!</v>
      </c>
      <c r="E1430" s="14" t="e">
        <f>IF(COUNTIF(#REF!,$A1430)=1,"ja","nein")</f>
        <v>#REF!</v>
      </c>
      <c r="F1430" s="14" t="e">
        <f>IF(COUNTIF(#REF!,$A1430)=1,"ja","nein")</f>
        <v>#REF!</v>
      </c>
      <c r="G1430" s="14" t="e">
        <f>IF(COUNTIF(#REF!,$A1430)=1,"ja","nein")</f>
        <v>#REF!</v>
      </c>
      <c r="H1430" s="14" t="e">
        <f>IF(COUNTIF(#REF!,$A1430)=1,"ja","nein")</f>
        <v>#REF!</v>
      </c>
      <c r="I1430" s="14" t="e">
        <f>IF(COUNTIF(#REF!,$A1430)=1,"ja","nein")</f>
        <v>#REF!</v>
      </c>
      <c r="J1430" s="14" t="e">
        <f>IF(COUNTIF(#REF!,$A1430)=1,"ja","nein")</f>
        <v>#REF!</v>
      </c>
    </row>
    <row r="1431" spans="1:10" x14ac:dyDescent="0.25">
      <c r="A1431" s="14" t="e">
        <f>#REF!</f>
        <v>#REF!</v>
      </c>
      <c r="B1431" s="14" t="e">
        <f>#REF!</f>
        <v>#REF!</v>
      </c>
      <c r="D1431" s="14" t="e">
        <f>IF(COUNTIF(#REF!,$A1431)=1,"ja","nein")</f>
        <v>#REF!</v>
      </c>
      <c r="E1431" s="14" t="e">
        <f>IF(COUNTIF(#REF!,$A1431)=1,"ja","nein")</f>
        <v>#REF!</v>
      </c>
      <c r="F1431" s="14" t="e">
        <f>IF(COUNTIF(#REF!,$A1431)=1,"ja","nein")</f>
        <v>#REF!</v>
      </c>
      <c r="G1431" s="14" t="e">
        <f>IF(COUNTIF(#REF!,$A1431)=1,"ja","nein")</f>
        <v>#REF!</v>
      </c>
      <c r="H1431" s="14" t="e">
        <f>IF(COUNTIF(#REF!,$A1431)=1,"ja","nein")</f>
        <v>#REF!</v>
      </c>
      <c r="I1431" s="14" t="e">
        <f>IF(COUNTIF(#REF!,$A1431)=1,"ja","nein")</f>
        <v>#REF!</v>
      </c>
      <c r="J1431" s="14" t="e">
        <f>IF(COUNTIF(#REF!,$A1431)=1,"ja","nein")</f>
        <v>#REF!</v>
      </c>
    </row>
    <row r="1432" spans="1:10" x14ac:dyDescent="0.25">
      <c r="A1432" s="14" t="e">
        <f>#REF!</f>
        <v>#REF!</v>
      </c>
      <c r="B1432" s="14" t="e">
        <f>#REF!</f>
        <v>#REF!</v>
      </c>
      <c r="D1432" s="14" t="e">
        <f>IF(COUNTIF(#REF!,$A1432)=1,"ja","nein")</f>
        <v>#REF!</v>
      </c>
      <c r="E1432" s="14" t="e">
        <f>IF(COUNTIF(#REF!,$A1432)=1,"ja","nein")</f>
        <v>#REF!</v>
      </c>
      <c r="F1432" s="14" t="e">
        <f>IF(COUNTIF(#REF!,$A1432)=1,"ja","nein")</f>
        <v>#REF!</v>
      </c>
      <c r="G1432" s="14" t="e">
        <f>IF(COUNTIF(#REF!,$A1432)=1,"ja","nein")</f>
        <v>#REF!</v>
      </c>
      <c r="H1432" s="14" t="e">
        <f>IF(COUNTIF(#REF!,$A1432)=1,"ja","nein")</f>
        <v>#REF!</v>
      </c>
      <c r="I1432" s="14" t="e">
        <f>IF(COUNTIF(#REF!,$A1432)=1,"ja","nein")</f>
        <v>#REF!</v>
      </c>
      <c r="J1432" s="14" t="e">
        <f>IF(COUNTIF(#REF!,$A1432)=1,"ja","nein")</f>
        <v>#REF!</v>
      </c>
    </row>
    <row r="1433" spans="1:10" x14ac:dyDescent="0.25">
      <c r="A1433" s="14" t="e">
        <f>#REF!</f>
        <v>#REF!</v>
      </c>
      <c r="B1433" s="14" t="e">
        <f>#REF!</f>
        <v>#REF!</v>
      </c>
      <c r="D1433" s="14" t="e">
        <f>IF(COUNTIF(#REF!,$A1433)=1,"ja","nein")</f>
        <v>#REF!</v>
      </c>
      <c r="E1433" s="14" t="e">
        <f>IF(COUNTIF(#REF!,$A1433)=1,"ja","nein")</f>
        <v>#REF!</v>
      </c>
      <c r="F1433" s="14" t="e">
        <f>IF(COUNTIF(#REF!,$A1433)=1,"ja","nein")</f>
        <v>#REF!</v>
      </c>
      <c r="G1433" s="14" t="e">
        <f>IF(COUNTIF(#REF!,$A1433)=1,"ja","nein")</f>
        <v>#REF!</v>
      </c>
      <c r="H1433" s="14" t="e">
        <f>IF(COUNTIF(#REF!,$A1433)=1,"ja","nein")</f>
        <v>#REF!</v>
      </c>
      <c r="I1433" s="14" t="e">
        <f>IF(COUNTIF(#REF!,$A1433)=1,"ja","nein")</f>
        <v>#REF!</v>
      </c>
      <c r="J1433" s="14" t="e">
        <f>IF(COUNTIF(#REF!,$A1433)=1,"ja","nein")</f>
        <v>#REF!</v>
      </c>
    </row>
    <row r="1434" spans="1:10" x14ac:dyDescent="0.25">
      <c r="A1434" s="14" t="e">
        <f>#REF!</f>
        <v>#REF!</v>
      </c>
      <c r="B1434" s="14" t="e">
        <f>#REF!</f>
        <v>#REF!</v>
      </c>
      <c r="D1434" s="14" t="e">
        <f>IF(COUNTIF(#REF!,$A1434)=1,"ja","nein")</f>
        <v>#REF!</v>
      </c>
      <c r="E1434" s="14" t="e">
        <f>IF(COUNTIF(#REF!,$A1434)=1,"ja","nein")</f>
        <v>#REF!</v>
      </c>
      <c r="F1434" s="14" t="e">
        <f>IF(COUNTIF(#REF!,$A1434)=1,"ja","nein")</f>
        <v>#REF!</v>
      </c>
      <c r="G1434" s="14" t="e">
        <f>IF(COUNTIF(#REF!,$A1434)=1,"ja","nein")</f>
        <v>#REF!</v>
      </c>
      <c r="H1434" s="14" t="e">
        <f>IF(COUNTIF(#REF!,$A1434)=1,"ja","nein")</f>
        <v>#REF!</v>
      </c>
      <c r="I1434" s="14" t="e">
        <f>IF(COUNTIF(#REF!,$A1434)=1,"ja","nein")</f>
        <v>#REF!</v>
      </c>
      <c r="J1434" s="14" t="e">
        <f>IF(COUNTIF(#REF!,$A1434)=1,"ja","nein")</f>
        <v>#REF!</v>
      </c>
    </row>
    <row r="1435" spans="1:10" x14ac:dyDescent="0.25">
      <c r="A1435" s="14" t="e">
        <f>#REF!</f>
        <v>#REF!</v>
      </c>
      <c r="B1435" s="14" t="e">
        <f>#REF!</f>
        <v>#REF!</v>
      </c>
      <c r="D1435" s="14" t="e">
        <f>IF(COUNTIF(#REF!,$A1435)=1,"ja","nein")</f>
        <v>#REF!</v>
      </c>
      <c r="E1435" s="14" t="e">
        <f>IF(COUNTIF(#REF!,$A1435)=1,"ja","nein")</f>
        <v>#REF!</v>
      </c>
      <c r="F1435" s="14" t="e">
        <f>IF(COUNTIF(#REF!,$A1435)=1,"ja","nein")</f>
        <v>#REF!</v>
      </c>
      <c r="G1435" s="14" t="e">
        <f>IF(COUNTIF(#REF!,$A1435)=1,"ja","nein")</f>
        <v>#REF!</v>
      </c>
      <c r="H1435" s="14" t="e">
        <f>IF(COUNTIF(#REF!,$A1435)=1,"ja","nein")</f>
        <v>#REF!</v>
      </c>
      <c r="I1435" s="14" t="e">
        <f>IF(COUNTIF(#REF!,$A1435)=1,"ja","nein")</f>
        <v>#REF!</v>
      </c>
      <c r="J1435" s="14" t="e">
        <f>IF(COUNTIF(#REF!,$A1435)=1,"ja","nein")</f>
        <v>#REF!</v>
      </c>
    </row>
    <row r="1436" spans="1:10" x14ac:dyDescent="0.25">
      <c r="A1436" s="14" t="e">
        <f>#REF!</f>
        <v>#REF!</v>
      </c>
      <c r="B1436" s="14" t="e">
        <f>#REF!</f>
        <v>#REF!</v>
      </c>
      <c r="D1436" s="14" t="e">
        <f>IF(COUNTIF(#REF!,$A1436)=1,"ja","nein")</f>
        <v>#REF!</v>
      </c>
      <c r="E1436" s="14" t="e">
        <f>IF(COUNTIF(#REF!,$A1436)=1,"ja","nein")</f>
        <v>#REF!</v>
      </c>
      <c r="F1436" s="14" t="e">
        <f>IF(COUNTIF(#REF!,$A1436)=1,"ja","nein")</f>
        <v>#REF!</v>
      </c>
      <c r="G1436" s="14" t="e">
        <f>IF(COUNTIF(#REF!,$A1436)=1,"ja","nein")</f>
        <v>#REF!</v>
      </c>
      <c r="H1436" s="14" t="e">
        <f>IF(COUNTIF(#REF!,$A1436)=1,"ja","nein")</f>
        <v>#REF!</v>
      </c>
      <c r="I1436" s="14" t="e">
        <f>IF(COUNTIF(#REF!,$A1436)=1,"ja","nein")</f>
        <v>#REF!</v>
      </c>
      <c r="J1436" s="14" t="e">
        <f>IF(COUNTIF(#REF!,$A1436)=1,"ja","nein")</f>
        <v>#REF!</v>
      </c>
    </row>
    <row r="1437" spans="1:10" x14ac:dyDescent="0.25">
      <c r="A1437" s="14" t="e">
        <f>#REF!</f>
        <v>#REF!</v>
      </c>
      <c r="B1437" s="14" t="e">
        <f>#REF!</f>
        <v>#REF!</v>
      </c>
      <c r="D1437" s="14" t="e">
        <f>IF(COUNTIF(#REF!,$A1437)=1,"ja","nein")</f>
        <v>#REF!</v>
      </c>
      <c r="E1437" s="14" t="e">
        <f>IF(COUNTIF(#REF!,$A1437)=1,"ja","nein")</f>
        <v>#REF!</v>
      </c>
      <c r="F1437" s="14" t="e">
        <f>IF(COUNTIF(#REF!,$A1437)=1,"ja","nein")</f>
        <v>#REF!</v>
      </c>
      <c r="G1437" s="14" t="e">
        <f>IF(COUNTIF(#REF!,$A1437)=1,"ja","nein")</f>
        <v>#REF!</v>
      </c>
      <c r="H1437" s="14" t="e">
        <f>IF(COUNTIF(#REF!,$A1437)=1,"ja","nein")</f>
        <v>#REF!</v>
      </c>
      <c r="I1437" s="14" t="e">
        <f>IF(COUNTIF(#REF!,$A1437)=1,"ja","nein")</f>
        <v>#REF!</v>
      </c>
      <c r="J1437" s="14" t="e">
        <f>IF(COUNTIF(#REF!,$A1437)=1,"ja","nein")</f>
        <v>#REF!</v>
      </c>
    </row>
    <row r="1438" spans="1:10" x14ac:dyDescent="0.25">
      <c r="A1438" s="14" t="e">
        <f>#REF!</f>
        <v>#REF!</v>
      </c>
      <c r="B1438" s="14" t="e">
        <f>#REF!</f>
        <v>#REF!</v>
      </c>
      <c r="D1438" s="14" t="e">
        <f>IF(COUNTIF(#REF!,$A1438)=1,"ja","nein")</f>
        <v>#REF!</v>
      </c>
      <c r="E1438" s="14" t="e">
        <f>IF(COUNTIF(#REF!,$A1438)=1,"ja","nein")</f>
        <v>#REF!</v>
      </c>
      <c r="F1438" s="14" t="e">
        <f>IF(COUNTIF(#REF!,$A1438)=1,"ja","nein")</f>
        <v>#REF!</v>
      </c>
      <c r="G1438" s="14" t="e">
        <f>IF(COUNTIF(#REF!,$A1438)=1,"ja","nein")</f>
        <v>#REF!</v>
      </c>
      <c r="H1438" s="14" t="e">
        <f>IF(COUNTIF(#REF!,$A1438)=1,"ja","nein")</f>
        <v>#REF!</v>
      </c>
      <c r="I1438" s="14" t="e">
        <f>IF(COUNTIF(#REF!,$A1438)=1,"ja","nein")</f>
        <v>#REF!</v>
      </c>
      <c r="J1438" s="14" t="e">
        <f>IF(COUNTIF(#REF!,$A1438)=1,"ja","nein")</f>
        <v>#REF!</v>
      </c>
    </row>
    <row r="1439" spans="1:10" x14ac:dyDescent="0.25">
      <c r="A1439" s="14" t="e">
        <f>#REF!</f>
        <v>#REF!</v>
      </c>
      <c r="B1439" s="14" t="e">
        <f>#REF!</f>
        <v>#REF!</v>
      </c>
      <c r="D1439" s="14" t="e">
        <f>IF(COUNTIF(#REF!,$A1439)=1,"ja","nein")</f>
        <v>#REF!</v>
      </c>
      <c r="E1439" s="14" t="e">
        <f>IF(COUNTIF(#REF!,$A1439)=1,"ja","nein")</f>
        <v>#REF!</v>
      </c>
      <c r="F1439" s="14" t="e">
        <f>IF(COUNTIF(#REF!,$A1439)=1,"ja","nein")</f>
        <v>#REF!</v>
      </c>
      <c r="G1439" s="14" t="e">
        <f>IF(COUNTIF(#REF!,$A1439)=1,"ja","nein")</f>
        <v>#REF!</v>
      </c>
      <c r="H1439" s="14" t="e">
        <f>IF(COUNTIF(#REF!,$A1439)=1,"ja","nein")</f>
        <v>#REF!</v>
      </c>
      <c r="I1439" s="14" t="e">
        <f>IF(COUNTIF(#REF!,$A1439)=1,"ja","nein")</f>
        <v>#REF!</v>
      </c>
      <c r="J1439" s="14" t="e">
        <f>IF(COUNTIF(#REF!,$A1439)=1,"ja","nein")</f>
        <v>#REF!</v>
      </c>
    </row>
    <row r="1440" spans="1:10" x14ac:dyDescent="0.25">
      <c r="A1440" s="14" t="e">
        <f>#REF!</f>
        <v>#REF!</v>
      </c>
      <c r="B1440" s="14" t="e">
        <f>#REF!</f>
        <v>#REF!</v>
      </c>
      <c r="D1440" s="14" t="e">
        <f>IF(COUNTIF(#REF!,$A1440)=1,"ja","nein")</f>
        <v>#REF!</v>
      </c>
      <c r="E1440" s="14" t="e">
        <f>IF(COUNTIF(#REF!,$A1440)=1,"ja","nein")</f>
        <v>#REF!</v>
      </c>
      <c r="F1440" s="14" t="e">
        <f>IF(COUNTIF(#REF!,$A1440)=1,"ja","nein")</f>
        <v>#REF!</v>
      </c>
      <c r="G1440" s="14" t="e">
        <f>IF(COUNTIF(#REF!,$A1440)=1,"ja","nein")</f>
        <v>#REF!</v>
      </c>
      <c r="H1440" s="14" t="e">
        <f>IF(COUNTIF(#REF!,$A1440)=1,"ja","nein")</f>
        <v>#REF!</v>
      </c>
      <c r="I1440" s="14" t="e">
        <f>IF(COUNTIF(#REF!,$A1440)=1,"ja","nein")</f>
        <v>#REF!</v>
      </c>
      <c r="J1440" s="14" t="e">
        <f>IF(COUNTIF(#REF!,$A1440)=1,"ja","nein")</f>
        <v>#REF!</v>
      </c>
    </row>
    <row r="1441" spans="1:10" x14ac:dyDescent="0.25">
      <c r="A1441" s="14" t="e">
        <f>#REF!</f>
        <v>#REF!</v>
      </c>
      <c r="B1441" s="14" t="e">
        <f>#REF!</f>
        <v>#REF!</v>
      </c>
      <c r="D1441" s="14" t="e">
        <f>IF(COUNTIF(#REF!,$A1441)=1,"ja","nein")</f>
        <v>#REF!</v>
      </c>
      <c r="E1441" s="14" t="e">
        <f>IF(COUNTIF(#REF!,$A1441)=1,"ja","nein")</f>
        <v>#REF!</v>
      </c>
      <c r="F1441" s="14" t="e">
        <f>IF(COUNTIF(#REF!,$A1441)=1,"ja","nein")</f>
        <v>#REF!</v>
      </c>
      <c r="G1441" s="14" t="e">
        <f>IF(COUNTIF(#REF!,$A1441)=1,"ja","nein")</f>
        <v>#REF!</v>
      </c>
      <c r="H1441" s="14" t="e">
        <f>IF(COUNTIF(#REF!,$A1441)=1,"ja","nein")</f>
        <v>#REF!</v>
      </c>
      <c r="I1441" s="14" t="e">
        <f>IF(COUNTIF(#REF!,$A1441)=1,"ja","nein")</f>
        <v>#REF!</v>
      </c>
      <c r="J1441" s="14" t="e">
        <f>IF(COUNTIF(#REF!,$A1441)=1,"ja","nein")</f>
        <v>#REF!</v>
      </c>
    </row>
    <row r="1442" spans="1:10" x14ac:dyDescent="0.25">
      <c r="A1442" s="14" t="e">
        <f>#REF!</f>
        <v>#REF!</v>
      </c>
      <c r="B1442" s="14" t="e">
        <f>#REF!</f>
        <v>#REF!</v>
      </c>
      <c r="D1442" s="14" t="e">
        <f>IF(COUNTIF(#REF!,$A1442)=1,"ja","nein")</f>
        <v>#REF!</v>
      </c>
      <c r="E1442" s="14" t="e">
        <f>IF(COUNTIF(#REF!,$A1442)=1,"ja","nein")</f>
        <v>#REF!</v>
      </c>
      <c r="F1442" s="14" t="e">
        <f>IF(COUNTIF(#REF!,$A1442)=1,"ja","nein")</f>
        <v>#REF!</v>
      </c>
      <c r="G1442" s="14" t="e">
        <f>IF(COUNTIF(#REF!,$A1442)=1,"ja","nein")</f>
        <v>#REF!</v>
      </c>
      <c r="H1442" s="14" t="e">
        <f>IF(COUNTIF(#REF!,$A1442)=1,"ja","nein")</f>
        <v>#REF!</v>
      </c>
      <c r="I1442" s="14" t="e">
        <f>IF(COUNTIF(#REF!,$A1442)=1,"ja","nein")</f>
        <v>#REF!</v>
      </c>
      <c r="J1442" s="14" t="e">
        <f>IF(COUNTIF(#REF!,$A1442)=1,"ja","nein")</f>
        <v>#REF!</v>
      </c>
    </row>
    <row r="1443" spans="1:10" x14ac:dyDescent="0.25">
      <c r="A1443" s="14" t="e">
        <f>#REF!</f>
        <v>#REF!</v>
      </c>
      <c r="B1443" s="14" t="e">
        <f>#REF!</f>
        <v>#REF!</v>
      </c>
      <c r="D1443" s="14" t="e">
        <f>IF(COUNTIF(#REF!,$A1443)=1,"ja","nein")</f>
        <v>#REF!</v>
      </c>
      <c r="E1443" s="14" t="e">
        <f>IF(COUNTIF(#REF!,$A1443)=1,"ja","nein")</f>
        <v>#REF!</v>
      </c>
      <c r="F1443" s="14" t="e">
        <f>IF(COUNTIF(#REF!,$A1443)=1,"ja","nein")</f>
        <v>#REF!</v>
      </c>
      <c r="G1443" s="14" t="e">
        <f>IF(COUNTIF(#REF!,$A1443)=1,"ja","nein")</f>
        <v>#REF!</v>
      </c>
      <c r="H1443" s="14" t="e">
        <f>IF(COUNTIF(#REF!,$A1443)=1,"ja","nein")</f>
        <v>#REF!</v>
      </c>
      <c r="I1443" s="14" t="e">
        <f>IF(COUNTIF(#REF!,$A1443)=1,"ja","nein")</f>
        <v>#REF!</v>
      </c>
      <c r="J1443" s="14" t="e">
        <f>IF(COUNTIF(#REF!,$A1443)=1,"ja","nein")</f>
        <v>#REF!</v>
      </c>
    </row>
    <row r="1444" spans="1:10" x14ac:dyDescent="0.25">
      <c r="A1444" s="14" t="e">
        <f>#REF!</f>
        <v>#REF!</v>
      </c>
      <c r="B1444" s="14" t="e">
        <f>#REF!</f>
        <v>#REF!</v>
      </c>
      <c r="D1444" s="14" t="e">
        <f>IF(COUNTIF(#REF!,$A1444)=1,"ja","nein")</f>
        <v>#REF!</v>
      </c>
      <c r="E1444" s="14" t="e">
        <f>IF(COUNTIF(#REF!,$A1444)=1,"ja","nein")</f>
        <v>#REF!</v>
      </c>
      <c r="F1444" s="14" t="e">
        <f>IF(COUNTIF(#REF!,$A1444)=1,"ja","nein")</f>
        <v>#REF!</v>
      </c>
      <c r="G1444" s="14" t="e">
        <f>IF(COUNTIF(#REF!,$A1444)=1,"ja","nein")</f>
        <v>#REF!</v>
      </c>
      <c r="H1444" s="14" t="e">
        <f>IF(COUNTIF(#REF!,$A1444)=1,"ja","nein")</f>
        <v>#REF!</v>
      </c>
      <c r="I1444" s="14" t="e">
        <f>IF(COUNTIF(#REF!,$A1444)=1,"ja","nein")</f>
        <v>#REF!</v>
      </c>
      <c r="J1444" s="14" t="e">
        <f>IF(COUNTIF(#REF!,$A1444)=1,"ja","nein")</f>
        <v>#REF!</v>
      </c>
    </row>
    <row r="1445" spans="1:10" x14ac:dyDescent="0.25">
      <c r="A1445" s="14" t="e">
        <f>#REF!</f>
        <v>#REF!</v>
      </c>
      <c r="B1445" s="14" t="e">
        <f>#REF!</f>
        <v>#REF!</v>
      </c>
      <c r="D1445" s="14" t="e">
        <f>IF(COUNTIF(#REF!,$A1445)=1,"ja","nein")</f>
        <v>#REF!</v>
      </c>
      <c r="E1445" s="14" t="e">
        <f>IF(COUNTIF(#REF!,$A1445)=1,"ja","nein")</f>
        <v>#REF!</v>
      </c>
      <c r="F1445" s="14" t="e">
        <f>IF(COUNTIF(#REF!,$A1445)=1,"ja","nein")</f>
        <v>#REF!</v>
      </c>
      <c r="G1445" s="14" t="e">
        <f>IF(COUNTIF(#REF!,$A1445)=1,"ja","nein")</f>
        <v>#REF!</v>
      </c>
      <c r="H1445" s="14" t="e">
        <f>IF(COUNTIF(#REF!,$A1445)=1,"ja","nein")</f>
        <v>#REF!</v>
      </c>
      <c r="I1445" s="14" t="e">
        <f>IF(COUNTIF(#REF!,$A1445)=1,"ja","nein")</f>
        <v>#REF!</v>
      </c>
      <c r="J1445" s="14" t="e">
        <f>IF(COUNTIF(#REF!,$A1445)=1,"ja","nein")</f>
        <v>#REF!</v>
      </c>
    </row>
    <row r="1446" spans="1:10" x14ac:dyDescent="0.25">
      <c r="A1446" s="14" t="e">
        <f>#REF!</f>
        <v>#REF!</v>
      </c>
      <c r="B1446" s="14" t="e">
        <f>#REF!</f>
        <v>#REF!</v>
      </c>
      <c r="D1446" s="14" t="e">
        <f>IF(COUNTIF(#REF!,$A1446)=1,"ja","nein")</f>
        <v>#REF!</v>
      </c>
      <c r="E1446" s="14" t="e">
        <f>IF(COUNTIF(#REF!,$A1446)=1,"ja","nein")</f>
        <v>#REF!</v>
      </c>
      <c r="F1446" s="14" t="e">
        <f>IF(COUNTIF(#REF!,$A1446)=1,"ja","nein")</f>
        <v>#REF!</v>
      </c>
      <c r="G1446" s="14" t="e">
        <f>IF(COUNTIF(#REF!,$A1446)=1,"ja","nein")</f>
        <v>#REF!</v>
      </c>
      <c r="H1446" s="14" t="e">
        <f>IF(COUNTIF(#REF!,$A1446)=1,"ja","nein")</f>
        <v>#REF!</v>
      </c>
      <c r="I1446" s="14" t="e">
        <f>IF(COUNTIF(#REF!,$A1446)=1,"ja","nein")</f>
        <v>#REF!</v>
      </c>
      <c r="J1446" s="14" t="e">
        <f>IF(COUNTIF(#REF!,$A1446)=1,"ja","nein")</f>
        <v>#REF!</v>
      </c>
    </row>
    <row r="1447" spans="1:10" x14ac:dyDescent="0.25">
      <c r="A1447" s="14" t="e">
        <f>#REF!</f>
        <v>#REF!</v>
      </c>
      <c r="B1447" s="14" t="e">
        <f>#REF!</f>
        <v>#REF!</v>
      </c>
      <c r="D1447" s="14" t="e">
        <f>IF(COUNTIF(#REF!,$A1447)=1,"ja","nein")</f>
        <v>#REF!</v>
      </c>
      <c r="E1447" s="14" t="e">
        <f>IF(COUNTIF(#REF!,$A1447)=1,"ja","nein")</f>
        <v>#REF!</v>
      </c>
      <c r="F1447" s="14" t="e">
        <f>IF(COUNTIF(#REF!,$A1447)=1,"ja","nein")</f>
        <v>#REF!</v>
      </c>
      <c r="G1447" s="14" t="e">
        <f>IF(COUNTIF(#REF!,$A1447)=1,"ja","nein")</f>
        <v>#REF!</v>
      </c>
      <c r="H1447" s="14" t="e">
        <f>IF(COUNTIF(#REF!,$A1447)=1,"ja","nein")</f>
        <v>#REF!</v>
      </c>
      <c r="I1447" s="14" t="e">
        <f>IF(COUNTIF(#REF!,$A1447)=1,"ja","nein")</f>
        <v>#REF!</v>
      </c>
      <c r="J1447" s="14" t="e">
        <f>IF(COUNTIF(#REF!,$A1447)=1,"ja","nein")</f>
        <v>#REF!</v>
      </c>
    </row>
    <row r="1448" spans="1:10" x14ac:dyDescent="0.25">
      <c r="A1448" s="14" t="e">
        <f>#REF!</f>
        <v>#REF!</v>
      </c>
      <c r="B1448" s="14" t="e">
        <f>#REF!</f>
        <v>#REF!</v>
      </c>
      <c r="D1448" s="14" t="e">
        <f>IF(COUNTIF(#REF!,$A1448)=1,"ja","nein")</f>
        <v>#REF!</v>
      </c>
      <c r="E1448" s="14" t="e">
        <f>IF(COUNTIF(#REF!,$A1448)=1,"ja","nein")</f>
        <v>#REF!</v>
      </c>
      <c r="F1448" s="14" t="e">
        <f>IF(COUNTIF(#REF!,$A1448)=1,"ja","nein")</f>
        <v>#REF!</v>
      </c>
      <c r="G1448" s="14" t="e">
        <f>IF(COUNTIF(#REF!,$A1448)=1,"ja","nein")</f>
        <v>#REF!</v>
      </c>
      <c r="H1448" s="14" t="e">
        <f>IF(COUNTIF(#REF!,$A1448)=1,"ja","nein")</f>
        <v>#REF!</v>
      </c>
      <c r="I1448" s="14" t="e">
        <f>IF(COUNTIF(#REF!,$A1448)=1,"ja","nein")</f>
        <v>#REF!</v>
      </c>
      <c r="J1448" s="14" t="e">
        <f>IF(COUNTIF(#REF!,$A1448)=1,"ja","nein")</f>
        <v>#REF!</v>
      </c>
    </row>
    <row r="1449" spans="1:10" x14ac:dyDescent="0.25">
      <c r="A1449" s="14" t="e">
        <f>#REF!</f>
        <v>#REF!</v>
      </c>
      <c r="B1449" s="14" t="e">
        <f>#REF!</f>
        <v>#REF!</v>
      </c>
      <c r="D1449" s="14" t="e">
        <f>IF(COUNTIF(#REF!,$A1449)=1,"ja","nein")</f>
        <v>#REF!</v>
      </c>
      <c r="E1449" s="14" t="e">
        <f>IF(COUNTIF(#REF!,$A1449)=1,"ja","nein")</f>
        <v>#REF!</v>
      </c>
      <c r="F1449" s="14" t="e">
        <f>IF(COUNTIF(#REF!,$A1449)=1,"ja","nein")</f>
        <v>#REF!</v>
      </c>
      <c r="G1449" s="14" t="e">
        <f>IF(COUNTIF(#REF!,$A1449)=1,"ja","nein")</f>
        <v>#REF!</v>
      </c>
      <c r="H1449" s="14" t="e">
        <f>IF(COUNTIF(#REF!,$A1449)=1,"ja","nein")</f>
        <v>#REF!</v>
      </c>
      <c r="I1449" s="14" t="e">
        <f>IF(COUNTIF(#REF!,$A1449)=1,"ja","nein")</f>
        <v>#REF!</v>
      </c>
      <c r="J1449" s="14" t="e">
        <f>IF(COUNTIF(#REF!,$A1449)=1,"ja","nein")</f>
        <v>#REF!</v>
      </c>
    </row>
    <row r="1450" spans="1:10" x14ac:dyDescent="0.25">
      <c r="A1450" s="14" t="e">
        <f>#REF!</f>
        <v>#REF!</v>
      </c>
      <c r="B1450" s="14" t="e">
        <f>#REF!</f>
        <v>#REF!</v>
      </c>
      <c r="D1450" s="14" t="e">
        <f>IF(COUNTIF(#REF!,$A1450)=1,"ja","nein")</f>
        <v>#REF!</v>
      </c>
      <c r="E1450" s="14" t="e">
        <f>IF(COUNTIF(#REF!,$A1450)=1,"ja","nein")</f>
        <v>#REF!</v>
      </c>
      <c r="F1450" s="14" t="e">
        <f>IF(COUNTIF(#REF!,$A1450)=1,"ja","nein")</f>
        <v>#REF!</v>
      </c>
      <c r="G1450" s="14" t="e">
        <f>IF(COUNTIF(#REF!,$A1450)=1,"ja","nein")</f>
        <v>#REF!</v>
      </c>
      <c r="H1450" s="14" t="e">
        <f>IF(COUNTIF(#REF!,$A1450)=1,"ja","nein")</f>
        <v>#REF!</v>
      </c>
      <c r="I1450" s="14" t="e">
        <f>IF(COUNTIF(#REF!,$A1450)=1,"ja","nein")</f>
        <v>#REF!</v>
      </c>
      <c r="J1450" s="14" t="e">
        <f>IF(COUNTIF(#REF!,$A1450)=1,"ja","nein")</f>
        <v>#REF!</v>
      </c>
    </row>
    <row r="1451" spans="1:10" x14ac:dyDescent="0.25">
      <c r="A1451" s="14" t="e">
        <f>#REF!</f>
        <v>#REF!</v>
      </c>
      <c r="B1451" s="14" t="e">
        <f>#REF!</f>
        <v>#REF!</v>
      </c>
      <c r="D1451" s="14" t="e">
        <f>IF(COUNTIF(#REF!,$A1451)=1,"ja","nein")</f>
        <v>#REF!</v>
      </c>
      <c r="E1451" s="14" t="e">
        <f>IF(COUNTIF(#REF!,$A1451)=1,"ja","nein")</f>
        <v>#REF!</v>
      </c>
      <c r="F1451" s="14" t="e">
        <f>IF(COUNTIF(#REF!,$A1451)=1,"ja","nein")</f>
        <v>#REF!</v>
      </c>
      <c r="G1451" s="14" t="e">
        <f>IF(COUNTIF(#REF!,$A1451)=1,"ja","nein")</f>
        <v>#REF!</v>
      </c>
      <c r="H1451" s="14" t="e">
        <f>IF(COUNTIF(#REF!,$A1451)=1,"ja","nein")</f>
        <v>#REF!</v>
      </c>
      <c r="I1451" s="14" t="e">
        <f>IF(COUNTIF(#REF!,$A1451)=1,"ja","nein")</f>
        <v>#REF!</v>
      </c>
      <c r="J1451" s="14" t="e">
        <f>IF(COUNTIF(#REF!,$A1451)=1,"ja","nein")</f>
        <v>#REF!</v>
      </c>
    </row>
    <row r="1452" spans="1:10" x14ac:dyDescent="0.25">
      <c r="A1452" s="14" t="e">
        <f>#REF!</f>
        <v>#REF!</v>
      </c>
      <c r="B1452" s="14" t="e">
        <f>#REF!</f>
        <v>#REF!</v>
      </c>
      <c r="D1452" s="14" t="e">
        <f>IF(COUNTIF(#REF!,$A1452)=1,"ja","nein")</f>
        <v>#REF!</v>
      </c>
      <c r="E1452" s="14" t="e">
        <f>IF(COUNTIF(#REF!,$A1452)=1,"ja","nein")</f>
        <v>#REF!</v>
      </c>
      <c r="F1452" s="14" t="e">
        <f>IF(COUNTIF(#REF!,$A1452)=1,"ja","nein")</f>
        <v>#REF!</v>
      </c>
      <c r="G1452" s="14" t="e">
        <f>IF(COUNTIF(#REF!,$A1452)=1,"ja","nein")</f>
        <v>#REF!</v>
      </c>
      <c r="H1452" s="14" t="e">
        <f>IF(COUNTIF(#REF!,$A1452)=1,"ja","nein")</f>
        <v>#REF!</v>
      </c>
      <c r="I1452" s="14" t="e">
        <f>IF(COUNTIF(#REF!,$A1452)=1,"ja","nein")</f>
        <v>#REF!</v>
      </c>
      <c r="J1452" s="14" t="e">
        <f>IF(COUNTIF(#REF!,$A1452)=1,"ja","nein")</f>
        <v>#REF!</v>
      </c>
    </row>
    <row r="1453" spans="1:10" x14ac:dyDescent="0.25">
      <c r="A1453" s="14" t="e">
        <f>#REF!</f>
        <v>#REF!</v>
      </c>
      <c r="B1453" s="14" t="e">
        <f>#REF!</f>
        <v>#REF!</v>
      </c>
      <c r="D1453" s="14" t="e">
        <f>IF(COUNTIF(#REF!,$A1453)=1,"ja","nein")</f>
        <v>#REF!</v>
      </c>
      <c r="E1453" s="14" t="e">
        <f>IF(COUNTIF(#REF!,$A1453)=1,"ja","nein")</f>
        <v>#REF!</v>
      </c>
      <c r="F1453" s="14" t="e">
        <f>IF(COUNTIF(#REF!,$A1453)=1,"ja","nein")</f>
        <v>#REF!</v>
      </c>
      <c r="G1453" s="14" t="e">
        <f>IF(COUNTIF(#REF!,$A1453)=1,"ja","nein")</f>
        <v>#REF!</v>
      </c>
      <c r="H1453" s="14" t="e">
        <f>IF(COUNTIF(#REF!,$A1453)=1,"ja","nein")</f>
        <v>#REF!</v>
      </c>
      <c r="I1453" s="14" t="e">
        <f>IF(COUNTIF(#REF!,$A1453)=1,"ja","nein")</f>
        <v>#REF!</v>
      </c>
      <c r="J1453" s="14" t="e">
        <f>IF(COUNTIF(#REF!,$A1453)=1,"ja","nein")</f>
        <v>#REF!</v>
      </c>
    </row>
    <row r="1454" spans="1:10" x14ac:dyDescent="0.25">
      <c r="A1454" s="14" t="e">
        <f>#REF!</f>
        <v>#REF!</v>
      </c>
      <c r="B1454" s="14" t="e">
        <f>#REF!</f>
        <v>#REF!</v>
      </c>
      <c r="D1454" s="14" t="e">
        <f>IF(COUNTIF(#REF!,$A1454)=1,"ja","nein")</f>
        <v>#REF!</v>
      </c>
      <c r="E1454" s="14" t="e">
        <f>IF(COUNTIF(#REF!,$A1454)=1,"ja","nein")</f>
        <v>#REF!</v>
      </c>
      <c r="F1454" s="14" t="e">
        <f>IF(COUNTIF(#REF!,$A1454)=1,"ja","nein")</f>
        <v>#REF!</v>
      </c>
      <c r="G1454" s="14" t="e">
        <f>IF(COUNTIF(#REF!,$A1454)=1,"ja","nein")</f>
        <v>#REF!</v>
      </c>
      <c r="H1454" s="14" t="e">
        <f>IF(COUNTIF(#REF!,$A1454)=1,"ja","nein")</f>
        <v>#REF!</v>
      </c>
      <c r="I1454" s="14" t="e">
        <f>IF(COUNTIF(#REF!,$A1454)=1,"ja","nein")</f>
        <v>#REF!</v>
      </c>
      <c r="J1454" s="14" t="e">
        <f>IF(COUNTIF(#REF!,$A1454)=1,"ja","nein")</f>
        <v>#REF!</v>
      </c>
    </row>
    <row r="1455" spans="1:10" x14ac:dyDescent="0.25">
      <c r="A1455" s="14" t="e">
        <f>#REF!</f>
        <v>#REF!</v>
      </c>
      <c r="B1455" s="14" t="e">
        <f>#REF!</f>
        <v>#REF!</v>
      </c>
      <c r="D1455" s="14" t="e">
        <f>IF(COUNTIF(#REF!,$A1455)=1,"ja","nein")</f>
        <v>#REF!</v>
      </c>
      <c r="E1455" s="14" t="e">
        <f>IF(COUNTIF(#REF!,$A1455)=1,"ja","nein")</f>
        <v>#REF!</v>
      </c>
      <c r="F1455" s="14" t="e">
        <f>IF(COUNTIF(#REF!,$A1455)=1,"ja","nein")</f>
        <v>#REF!</v>
      </c>
      <c r="G1455" s="14" t="e">
        <f>IF(COUNTIF(#REF!,$A1455)=1,"ja","nein")</f>
        <v>#REF!</v>
      </c>
      <c r="H1455" s="14" t="e">
        <f>IF(COUNTIF(#REF!,$A1455)=1,"ja","nein")</f>
        <v>#REF!</v>
      </c>
      <c r="I1455" s="14" t="e">
        <f>IF(COUNTIF(#REF!,$A1455)=1,"ja","nein")</f>
        <v>#REF!</v>
      </c>
      <c r="J1455" s="14" t="e">
        <f>IF(COUNTIF(#REF!,$A1455)=1,"ja","nein")</f>
        <v>#REF!</v>
      </c>
    </row>
    <row r="1456" spans="1:10" x14ac:dyDescent="0.25">
      <c r="A1456" s="14" t="e">
        <f>#REF!</f>
        <v>#REF!</v>
      </c>
      <c r="B1456" s="14" t="e">
        <f>#REF!</f>
        <v>#REF!</v>
      </c>
      <c r="D1456" s="14" t="e">
        <f>IF(COUNTIF(#REF!,$A1456)=1,"ja","nein")</f>
        <v>#REF!</v>
      </c>
      <c r="E1456" s="14" t="e">
        <f>IF(COUNTIF(#REF!,$A1456)=1,"ja","nein")</f>
        <v>#REF!</v>
      </c>
      <c r="F1456" s="14" t="e">
        <f>IF(COUNTIF(#REF!,$A1456)=1,"ja","nein")</f>
        <v>#REF!</v>
      </c>
      <c r="G1456" s="14" t="e">
        <f>IF(COUNTIF(#REF!,$A1456)=1,"ja","nein")</f>
        <v>#REF!</v>
      </c>
      <c r="H1456" s="14" t="e">
        <f>IF(COUNTIF(#REF!,$A1456)=1,"ja","nein")</f>
        <v>#REF!</v>
      </c>
      <c r="I1456" s="14" t="e">
        <f>IF(COUNTIF(#REF!,$A1456)=1,"ja","nein")</f>
        <v>#REF!</v>
      </c>
      <c r="J1456" s="14" t="e">
        <f>IF(COUNTIF(#REF!,$A1456)=1,"ja","nein")</f>
        <v>#REF!</v>
      </c>
    </row>
    <row r="1457" spans="1:10" x14ac:dyDescent="0.25">
      <c r="A1457" s="14" t="e">
        <f>#REF!</f>
        <v>#REF!</v>
      </c>
      <c r="B1457" s="14" t="e">
        <f>#REF!</f>
        <v>#REF!</v>
      </c>
      <c r="D1457" s="14" t="e">
        <f>IF(COUNTIF(#REF!,$A1457)=1,"ja","nein")</f>
        <v>#REF!</v>
      </c>
      <c r="E1457" s="14" t="e">
        <f>IF(COUNTIF(#REF!,$A1457)=1,"ja","nein")</f>
        <v>#REF!</v>
      </c>
      <c r="F1457" s="14" t="e">
        <f>IF(COUNTIF(#REF!,$A1457)=1,"ja","nein")</f>
        <v>#REF!</v>
      </c>
      <c r="G1457" s="14" t="e">
        <f>IF(COUNTIF(#REF!,$A1457)=1,"ja","nein")</f>
        <v>#REF!</v>
      </c>
      <c r="H1457" s="14" t="e">
        <f>IF(COUNTIF(#REF!,$A1457)=1,"ja","nein")</f>
        <v>#REF!</v>
      </c>
      <c r="I1457" s="14" t="e">
        <f>IF(COUNTIF(#REF!,$A1457)=1,"ja","nein")</f>
        <v>#REF!</v>
      </c>
      <c r="J1457" s="14" t="e">
        <f>IF(COUNTIF(#REF!,$A1457)=1,"ja","nein")</f>
        <v>#REF!</v>
      </c>
    </row>
    <row r="1458" spans="1:10" x14ac:dyDescent="0.25">
      <c r="A1458" s="14" t="e">
        <f>#REF!</f>
        <v>#REF!</v>
      </c>
      <c r="B1458" s="14" t="e">
        <f>#REF!</f>
        <v>#REF!</v>
      </c>
      <c r="D1458" s="14" t="e">
        <f>IF(COUNTIF(#REF!,$A1458)=1,"ja","nein")</f>
        <v>#REF!</v>
      </c>
      <c r="E1458" s="14" t="e">
        <f>IF(COUNTIF(#REF!,$A1458)=1,"ja","nein")</f>
        <v>#REF!</v>
      </c>
      <c r="F1458" s="14" t="e">
        <f>IF(COUNTIF(#REF!,$A1458)=1,"ja","nein")</f>
        <v>#REF!</v>
      </c>
      <c r="G1458" s="14" t="e">
        <f>IF(COUNTIF(#REF!,$A1458)=1,"ja","nein")</f>
        <v>#REF!</v>
      </c>
      <c r="H1458" s="14" t="e">
        <f>IF(COUNTIF(#REF!,$A1458)=1,"ja","nein")</f>
        <v>#REF!</v>
      </c>
      <c r="I1458" s="14" t="e">
        <f>IF(COUNTIF(#REF!,$A1458)=1,"ja","nein")</f>
        <v>#REF!</v>
      </c>
      <c r="J1458" s="14" t="e">
        <f>IF(COUNTIF(#REF!,$A1458)=1,"ja","nein")</f>
        <v>#REF!</v>
      </c>
    </row>
    <row r="1459" spans="1:10" x14ac:dyDescent="0.25">
      <c r="A1459" s="14" t="e">
        <f>#REF!</f>
        <v>#REF!</v>
      </c>
      <c r="B1459" s="14" t="e">
        <f>#REF!</f>
        <v>#REF!</v>
      </c>
      <c r="D1459" s="14" t="e">
        <f>IF(COUNTIF(#REF!,$A1459)=1,"ja","nein")</f>
        <v>#REF!</v>
      </c>
      <c r="E1459" s="14" t="e">
        <f>IF(COUNTIF(#REF!,$A1459)=1,"ja","nein")</f>
        <v>#REF!</v>
      </c>
      <c r="F1459" s="14" t="e">
        <f>IF(COUNTIF(#REF!,$A1459)=1,"ja","nein")</f>
        <v>#REF!</v>
      </c>
      <c r="G1459" s="14" t="e">
        <f>IF(COUNTIF(#REF!,$A1459)=1,"ja","nein")</f>
        <v>#REF!</v>
      </c>
      <c r="H1459" s="14" t="e">
        <f>IF(COUNTIF(#REF!,$A1459)=1,"ja","nein")</f>
        <v>#REF!</v>
      </c>
      <c r="I1459" s="14" t="e">
        <f>IF(COUNTIF(#REF!,$A1459)=1,"ja","nein")</f>
        <v>#REF!</v>
      </c>
      <c r="J1459" s="14" t="e">
        <f>IF(COUNTIF(#REF!,$A1459)=1,"ja","nein")</f>
        <v>#REF!</v>
      </c>
    </row>
    <row r="1460" spans="1:10" x14ac:dyDescent="0.25">
      <c r="A1460" s="14" t="e">
        <f>#REF!</f>
        <v>#REF!</v>
      </c>
      <c r="B1460" s="14" t="e">
        <f>#REF!</f>
        <v>#REF!</v>
      </c>
      <c r="D1460" s="14" t="e">
        <f>IF(COUNTIF(#REF!,$A1460)=1,"ja","nein")</f>
        <v>#REF!</v>
      </c>
      <c r="E1460" s="14" t="e">
        <f>IF(COUNTIF(#REF!,$A1460)=1,"ja","nein")</f>
        <v>#REF!</v>
      </c>
      <c r="F1460" s="14" t="e">
        <f>IF(COUNTIF(#REF!,$A1460)=1,"ja","nein")</f>
        <v>#REF!</v>
      </c>
      <c r="G1460" s="14" t="e">
        <f>IF(COUNTIF(#REF!,$A1460)=1,"ja","nein")</f>
        <v>#REF!</v>
      </c>
      <c r="H1460" s="14" t="e">
        <f>IF(COUNTIF(#REF!,$A1460)=1,"ja","nein")</f>
        <v>#REF!</v>
      </c>
      <c r="I1460" s="14" t="e">
        <f>IF(COUNTIF(#REF!,$A1460)=1,"ja","nein")</f>
        <v>#REF!</v>
      </c>
      <c r="J1460" s="14" t="e">
        <f>IF(COUNTIF(#REF!,$A1460)=1,"ja","nein")</f>
        <v>#REF!</v>
      </c>
    </row>
    <row r="1461" spans="1:10" x14ac:dyDescent="0.25">
      <c r="A1461" s="14" t="e">
        <f>#REF!</f>
        <v>#REF!</v>
      </c>
      <c r="B1461" s="14" t="e">
        <f>#REF!</f>
        <v>#REF!</v>
      </c>
      <c r="D1461" s="14" t="e">
        <f>IF(COUNTIF(#REF!,$A1461)=1,"ja","nein")</f>
        <v>#REF!</v>
      </c>
      <c r="E1461" s="14" t="e">
        <f>IF(COUNTIF(#REF!,$A1461)=1,"ja","nein")</f>
        <v>#REF!</v>
      </c>
      <c r="F1461" s="14" t="e">
        <f>IF(COUNTIF(#REF!,$A1461)=1,"ja","nein")</f>
        <v>#REF!</v>
      </c>
      <c r="G1461" s="14" t="e">
        <f>IF(COUNTIF(#REF!,$A1461)=1,"ja","nein")</f>
        <v>#REF!</v>
      </c>
      <c r="H1461" s="14" t="e">
        <f>IF(COUNTIF(#REF!,$A1461)=1,"ja","nein")</f>
        <v>#REF!</v>
      </c>
      <c r="I1461" s="14" t="e">
        <f>IF(COUNTIF(#REF!,$A1461)=1,"ja","nein")</f>
        <v>#REF!</v>
      </c>
      <c r="J1461" s="14" t="e">
        <f>IF(COUNTIF(#REF!,$A1461)=1,"ja","nein")</f>
        <v>#REF!</v>
      </c>
    </row>
    <row r="1462" spans="1:10" x14ac:dyDescent="0.25">
      <c r="A1462" s="14" t="e">
        <f>#REF!</f>
        <v>#REF!</v>
      </c>
      <c r="B1462" s="14" t="e">
        <f>#REF!</f>
        <v>#REF!</v>
      </c>
      <c r="D1462" s="14" t="e">
        <f>IF(COUNTIF(#REF!,$A1462)=1,"ja","nein")</f>
        <v>#REF!</v>
      </c>
      <c r="E1462" s="14" t="e">
        <f>IF(COUNTIF(#REF!,$A1462)=1,"ja","nein")</f>
        <v>#REF!</v>
      </c>
      <c r="F1462" s="14" t="e">
        <f>IF(COUNTIF(#REF!,$A1462)=1,"ja","nein")</f>
        <v>#REF!</v>
      </c>
      <c r="G1462" s="14" t="e">
        <f>IF(COUNTIF(#REF!,$A1462)=1,"ja","nein")</f>
        <v>#REF!</v>
      </c>
      <c r="H1462" s="14" t="e">
        <f>IF(COUNTIF(#REF!,$A1462)=1,"ja","nein")</f>
        <v>#REF!</v>
      </c>
      <c r="I1462" s="14" t="e">
        <f>IF(COUNTIF(#REF!,$A1462)=1,"ja","nein")</f>
        <v>#REF!</v>
      </c>
      <c r="J1462" s="14" t="e">
        <f>IF(COUNTIF(#REF!,$A1462)=1,"ja","nein")</f>
        <v>#REF!</v>
      </c>
    </row>
    <row r="1463" spans="1:10" x14ac:dyDescent="0.25">
      <c r="A1463" s="14" t="e">
        <f>#REF!</f>
        <v>#REF!</v>
      </c>
      <c r="B1463" s="14" t="e">
        <f>#REF!</f>
        <v>#REF!</v>
      </c>
      <c r="D1463" s="14" t="e">
        <f>IF(COUNTIF(#REF!,$A1463)=1,"ja","nein")</f>
        <v>#REF!</v>
      </c>
      <c r="E1463" s="14" t="e">
        <f>IF(COUNTIF(#REF!,$A1463)=1,"ja","nein")</f>
        <v>#REF!</v>
      </c>
      <c r="F1463" s="14" t="e">
        <f>IF(COUNTIF(#REF!,$A1463)=1,"ja","nein")</f>
        <v>#REF!</v>
      </c>
      <c r="G1463" s="14" t="e">
        <f>IF(COUNTIF(#REF!,$A1463)=1,"ja","nein")</f>
        <v>#REF!</v>
      </c>
      <c r="H1463" s="14" t="e">
        <f>IF(COUNTIF(#REF!,$A1463)=1,"ja","nein")</f>
        <v>#REF!</v>
      </c>
      <c r="I1463" s="14" t="e">
        <f>IF(COUNTIF(#REF!,$A1463)=1,"ja","nein")</f>
        <v>#REF!</v>
      </c>
      <c r="J1463" s="14" t="e">
        <f>IF(COUNTIF(#REF!,$A1463)=1,"ja","nein")</f>
        <v>#REF!</v>
      </c>
    </row>
    <row r="1464" spans="1:10" x14ac:dyDescent="0.25">
      <c r="A1464" s="14" t="e">
        <f>#REF!</f>
        <v>#REF!</v>
      </c>
      <c r="B1464" s="14" t="e">
        <f>#REF!</f>
        <v>#REF!</v>
      </c>
      <c r="D1464" s="14" t="e">
        <f>IF(COUNTIF(#REF!,$A1464)=1,"ja","nein")</f>
        <v>#REF!</v>
      </c>
      <c r="E1464" s="14" t="e">
        <f>IF(COUNTIF(#REF!,$A1464)=1,"ja","nein")</f>
        <v>#REF!</v>
      </c>
      <c r="F1464" s="14" t="e">
        <f>IF(COUNTIF(#REF!,$A1464)=1,"ja","nein")</f>
        <v>#REF!</v>
      </c>
      <c r="G1464" s="14" t="e">
        <f>IF(COUNTIF(#REF!,$A1464)=1,"ja","nein")</f>
        <v>#REF!</v>
      </c>
      <c r="H1464" s="14" t="e">
        <f>IF(COUNTIF(#REF!,$A1464)=1,"ja","nein")</f>
        <v>#REF!</v>
      </c>
      <c r="I1464" s="14" t="e">
        <f>IF(COUNTIF(#REF!,$A1464)=1,"ja","nein")</f>
        <v>#REF!</v>
      </c>
      <c r="J1464" s="14" t="e">
        <f>IF(COUNTIF(#REF!,$A1464)=1,"ja","nein")</f>
        <v>#REF!</v>
      </c>
    </row>
    <row r="1465" spans="1:10" x14ac:dyDescent="0.25">
      <c r="A1465" s="14" t="e">
        <f>#REF!</f>
        <v>#REF!</v>
      </c>
      <c r="B1465" s="14" t="e">
        <f>#REF!</f>
        <v>#REF!</v>
      </c>
      <c r="D1465" s="14" t="e">
        <f>IF(COUNTIF(#REF!,$A1465)=1,"ja","nein")</f>
        <v>#REF!</v>
      </c>
      <c r="E1465" s="14" t="e">
        <f>IF(COUNTIF(#REF!,$A1465)=1,"ja","nein")</f>
        <v>#REF!</v>
      </c>
      <c r="F1465" s="14" t="e">
        <f>IF(COUNTIF(#REF!,$A1465)=1,"ja","nein")</f>
        <v>#REF!</v>
      </c>
      <c r="G1465" s="14" t="e">
        <f>IF(COUNTIF(#REF!,$A1465)=1,"ja","nein")</f>
        <v>#REF!</v>
      </c>
      <c r="H1465" s="14" t="e">
        <f>IF(COUNTIF(#REF!,$A1465)=1,"ja","nein")</f>
        <v>#REF!</v>
      </c>
      <c r="I1465" s="14" t="e">
        <f>IF(COUNTIF(#REF!,$A1465)=1,"ja","nein")</f>
        <v>#REF!</v>
      </c>
      <c r="J1465" s="14" t="e">
        <f>IF(COUNTIF(#REF!,$A1465)=1,"ja","nein")</f>
        <v>#REF!</v>
      </c>
    </row>
    <row r="1466" spans="1:10" x14ac:dyDescent="0.25">
      <c r="A1466" s="14" t="e">
        <f>#REF!</f>
        <v>#REF!</v>
      </c>
      <c r="B1466" s="14" t="e">
        <f>#REF!</f>
        <v>#REF!</v>
      </c>
      <c r="D1466" s="14" t="e">
        <f>IF(COUNTIF(#REF!,$A1466)=1,"ja","nein")</f>
        <v>#REF!</v>
      </c>
      <c r="E1466" s="14" t="e">
        <f>IF(COUNTIF(#REF!,$A1466)=1,"ja","nein")</f>
        <v>#REF!</v>
      </c>
      <c r="F1466" s="14" t="e">
        <f>IF(COUNTIF(#REF!,$A1466)=1,"ja","nein")</f>
        <v>#REF!</v>
      </c>
      <c r="G1466" s="14" t="e">
        <f>IF(COUNTIF(#REF!,$A1466)=1,"ja","nein")</f>
        <v>#REF!</v>
      </c>
      <c r="H1466" s="14" t="e">
        <f>IF(COUNTIF(#REF!,$A1466)=1,"ja","nein")</f>
        <v>#REF!</v>
      </c>
      <c r="I1466" s="14" t="e">
        <f>IF(COUNTIF(#REF!,$A1466)=1,"ja","nein")</f>
        <v>#REF!</v>
      </c>
      <c r="J1466" s="14" t="e">
        <f>IF(COUNTIF(#REF!,$A1466)=1,"ja","nein")</f>
        <v>#REF!</v>
      </c>
    </row>
    <row r="1467" spans="1:10" x14ac:dyDescent="0.25">
      <c r="A1467" s="14" t="e">
        <f>#REF!</f>
        <v>#REF!</v>
      </c>
      <c r="B1467" s="14" t="e">
        <f>#REF!</f>
        <v>#REF!</v>
      </c>
      <c r="D1467" s="14" t="e">
        <f>IF(COUNTIF(#REF!,$A1467)=1,"ja","nein")</f>
        <v>#REF!</v>
      </c>
      <c r="E1467" s="14" t="e">
        <f>IF(COUNTIF(#REF!,$A1467)=1,"ja","nein")</f>
        <v>#REF!</v>
      </c>
      <c r="F1467" s="14" t="e">
        <f>IF(COUNTIF(#REF!,$A1467)=1,"ja","nein")</f>
        <v>#REF!</v>
      </c>
      <c r="G1467" s="14" t="e">
        <f>IF(COUNTIF(#REF!,$A1467)=1,"ja","nein")</f>
        <v>#REF!</v>
      </c>
      <c r="H1467" s="14" t="e">
        <f>IF(COUNTIF(#REF!,$A1467)=1,"ja","nein")</f>
        <v>#REF!</v>
      </c>
      <c r="I1467" s="14" t="e">
        <f>IF(COUNTIF(#REF!,$A1467)=1,"ja","nein")</f>
        <v>#REF!</v>
      </c>
      <c r="J1467" s="14" t="e">
        <f>IF(COUNTIF(#REF!,$A1467)=1,"ja","nein")</f>
        <v>#REF!</v>
      </c>
    </row>
    <row r="1468" spans="1:10" x14ac:dyDescent="0.25">
      <c r="A1468" s="14" t="e">
        <f>#REF!</f>
        <v>#REF!</v>
      </c>
      <c r="B1468" s="14" t="e">
        <f>#REF!</f>
        <v>#REF!</v>
      </c>
      <c r="D1468" s="14" t="e">
        <f>IF(COUNTIF(#REF!,$A1468)=1,"ja","nein")</f>
        <v>#REF!</v>
      </c>
      <c r="E1468" s="14" t="e">
        <f>IF(COUNTIF(#REF!,$A1468)=1,"ja","nein")</f>
        <v>#REF!</v>
      </c>
      <c r="F1468" s="14" t="e">
        <f>IF(COUNTIF(#REF!,$A1468)=1,"ja","nein")</f>
        <v>#REF!</v>
      </c>
      <c r="G1468" s="14" t="e">
        <f>IF(COUNTIF(#REF!,$A1468)=1,"ja","nein")</f>
        <v>#REF!</v>
      </c>
      <c r="H1468" s="14" t="e">
        <f>IF(COUNTIF(#REF!,$A1468)=1,"ja","nein")</f>
        <v>#REF!</v>
      </c>
      <c r="I1468" s="14" t="e">
        <f>IF(COUNTIF(#REF!,$A1468)=1,"ja","nein")</f>
        <v>#REF!</v>
      </c>
      <c r="J1468" s="14" t="e">
        <f>IF(COUNTIF(#REF!,$A1468)=1,"ja","nein")</f>
        <v>#REF!</v>
      </c>
    </row>
    <row r="1469" spans="1:10" x14ac:dyDescent="0.25">
      <c r="A1469" s="14" t="e">
        <f>#REF!</f>
        <v>#REF!</v>
      </c>
      <c r="B1469" s="14" t="e">
        <f>#REF!</f>
        <v>#REF!</v>
      </c>
      <c r="D1469" s="14" t="e">
        <f>IF(COUNTIF(#REF!,$A1469)=1,"ja","nein")</f>
        <v>#REF!</v>
      </c>
      <c r="E1469" s="14" t="e">
        <f>IF(COUNTIF(#REF!,$A1469)=1,"ja","nein")</f>
        <v>#REF!</v>
      </c>
      <c r="F1469" s="14" t="e">
        <f>IF(COUNTIF(#REF!,$A1469)=1,"ja","nein")</f>
        <v>#REF!</v>
      </c>
      <c r="G1469" s="14" t="e">
        <f>IF(COUNTIF(#REF!,$A1469)=1,"ja","nein")</f>
        <v>#REF!</v>
      </c>
      <c r="H1469" s="14" t="e">
        <f>IF(COUNTIF(#REF!,$A1469)=1,"ja","nein")</f>
        <v>#REF!</v>
      </c>
      <c r="I1469" s="14" t="e">
        <f>IF(COUNTIF(#REF!,$A1469)=1,"ja","nein")</f>
        <v>#REF!</v>
      </c>
      <c r="J1469" s="14" t="e">
        <f>IF(COUNTIF(#REF!,$A1469)=1,"ja","nein")</f>
        <v>#REF!</v>
      </c>
    </row>
    <row r="1470" spans="1:10" x14ac:dyDescent="0.25">
      <c r="A1470" s="14" t="e">
        <f>#REF!</f>
        <v>#REF!</v>
      </c>
      <c r="B1470" s="14" t="e">
        <f>#REF!</f>
        <v>#REF!</v>
      </c>
      <c r="D1470" s="14" t="e">
        <f>IF(COUNTIF(#REF!,$A1470)=1,"ja","nein")</f>
        <v>#REF!</v>
      </c>
      <c r="E1470" s="14" t="e">
        <f>IF(COUNTIF(#REF!,$A1470)=1,"ja","nein")</f>
        <v>#REF!</v>
      </c>
      <c r="F1470" s="14" t="e">
        <f>IF(COUNTIF(#REF!,$A1470)=1,"ja","nein")</f>
        <v>#REF!</v>
      </c>
      <c r="G1470" s="14" t="e">
        <f>IF(COUNTIF(#REF!,$A1470)=1,"ja","nein")</f>
        <v>#REF!</v>
      </c>
      <c r="H1470" s="14" t="e">
        <f>IF(COUNTIF(#REF!,$A1470)=1,"ja","nein")</f>
        <v>#REF!</v>
      </c>
      <c r="I1470" s="14" t="e">
        <f>IF(COUNTIF(#REF!,$A1470)=1,"ja","nein")</f>
        <v>#REF!</v>
      </c>
      <c r="J1470" s="14" t="e">
        <f>IF(COUNTIF(#REF!,$A1470)=1,"ja","nein")</f>
        <v>#REF!</v>
      </c>
    </row>
    <row r="1471" spans="1:10" x14ac:dyDescent="0.25">
      <c r="A1471" s="14" t="e">
        <f>#REF!</f>
        <v>#REF!</v>
      </c>
      <c r="B1471" s="14" t="e">
        <f>#REF!</f>
        <v>#REF!</v>
      </c>
      <c r="D1471" s="14" t="e">
        <f>IF(COUNTIF(#REF!,$A1471)=1,"ja","nein")</f>
        <v>#REF!</v>
      </c>
      <c r="E1471" s="14" t="e">
        <f>IF(COUNTIF(#REF!,$A1471)=1,"ja","nein")</f>
        <v>#REF!</v>
      </c>
      <c r="F1471" s="14" t="e">
        <f>IF(COUNTIF(#REF!,$A1471)=1,"ja","nein")</f>
        <v>#REF!</v>
      </c>
      <c r="G1471" s="14" t="e">
        <f>IF(COUNTIF(#REF!,$A1471)=1,"ja","nein")</f>
        <v>#REF!</v>
      </c>
      <c r="H1471" s="14" t="e">
        <f>IF(COUNTIF(#REF!,$A1471)=1,"ja","nein")</f>
        <v>#REF!</v>
      </c>
      <c r="I1471" s="14" t="e">
        <f>IF(COUNTIF(#REF!,$A1471)=1,"ja","nein")</f>
        <v>#REF!</v>
      </c>
      <c r="J1471" s="14" t="e">
        <f>IF(COUNTIF(#REF!,$A1471)=1,"ja","nein")</f>
        <v>#REF!</v>
      </c>
    </row>
    <row r="1472" spans="1:10" x14ac:dyDescent="0.25">
      <c r="A1472" s="14" t="e">
        <f>#REF!</f>
        <v>#REF!</v>
      </c>
      <c r="B1472" s="14" t="e">
        <f>#REF!</f>
        <v>#REF!</v>
      </c>
      <c r="D1472" s="14" t="e">
        <f>IF(COUNTIF(#REF!,$A1472)=1,"ja","nein")</f>
        <v>#REF!</v>
      </c>
      <c r="E1472" s="14" t="e">
        <f>IF(COUNTIF(#REF!,$A1472)=1,"ja","nein")</f>
        <v>#REF!</v>
      </c>
      <c r="F1472" s="14" t="e">
        <f>IF(COUNTIF(#REF!,$A1472)=1,"ja","nein")</f>
        <v>#REF!</v>
      </c>
      <c r="G1472" s="14" t="e">
        <f>IF(COUNTIF(#REF!,$A1472)=1,"ja","nein")</f>
        <v>#REF!</v>
      </c>
      <c r="H1472" s="14" t="e">
        <f>IF(COUNTIF(#REF!,$A1472)=1,"ja","nein")</f>
        <v>#REF!</v>
      </c>
      <c r="I1472" s="14" t="e">
        <f>IF(COUNTIF(#REF!,$A1472)=1,"ja","nein")</f>
        <v>#REF!</v>
      </c>
      <c r="J1472" s="14" t="e">
        <f>IF(COUNTIF(#REF!,$A1472)=1,"ja","nein")</f>
        <v>#REF!</v>
      </c>
    </row>
    <row r="1473" spans="1:10" x14ac:dyDescent="0.25">
      <c r="A1473" s="14" t="e">
        <f>#REF!</f>
        <v>#REF!</v>
      </c>
      <c r="B1473" s="14" t="e">
        <f>#REF!</f>
        <v>#REF!</v>
      </c>
      <c r="D1473" s="14" t="e">
        <f>IF(COUNTIF(#REF!,$A1473)=1,"ja","nein")</f>
        <v>#REF!</v>
      </c>
      <c r="E1473" s="14" t="e">
        <f>IF(COUNTIF(#REF!,$A1473)=1,"ja","nein")</f>
        <v>#REF!</v>
      </c>
      <c r="F1473" s="14" t="e">
        <f>IF(COUNTIF(#REF!,$A1473)=1,"ja","nein")</f>
        <v>#REF!</v>
      </c>
      <c r="G1473" s="14" t="e">
        <f>IF(COUNTIF(#REF!,$A1473)=1,"ja","nein")</f>
        <v>#REF!</v>
      </c>
      <c r="H1473" s="14" t="e">
        <f>IF(COUNTIF(#REF!,$A1473)=1,"ja","nein")</f>
        <v>#REF!</v>
      </c>
      <c r="I1473" s="14" t="e">
        <f>IF(COUNTIF(#REF!,$A1473)=1,"ja","nein")</f>
        <v>#REF!</v>
      </c>
      <c r="J1473" s="14" t="e">
        <f>IF(COUNTIF(#REF!,$A1473)=1,"ja","nein")</f>
        <v>#REF!</v>
      </c>
    </row>
    <row r="1474" spans="1:10" x14ac:dyDescent="0.25">
      <c r="A1474" s="14" t="e">
        <f>#REF!</f>
        <v>#REF!</v>
      </c>
      <c r="B1474" s="14" t="e">
        <f>#REF!</f>
        <v>#REF!</v>
      </c>
      <c r="D1474" s="14" t="e">
        <f>IF(COUNTIF(#REF!,$A1474)=1,"ja","nein")</f>
        <v>#REF!</v>
      </c>
      <c r="E1474" s="14" t="e">
        <f>IF(COUNTIF(#REF!,$A1474)=1,"ja","nein")</f>
        <v>#REF!</v>
      </c>
      <c r="F1474" s="14" t="e">
        <f>IF(COUNTIF(#REF!,$A1474)=1,"ja","nein")</f>
        <v>#REF!</v>
      </c>
      <c r="G1474" s="14" t="e">
        <f>IF(COUNTIF(#REF!,$A1474)=1,"ja","nein")</f>
        <v>#REF!</v>
      </c>
      <c r="H1474" s="14" t="e">
        <f>IF(COUNTIF(#REF!,$A1474)=1,"ja","nein")</f>
        <v>#REF!</v>
      </c>
      <c r="I1474" s="14" t="e">
        <f>IF(COUNTIF(#REF!,$A1474)=1,"ja","nein")</f>
        <v>#REF!</v>
      </c>
      <c r="J1474" s="14" t="e">
        <f>IF(COUNTIF(#REF!,$A1474)=1,"ja","nein")</f>
        <v>#REF!</v>
      </c>
    </row>
    <row r="1475" spans="1:10" x14ac:dyDescent="0.25">
      <c r="A1475" s="14" t="e">
        <f>#REF!</f>
        <v>#REF!</v>
      </c>
      <c r="B1475" s="14" t="e">
        <f>#REF!</f>
        <v>#REF!</v>
      </c>
      <c r="D1475" s="14" t="e">
        <f>IF(COUNTIF(#REF!,$A1475)=1,"ja","nein")</f>
        <v>#REF!</v>
      </c>
      <c r="E1475" s="14" t="e">
        <f>IF(COUNTIF(#REF!,$A1475)=1,"ja","nein")</f>
        <v>#REF!</v>
      </c>
      <c r="F1475" s="14" t="e">
        <f>IF(COUNTIF(#REF!,$A1475)=1,"ja","nein")</f>
        <v>#REF!</v>
      </c>
      <c r="G1475" s="14" t="e">
        <f>IF(COUNTIF(#REF!,$A1475)=1,"ja","nein")</f>
        <v>#REF!</v>
      </c>
      <c r="H1475" s="14" t="e">
        <f>IF(COUNTIF(#REF!,$A1475)=1,"ja","nein")</f>
        <v>#REF!</v>
      </c>
      <c r="I1475" s="14" t="e">
        <f>IF(COUNTIF(#REF!,$A1475)=1,"ja","nein")</f>
        <v>#REF!</v>
      </c>
      <c r="J1475" s="14" t="e">
        <f>IF(COUNTIF(#REF!,$A1475)=1,"ja","nein")</f>
        <v>#REF!</v>
      </c>
    </row>
    <row r="1476" spans="1:10" x14ac:dyDescent="0.25">
      <c r="A1476" s="14" t="e">
        <f>#REF!</f>
        <v>#REF!</v>
      </c>
      <c r="B1476" s="14" t="e">
        <f>#REF!</f>
        <v>#REF!</v>
      </c>
      <c r="D1476" s="14" t="e">
        <f>IF(COUNTIF(#REF!,$A1476)=1,"ja","nein")</f>
        <v>#REF!</v>
      </c>
      <c r="E1476" s="14" t="e">
        <f>IF(COUNTIF(#REF!,$A1476)=1,"ja","nein")</f>
        <v>#REF!</v>
      </c>
      <c r="F1476" s="14" t="e">
        <f>IF(COUNTIF(#REF!,$A1476)=1,"ja","nein")</f>
        <v>#REF!</v>
      </c>
      <c r="G1476" s="14" t="e">
        <f>IF(COUNTIF(#REF!,$A1476)=1,"ja","nein")</f>
        <v>#REF!</v>
      </c>
      <c r="H1476" s="14" t="e">
        <f>IF(COUNTIF(#REF!,$A1476)=1,"ja","nein")</f>
        <v>#REF!</v>
      </c>
      <c r="I1476" s="14" t="e">
        <f>IF(COUNTIF(#REF!,$A1476)=1,"ja","nein")</f>
        <v>#REF!</v>
      </c>
      <c r="J1476" s="14" t="e">
        <f>IF(COUNTIF(#REF!,$A1476)=1,"ja","nein")</f>
        <v>#REF!</v>
      </c>
    </row>
    <row r="1477" spans="1:10" x14ac:dyDescent="0.25">
      <c r="A1477" s="14" t="e">
        <f>#REF!</f>
        <v>#REF!</v>
      </c>
      <c r="B1477" s="14" t="e">
        <f>#REF!</f>
        <v>#REF!</v>
      </c>
      <c r="D1477" s="14" t="e">
        <f>IF(COUNTIF(#REF!,$A1477)=1,"ja","nein")</f>
        <v>#REF!</v>
      </c>
      <c r="E1477" s="14" t="e">
        <f>IF(COUNTIF(#REF!,$A1477)=1,"ja","nein")</f>
        <v>#REF!</v>
      </c>
      <c r="F1477" s="14" t="e">
        <f>IF(COUNTIF(#REF!,$A1477)=1,"ja","nein")</f>
        <v>#REF!</v>
      </c>
      <c r="G1477" s="14" t="e">
        <f>IF(COUNTIF(#REF!,$A1477)=1,"ja","nein")</f>
        <v>#REF!</v>
      </c>
      <c r="H1477" s="14" t="e">
        <f>IF(COUNTIF(#REF!,$A1477)=1,"ja","nein")</f>
        <v>#REF!</v>
      </c>
      <c r="I1477" s="14" t="e">
        <f>IF(COUNTIF(#REF!,$A1477)=1,"ja","nein")</f>
        <v>#REF!</v>
      </c>
      <c r="J1477" s="14" t="e">
        <f>IF(COUNTIF(#REF!,$A1477)=1,"ja","nein")</f>
        <v>#REF!</v>
      </c>
    </row>
    <row r="1478" spans="1:10" x14ac:dyDescent="0.25">
      <c r="A1478" s="14" t="e">
        <f>#REF!</f>
        <v>#REF!</v>
      </c>
      <c r="B1478" s="14" t="e">
        <f>#REF!</f>
        <v>#REF!</v>
      </c>
      <c r="D1478" s="14" t="e">
        <f>IF(COUNTIF(#REF!,$A1478)=1,"ja","nein")</f>
        <v>#REF!</v>
      </c>
      <c r="E1478" s="14" t="e">
        <f>IF(COUNTIF(#REF!,$A1478)=1,"ja","nein")</f>
        <v>#REF!</v>
      </c>
      <c r="F1478" s="14" t="e">
        <f>IF(COUNTIF(#REF!,$A1478)=1,"ja","nein")</f>
        <v>#REF!</v>
      </c>
      <c r="G1478" s="14" t="e">
        <f>IF(COUNTIF(#REF!,$A1478)=1,"ja","nein")</f>
        <v>#REF!</v>
      </c>
      <c r="H1478" s="14" t="e">
        <f>IF(COUNTIF(#REF!,$A1478)=1,"ja","nein")</f>
        <v>#REF!</v>
      </c>
      <c r="I1478" s="14" t="e">
        <f>IF(COUNTIF(#REF!,$A1478)=1,"ja","nein")</f>
        <v>#REF!</v>
      </c>
      <c r="J1478" s="14" t="e">
        <f>IF(COUNTIF(#REF!,$A1478)=1,"ja","nein")</f>
        <v>#REF!</v>
      </c>
    </row>
    <row r="1479" spans="1:10" x14ac:dyDescent="0.25">
      <c r="A1479" s="14" t="e">
        <f>#REF!</f>
        <v>#REF!</v>
      </c>
      <c r="B1479" s="14" t="e">
        <f>#REF!</f>
        <v>#REF!</v>
      </c>
      <c r="D1479" s="14" t="e">
        <f>IF(COUNTIF(#REF!,$A1479)=1,"ja","nein")</f>
        <v>#REF!</v>
      </c>
      <c r="E1479" s="14" t="e">
        <f>IF(COUNTIF(#REF!,$A1479)=1,"ja","nein")</f>
        <v>#REF!</v>
      </c>
      <c r="F1479" s="14" t="e">
        <f>IF(COUNTIF(#REF!,$A1479)=1,"ja","nein")</f>
        <v>#REF!</v>
      </c>
      <c r="G1479" s="14" t="e">
        <f>IF(COUNTIF(#REF!,$A1479)=1,"ja","nein")</f>
        <v>#REF!</v>
      </c>
      <c r="H1479" s="14" t="e">
        <f>IF(COUNTIF(#REF!,$A1479)=1,"ja","nein")</f>
        <v>#REF!</v>
      </c>
      <c r="I1479" s="14" t="e">
        <f>IF(COUNTIF(#REF!,$A1479)=1,"ja","nein")</f>
        <v>#REF!</v>
      </c>
      <c r="J1479" s="14" t="e">
        <f>IF(COUNTIF(#REF!,$A1479)=1,"ja","nein")</f>
        <v>#REF!</v>
      </c>
    </row>
    <row r="1480" spans="1:10" x14ac:dyDescent="0.25">
      <c r="A1480" s="14" t="e">
        <f>#REF!</f>
        <v>#REF!</v>
      </c>
      <c r="B1480" s="14" t="e">
        <f>#REF!</f>
        <v>#REF!</v>
      </c>
      <c r="D1480" s="14" t="e">
        <f>IF(COUNTIF(#REF!,$A1480)=1,"ja","nein")</f>
        <v>#REF!</v>
      </c>
      <c r="E1480" s="14" t="e">
        <f>IF(COUNTIF(#REF!,$A1480)=1,"ja","nein")</f>
        <v>#REF!</v>
      </c>
      <c r="F1480" s="14" t="e">
        <f>IF(COUNTIF(#REF!,$A1480)=1,"ja","nein")</f>
        <v>#REF!</v>
      </c>
      <c r="G1480" s="14" t="e">
        <f>IF(COUNTIF(#REF!,$A1480)=1,"ja","nein")</f>
        <v>#REF!</v>
      </c>
      <c r="H1480" s="14" t="e">
        <f>IF(COUNTIF(#REF!,$A1480)=1,"ja","nein")</f>
        <v>#REF!</v>
      </c>
      <c r="I1480" s="14" t="e">
        <f>IF(COUNTIF(#REF!,$A1480)=1,"ja","nein")</f>
        <v>#REF!</v>
      </c>
      <c r="J1480" s="14" t="e">
        <f>IF(COUNTIF(#REF!,$A1480)=1,"ja","nein")</f>
        <v>#REF!</v>
      </c>
    </row>
    <row r="1481" spans="1:10" x14ac:dyDescent="0.25">
      <c r="A1481" s="14" t="e">
        <f>#REF!</f>
        <v>#REF!</v>
      </c>
      <c r="B1481" s="14" t="e">
        <f>#REF!</f>
        <v>#REF!</v>
      </c>
      <c r="D1481" s="14" t="e">
        <f>IF(COUNTIF(#REF!,$A1481)=1,"ja","nein")</f>
        <v>#REF!</v>
      </c>
      <c r="E1481" s="14" t="e">
        <f>IF(COUNTIF(#REF!,$A1481)=1,"ja","nein")</f>
        <v>#REF!</v>
      </c>
      <c r="F1481" s="14" t="e">
        <f>IF(COUNTIF(#REF!,$A1481)=1,"ja","nein")</f>
        <v>#REF!</v>
      </c>
      <c r="G1481" s="14" t="e">
        <f>IF(COUNTIF(#REF!,$A1481)=1,"ja","nein")</f>
        <v>#REF!</v>
      </c>
      <c r="H1481" s="14" t="e">
        <f>IF(COUNTIF(#REF!,$A1481)=1,"ja","nein")</f>
        <v>#REF!</v>
      </c>
      <c r="I1481" s="14" t="e">
        <f>IF(COUNTIF(#REF!,$A1481)=1,"ja","nein")</f>
        <v>#REF!</v>
      </c>
      <c r="J1481" s="14" t="e">
        <f>IF(COUNTIF(#REF!,$A1481)=1,"ja","nein")</f>
        <v>#REF!</v>
      </c>
    </row>
    <row r="1482" spans="1:10" x14ac:dyDescent="0.25">
      <c r="A1482" s="14" t="e">
        <f>#REF!</f>
        <v>#REF!</v>
      </c>
      <c r="B1482" s="14" t="e">
        <f>#REF!</f>
        <v>#REF!</v>
      </c>
      <c r="D1482" s="14" t="e">
        <f>IF(COUNTIF(#REF!,$A1482)=1,"ja","nein")</f>
        <v>#REF!</v>
      </c>
      <c r="E1482" s="14" t="e">
        <f>IF(COUNTIF(#REF!,$A1482)=1,"ja","nein")</f>
        <v>#REF!</v>
      </c>
      <c r="F1482" s="14" t="e">
        <f>IF(COUNTIF(#REF!,$A1482)=1,"ja","nein")</f>
        <v>#REF!</v>
      </c>
      <c r="G1482" s="14" t="e">
        <f>IF(COUNTIF(#REF!,$A1482)=1,"ja","nein")</f>
        <v>#REF!</v>
      </c>
      <c r="H1482" s="14" t="e">
        <f>IF(COUNTIF(#REF!,$A1482)=1,"ja","nein")</f>
        <v>#REF!</v>
      </c>
      <c r="I1482" s="14" t="e">
        <f>IF(COUNTIF(#REF!,$A1482)=1,"ja","nein")</f>
        <v>#REF!</v>
      </c>
      <c r="J1482" s="14" t="e">
        <f>IF(COUNTIF(#REF!,$A1482)=1,"ja","nein")</f>
        <v>#REF!</v>
      </c>
    </row>
    <row r="1483" spans="1:10" x14ac:dyDescent="0.25">
      <c r="A1483" s="14" t="e">
        <f>#REF!</f>
        <v>#REF!</v>
      </c>
      <c r="B1483" s="14" t="e">
        <f>#REF!</f>
        <v>#REF!</v>
      </c>
      <c r="D1483" s="14" t="e">
        <f>IF(COUNTIF(#REF!,$A1483)=1,"ja","nein")</f>
        <v>#REF!</v>
      </c>
      <c r="E1483" s="14" t="e">
        <f>IF(COUNTIF(#REF!,$A1483)=1,"ja","nein")</f>
        <v>#REF!</v>
      </c>
      <c r="F1483" s="14" t="e">
        <f>IF(COUNTIF(#REF!,$A1483)=1,"ja","nein")</f>
        <v>#REF!</v>
      </c>
      <c r="G1483" s="14" t="e">
        <f>IF(COUNTIF(#REF!,$A1483)=1,"ja","nein")</f>
        <v>#REF!</v>
      </c>
      <c r="H1483" s="14" t="e">
        <f>IF(COUNTIF(#REF!,$A1483)=1,"ja","nein")</f>
        <v>#REF!</v>
      </c>
      <c r="I1483" s="14" t="e">
        <f>IF(COUNTIF(#REF!,$A1483)=1,"ja","nein")</f>
        <v>#REF!</v>
      </c>
      <c r="J1483" s="14" t="e">
        <f>IF(COUNTIF(#REF!,$A1483)=1,"ja","nein")</f>
        <v>#REF!</v>
      </c>
    </row>
    <row r="1484" spans="1:10" x14ac:dyDescent="0.25">
      <c r="A1484" s="14" t="e">
        <f>#REF!</f>
        <v>#REF!</v>
      </c>
      <c r="B1484" s="14" t="e">
        <f>#REF!</f>
        <v>#REF!</v>
      </c>
      <c r="D1484" s="14" t="e">
        <f>IF(COUNTIF(#REF!,$A1484)=1,"ja","nein")</f>
        <v>#REF!</v>
      </c>
      <c r="E1484" s="14" t="e">
        <f>IF(COUNTIF(#REF!,$A1484)=1,"ja","nein")</f>
        <v>#REF!</v>
      </c>
      <c r="F1484" s="14" t="e">
        <f>IF(COUNTIF(#REF!,$A1484)=1,"ja","nein")</f>
        <v>#REF!</v>
      </c>
      <c r="G1484" s="14" t="e">
        <f>IF(COUNTIF(#REF!,$A1484)=1,"ja","nein")</f>
        <v>#REF!</v>
      </c>
      <c r="H1484" s="14" t="e">
        <f>IF(COUNTIF(#REF!,$A1484)=1,"ja","nein")</f>
        <v>#REF!</v>
      </c>
      <c r="I1484" s="14" t="e">
        <f>IF(COUNTIF(#REF!,$A1484)=1,"ja","nein")</f>
        <v>#REF!</v>
      </c>
      <c r="J1484" s="14" t="e">
        <f>IF(COUNTIF(#REF!,$A1484)=1,"ja","nein")</f>
        <v>#REF!</v>
      </c>
    </row>
    <row r="1485" spans="1:10" x14ac:dyDescent="0.25">
      <c r="A1485" s="14" t="e">
        <f>#REF!</f>
        <v>#REF!</v>
      </c>
      <c r="B1485" s="14" t="e">
        <f>#REF!</f>
        <v>#REF!</v>
      </c>
      <c r="D1485" s="14" t="e">
        <f>IF(COUNTIF(#REF!,$A1485)=1,"ja","nein")</f>
        <v>#REF!</v>
      </c>
      <c r="E1485" s="14" t="e">
        <f>IF(COUNTIF(#REF!,$A1485)=1,"ja","nein")</f>
        <v>#REF!</v>
      </c>
      <c r="F1485" s="14" t="e">
        <f>IF(COUNTIF(#REF!,$A1485)=1,"ja","nein")</f>
        <v>#REF!</v>
      </c>
      <c r="G1485" s="14" t="e">
        <f>IF(COUNTIF(#REF!,$A1485)=1,"ja","nein")</f>
        <v>#REF!</v>
      </c>
      <c r="H1485" s="14" t="e">
        <f>IF(COUNTIF(#REF!,$A1485)=1,"ja","nein")</f>
        <v>#REF!</v>
      </c>
      <c r="I1485" s="14" t="e">
        <f>IF(COUNTIF(#REF!,$A1485)=1,"ja","nein")</f>
        <v>#REF!</v>
      </c>
      <c r="J1485" s="14" t="e">
        <f>IF(COUNTIF(#REF!,$A1485)=1,"ja","nein")</f>
        <v>#REF!</v>
      </c>
    </row>
    <row r="1486" spans="1:10" x14ac:dyDescent="0.25">
      <c r="A1486" s="14" t="e">
        <f>#REF!</f>
        <v>#REF!</v>
      </c>
      <c r="B1486" s="14" t="e">
        <f>#REF!</f>
        <v>#REF!</v>
      </c>
      <c r="D1486" s="14" t="e">
        <f>IF(COUNTIF(#REF!,$A1486)=1,"ja","nein")</f>
        <v>#REF!</v>
      </c>
      <c r="E1486" s="14" t="e">
        <f>IF(COUNTIF(#REF!,$A1486)=1,"ja","nein")</f>
        <v>#REF!</v>
      </c>
      <c r="F1486" s="14" t="e">
        <f>IF(COUNTIF(#REF!,$A1486)=1,"ja","nein")</f>
        <v>#REF!</v>
      </c>
      <c r="G1486" s="14" t="e">
        <f>IF(COUNTIF(#REF!,$A1486)=1,"ja","nein")</f>
        <v>#REF!</v>
      </c>
      <c r="H1486" s="14" t="e">
        <f>IF(COUNTIF(#REF!,$A1486)=1,"ja","nein")</f>
        <v>#REF!</v>
      </c>
      <c r="I1486" s="14" t="e">
        <f>IF(COUNTIF(#REF!,$A1486)=1,"ja","nein")</f>
        <v>#REF!</v>
      </c>
      <c r="J1486" s="14" t="e">
        <f>IF(COUNTIF(#REF!,$A1486)=1,"ja","nein")</f>
        <v>#REF!</v>
      </c>
    </row>
    <row r="1487" spans="1:10" x14ac:dyDescent="0.25">
      <c r="A1487" s="14" t="e">
        <f>#REF!</f>
        <v>#REF!</v>
      </c>
      <c r="B1487" s="14" t="e">
        <f>#REF!</f>
        <v>#REF!</v>
      </c>
      <c r="D1487" s="14" t="e">
        <f>IF(COUNTIF(#REF!,$A1487)=1,"ja","nein")</f>
        <v>#REF!</v>
      </c>
      <c r="E1487" s="14" t="e">
        <f>IF(COUNTIF(#REF!,$A1487)=1,"ja","nein")</f>
        <v>#REF!</v>
      </c>
      <c r="F1487" s="14" t="e">
        <f>IF(COUNTIF(#REF!,$A1487)=1,"ja","nein")</f>
        <v>#REF!</v>
      </c>
      <c r="G1487" s="14" t="e">
        <f>IF(COUNTIF(#REF!,$A1487)=1,"ja","nein")</f>
        <v>#REF!</v>
      </c>
      <c r="H1487" s="14" t="e">
        <f>IF(COUNTIF(#REF!,$A1487)=1,"ja","nein")</f>
        <v>#REF!</v>
      </c>
      <c r="I1487" s="14" t="e">
        <f>IF(COUNTIF(#REF!,$A1487)=1,"ja","nein")</f>
        <v>#REF!</v>
      </c>
      <c r="J1487" s="14" t="e">
        <f>IF(COUNTIF(#REF!,$A1487)=1,"ja","nein")</f>
        <v>#REF!</v>
      </c>
    </row>
    <row r="1488" spans="1:10" x14ac:dyDescent="0.25">
      <c r="A1488" s="14" t="e">
        <f>#REF!</f>
        <v>#REF!</v>
      </c>
      <c r="B1488" s="14" t="e">
        <f>#REF!</f>
        <v>#REF!</v>
      </c>
      <c r="D1488" s="14" t="e">
        <f>IF(COUNTIF(#REF!,$A1488)=1,"ja","nein")</f>
        <v>#REF!</v>
      </c>
      <c r="E1488" s="14" t="e">
        <f>IF(COUNTIF(#REF!,$A1488)=1,"ja","nein")</f>
        <v>#REF!</v>
      </c>
      <c r="F1488" s="14" t="e">
        <f>IF(COUNTIF(#REF!,$A1488)=1,"ja","nein")</f>
        <v>#REF!</v>
      </c>
      <c r="G1488" s="14" t="e">
        <f>IF(COUNTIF(#REF!,$A1488)=1,"ja","nein")</f>
        <v>#REF!</v>
      </c>
      <c r="H1488" s="14" t="e">
        <f>IF(COUNTIF(#REF!,$A1488)=1,"ja","nein")</f>
        <v>#REF!</v>
      </c>
      <c r="I1488" s="14" t="e">
        <f>IF(COUNTIF(#REF!,$A1488)=1,"ja","nein")</f>
        <v>#REF!</v>
      </c>
      <c r="J1488" s="14" t="e">
        <f>IF(COUNTIF(#REF!,$A1488)=1,"ja","nein")</f>
        <v>#REF!</v>
      </c>
    </row>
    <row r="1489" spans="1:10" x14ac:dyDescent="0.25">
      <c r="A1489" s="14" t="e">
        <f>#REF!</f>
        <v>#REF!</v>
      </c>
      <c r="B1489" s="14" t="e">
        <f>#REF!</f>
        <v>#REF!</v>
      </c>
      <c r="D1489" s="14" t="e">
        <f>IF(COUNTIF(#REF!,$A1489)=1,"ja","nein")</f>
        <v>#REF!</v>
      </c>
      <c r="E1489" s="14" t="e">
        <f>IF(COUNTIF(#REF!,$A1489)=1,"ja","nein")</f>
        <v>#REF!</v>
      </c>
      <c r="F1489" s="14" t="e">
        <f>IF(COUNTIF(#REF!,$A1489)=1,"ja","nein")</f>
        <v>#REF!</v>
      </c>
      <c r="G1489" s="14" t="e">
        <f>IF(COUNTIF(#REF!,$A1489)=1,"ja","nein")</f>
        <v>#REF!</v>
      </c>
      <c r="H1489" s="14" t="e">
        <f>IF(COUNTIF(#REF!,$A1489)=1,"ja","nein")</f>
        <v>#REF!</v>
      </c>
      <c r="I1489" s="14" t="e">
        <f>IF(COUNTIF(#REF!,$A1489)=1,"ja","nein")</f>
        <v>#REF!</v>
      </c>
      <c r="J1489" s="14" t="e">
        <f>IF(COUNTIF(#REF!,$A1489)=1,"ja","nein")</f>
        <v>#REF!</v>
      </c>
    </row>
    <row r="1490" spans="1:10" x14ac:dyDescent="0.25">
      <c r="A1490" s="14" t="e">
        <f>#REF!</f>
        <v>#REF!</v>
      </c>
      <c r="B1490" s="14" t="e">
        <f>#REF!</f>
        <v>#REF!</v>
      </c>
      <c r="D1490" s="14" t="e">
        <f>IF(COUNTIF(#REF!,$A1490)=1,"ja","nein")</f>
        <v>#REF!</v>
      </c>
      <c r="E1490" s="14" t="e">
        <f>IF(COUNTIF(#REF!,$A1490)=1,"ja","nein")</f>
        <v>#REF!</v>
      </c>
      <c r="F1490" s="14" t="e">
        <f>IF(COUNTIF(#REF!,$A1490)=1,"ja","nein")</f>
        <v>#REF!</v>
      </c>
      <c r="G1490" s="14" t="e">
        <f>IF(COUNTIF(#REF!,$A1490)=1,"ja","nein")</f>
        <v>#REF!</v>
      </c>
      <c r="H1490" s="14" t="e">
        <f>IF(COUNTIF(#REF!,$A1490)=1,"ja","nein")</f>
        <v>#REF!</v>
      </c>
      <c r="I1490" s="14" t="e">
        <f>IF(COUNTIF(#REF!,$A1490)=1,"ja","nein")</f>
        <v>#REF!</v>
      </c>
      <c r="J1490" s="14" t="e">
        <f>IF(COUNTIF(#REF!,$A1490)=1,"ja","nein")</f>
        <v>#REF!</v>
      </c>
    </row>
    <row r="1491" spans="1:10" x14ac:dyDescent="0.25">
      <c r="A1491" s="14" t="e">
        <f>#REF!</f>
        <v>#REF!</v>
      </c>
      <c r="B1491" s="14" t="e">
        <f>#REF!</f>
        <v>#REF!</v>
      </c>
      <c r="D1491" s="14" t="e">
        <f>IF(COUNTIF(#REF!,$A1491)=1,"ja","nein")</f>
        <v>#REF!</v>
      </c>
      <c r="E1491" s="14" t="e">
        <f>IF(COUNTIF(#REF!,$A1491)=1,"ja","nein")</f>
        <v>#REF!</v>
      </c>
      <c r="F1491" s="14" t="e">
        <f>IF(COUNTIF(#REF!,$A1491)=1,"ja","nein")</f>
        <v>#REF!</v>
      </c>
      <c r="G1491" s="14" t="e">
        <f>IF(COUNTIF(#REF!,$A1491)=1,"ja","nein")</f>
        <v>#REF!</v>
      </c>
      <c r="H1491" s="14" t="e">
        <f>IF(COUNTIF(#REF!,$A1491)=1,"ja","nein")</f>
        <v>#REF!</v>
      </c>
      <c r="I1491" s="14" t="e">
        <f>IF(COUNTIF(#REF!,$A1491)=1,"ja","nein")</f>
        <v>#REF!</v>
      </c>
      <c r="J1491" s="14" t="e">
        <f>IF(COUNTIF(#REF!,$A1491)=1,"ja","nein")</f>
        <v>#REF!</v>
      </c>
    </row>
    <row r="1492" spans="1:10" x14ac:dyDescent="0.25">
      <c r="A1492" s="14" t="e">
        <f>#REF!</f>
        <v>#REF!</v>
      </c>
      <c r="B1492" s="14" t="e">
        <f>#REF!</f>
        <v>#REF!</v>
      </c>
      <c r="D1492" s="14" t="e">
        <f>IF(COUNTIF(#REF!,$A1492)=1,"ja","nein")</f>
        <v>#REF!</v>
      </c>
      <c r="E1492" s="14" t="e">
        <f>IF(COUNTIF(#REF!,$A1492)=1,"ja","nein")</f>
        <v>#REF!</v>
      </c>
      <c r="F1492" s="14" t="e">
        <f>IF(COUNTIF(#REF!,$A1492)=1,"ja","nein")</f>
        <v>#REF!</v>
      </c>
      <c r="G1492" s="14" t="e">
        <f>IF(COUNTIF(#REF!,$A1492)=1,"ja","nein")</f>
        <v>#REF!</v>
      </c>
      <c r="H1492" s="14" t="e">
        <f>IF(COUNTIF(#REF!,$A1492)=1,"ja","nein")</f>
        <v>#REF!</v>
      </c>
      <c r="I1492" s="14" t="e">
        <f>IF(COUNTIF(#REF!,$A1492)=1,"ja","nein")</f>
        <v>#REF!</v>
      </c>
      <c r="J1492" s="14" t="e">
        <f>IF(COUNTIF(#REF!,$A1492)=1,"ja","nein")</f>
        <v>#REF!</v>
      </c>
    </row>
    <row r="1493" spans="1:10" x14ac:dyDescent="0.25">
      <c r="A1493" s="14" t="e">
        <f>#REF!</f>
        <v>#REF!</v>
      </c>
      <c r="B1493" s="14" t="e">
        <f>#REF!</f>
        <v>#REF!</v>
      </c>
      <c r="D1493" s="14" t="e">
        <f>IF(COUNTIF(#REF!,$A1493)=1,"ja","nein")</f>
        <v>#REF!</v>
      </c>
      <c r="E1493" s="14" t="e">
        <f>IF(COUNTIF(#REF!,$A1493)=1,"ja","nein")</f>
        <v>#REF!</v>
      </c>
      <c r="F1493" s="14" t="e">
        <f>IF(COUNTIF(#REF!,$A1493)=1,"ja","nein")</f>
        <v>#REF!</v>
      </c>
      <c r="G1493" s="14" t="e">
        <f>IF(COUNTIF(#REF!,$A1493)=1,"ja","nein")</f>
        <v>#REF!</v>
      </c>
      <c r="H1493" s="14" t="e">
        <f>IF(COUNTIF(#REF!,$A1493)=1,"ja","nein")</f>
        <v>#REF!</v>
      </c>
      <c r="I1493" s="14" t="e">
        <f>IF(COUNTIF(#REF!,$A1493)=1,"ja","nein")</f>
        <v>#REF!</v>
      </c>
      <c r="J1493" s="14" t="e">
        <f>IF(COUNTIF(#REF!,$A1493)=1,"ja","nein")</f>
        <v>#REF!</v>
      </c>
    </row>
    <row r="1494" spans="1:10" x14ac:dyDescent="0.25">
      <c r="A1494" s="14" t="e">
        <f>#REF!</f>
        <v>#REF!</v>
      </c>
      <c r="B1494" s="14" t="e">
        <f>#REF!</f>
        <v>#REF!</v>
      </c>
      <c r="D1494" s="14" t="e">
        <f>IF(COUNTIF(#REF!,$A1494)=1,"ja","nein")</f>
        <v>#REF!</v>
      </c>
      <c r="E1494" s="14" t="e">
        <f>IF(COUNTIF(#REF!,$A1494)=1,"ja","nein")</f>
        <v>#REF!</v>
      </c>
      <c r="F1494" s="14" t="e">
        <f>IF(COUNTIF(#REF!,$A1494)=1,"ja","nein")</f>
        <v>#REF!</v>
      </c>
      <c r="G1494" s="14" t="e">
        <f>IF(COUNTIF(#REF!,$A1494)=1,"ja","nein")</f>
        <v>#REF!</v>
      </c>
      <c r="H1494" s="14" t="e">
        <f>IF(COUNTIF(#REF!,$A1494)=1,"ja","nein")</f>
        <v>#REF!</v>
      </c>
      <c r="I1494" s="14" t="e">
        <f>IF(COUNTIF(#REF!,$A1494)=1,"ja","nein")</f>
        <v>#REF!</v>
      </c>
      <c r="J1494" s="14" t="e">
        <f>IF(COUNTIF(#REF!,$A1494)=1,"ja","nein")</f>
        <v>#REF!</v>
      </c>
    </row>
    <row r="1495" spans="1:10" x14ac:dyDescent="0.25">
      <c r="A1495" s="14" t="e">
        <f>#REF!</f>
        <v>#REF!</v>
      </c>
      <c r="B1495" s="14" t="e">
        <f>#REF!</f>
        <v>#REF!</v>
      </c>
      <c r="D1495" s="14" t="e">
        <f>IF(COUNTIF(#REF!,$A1495)=1,"ja","nein")</f>
        <v>#REF!</v>
      </c>
      <c r="E1495" s="14" t="e">
        <f>IF(COUNTIF(#REF!,$A1495)=1,"ja","nein")</f>
        <v>#REF!</v>
      </c>
      <c r="F1495" s="14" t="e">
        <f>IF(COUNTIF(#REF!,$A1495)=1,"ja","nein")</f>
        <v>#REF!</v>
      </c>
      <c r="G1495" s="14" t="e">
        <f>IF(COUNTIF(#REF!,$A1495)=1,"ja","nein")</f>
        <v>#REF!</v>
      </c>
      <c r="H1495" s="14" t="e">
        <f>IF(COUNTIF(#REF!,$A1495)=1,"ja","nein")</f>
        <v>#REF!</v>
      </c>
      <c r="I1495" s="14" t="e">
        <f>IF(COUNTIF(#REF!,$A1495)=1,"ja","nein")</f>
        <v>#REF!</v>
      </c>
      <c r="J1495" s="14" t="e">
        <f>IF(COUNTIF(#REF!,$A1495)=1,"ja","nein")</f>
        <v>#REF!</v>
      </c>
    </row>
    <row r="1496" spans="1:10" x14ac:dyDescent="0.25">
      <c r="A1496" s="14" t="e">
        <f>#REF!</f>
        <v>#REF!</v>
      </c>
      <c r="B1496" s="14" t="e">
        <f>#REF!</f>
        <v>#REF!</v>
      </c>
      <c r="D1496" s="14" t="e">
        <f>IF(COUNTIF(#REF!,$A1496)=1,"ja","nein")</f>
        <v>#REF!</v>
      </c>
      <c r="E1496" s="14" t="e">
        <f>IF(COUNTIF(#REF!,$A1496)=1,"ja","nein")</f>
        <v>#REF!</v>
      </c>
      <c r="F1496" s="14" t="e">
        <f>IF(COUNTIF(#REF!,$A1496)=1,"ja","nein")</f>
        <v>#REF!</v>
      </c>
      <c r="G1496" s="14" t="e">
        <f>IF(COUNTIF(#REF!,$A1496)=1,"ja","nein")</f>
        <v>#REF!</v>
      </c>
      <c r="H1496" s="14" t="e">
        <f>IF(COUNTIF(#REF!,$A1496)=1,"ja","nein")</f>
        <v>#REF!</v>
      </c>
      <c r="I1496" s="14" t="e">
        <f>IF(COUNTIF(#REF!,$A1496)=1,"ja","nein")</f>
        <v>#REF!</v>
      </c>
      <c r="J1496" s="14" t="e">
        <f>IF(COUNTIF(#REF!,$A1496)=1,"ja","nein")</f>
        <v>#REF!</v>
      </c>
    </row>
    <row r="1497" spans="1:10" x14ac:dyDescent="0.25">
      <c r="A1497" s="14" t="e">
        <f>#REF!</f>
        <v>#REF!</v>
      </c>
      <c r="B1497" s="14" t="e">
        <f>#REF!</f>
        <v>#REF!</v>
      </c>
      <c r="D1497" s="14" t="e">
        <f>IF(COUNTIF(#REF!,$A1497)=1,"ja","nein")</f>
        <v>#REF!</v>
      </c>
      <c r="E1497" s="14" t="e">
        <f>IF(COUNTIF(#REF!,$A1497)=1,"ja","nein")</f>
        <v>#REF!</v>
      </c>
      <c r="F1497" s="14" t="e">
        <f>IF(COUNTIF(#REF!,$A1497)=1,"ja","nein")</f>
        <v>#REF!</v>
      </c>
      <c r="G1497" s="14" t="e">
        <f>IF(COUNTIF(#REF!,$A1497)=1,"ja","nein")</f>
        <v>#REF!</v>
      </c>
      <c r="H1497" s="14" t="e">
        <f>IF(COUNTIF(#REF!,$A1497)=1,"ja","nein")</f>
        <v>#REF!</v>
      </c>
      <c r="I1497" s="14" t="e">
        <f>IF(COUNTIF(#REF!,$A1497)=1,"ja","nein")</f>
        <v>#REF!</v>
      </c>
      <c r="J1497" s="14" t="e">
        <f>IF(COUNTIF(#REF!,$A1497)=1,"ja","nein")</f>
        <v>#REF!</v>
      </c>
    </row>
    <row r="1498" spans="1:10" x14ac:dyDescent="0.25">
      <c r="A1498" s="14" t="e">
        <f>#REF!</f>
        <v>#REF!</v>
      </c>
      <c r="B1498" s="14" t="e">
        <f>#REF!</f>
        <v>#REF!</v>
      </c>
      <c r="D1498" s="14" t="e">
        <f>IF(COUNTIF(#REF!,$A1498)=1,"ja","nein")</f>
        <v>#REF!</v>
      </c>
      <c r="E1498" s="14" t="e">
        <f>IF(COUNTIF(#REF!,$A1498)=1,"ja","nein")</f>
        <v>#REF!</v>
      </c>
      <c r="F1498" s="14" t="e">
        <f>IF(COUNTIF(#REF!,$A1498)=1,"ja","nein")</f>
        <v>#REF!</v>
      </c>
      <c r="G1498" s="14" t="e">
        <f>IF(COUNTIF(#REF!,$A1498)=1,"ja","nein")</f>
        <v>#REF!</v>
      </c>
      <c r="H1498" s="14" t="e">
        <f>IF(COUNTIF(#REF!,$A1498)=1,"ja","nein")</f>
        <v>#REF!</v>
      </c>
      <c r="I1498" s="14" t="e">
        <f>IF(COUNTIF(#REF!,$A1498)=1,"ja","nein")</f>
        <v>#REF!</v>
      </c>
      <c r="J1498" s="14" t="e">
        <f>IF(COUNTIF(#REF!,$A1498)=1,"ja","nein")</f>
        <v>#REF!</v>
      </c>
    </row>
    <row r="1499" spans="1:10" x14ac:dyDescent="0.25">
      <c r="A1499" s="14" t="e">
        <f>#REF!</f>
        <v>#REF!</v>
      </c>
      <c r="B1499" s="14" t="e">
        <f>#REF!</f>
        <v>#REF!</v>
      </c>
      <c r="D1499" s="14" t="e">
        <f>IF(COUNTIF(#REF!,$A1499)=1,"ja","nein")</f>
        <v>#REF!</v>
      </c>
      <c r="E1499" s="14" t="e">
        <f>IF(COUNTIF(#REF!,$A1499)=1,"ja","nein")</f>
        <v>#REF!</v>
      </c>
      <c r="F1499" s="14" t="e">
        <f>IF(COUNTIF(#REF!,$A1499)=1,"ja","nein")</f>
        <v>#REF!</v>
      </c>
      <c r="G1499" s="14" t="e">
        <f>IF(COUNTIF(#REF!,$A1499)=1,"ja","nein")</f>
        <v>#REF!</v>
      </c>
      <c r="H1499" s="14" t="e">
        <f>IF(COUNTIF(#REF!,$A1499)=1,"ja","nein")</f>
        <v>#REF!</v>
      </c>
      <c r="I1499" s="14" t="e">
        <f>IF(COUNTIF(#REF!,$A1499)=1,"ja","nein")</f>
        <v>#REF!</v>
      </c>
      <c r="J1499" s="14" t="e">
        <f>IF(COUNTIF(#REF!,$A1499)=1,"ja","nein")</f>
        <v>#REF!</v>
      </c>
    </row>
    <row r="1500" spans="1:10" x14ac:dyDescent="0.25">
      <c r="A1500" s="14" t="e">
        <f>#REF!</f>
        <v>#REF!</v>
      </c>
      <c r="B1500" s="14" t="e">
        <f>#REF!</f>
        <v>#REF!</v>
      </c>
      <c r="D1500" s="14" t="e">
        <f>IF(COUNTIF(#REF!,$A1500)=1,"ja","nein")</f>
        <v>#REF!</v>
      </c>
      <c r="E1500" s="14" t="e">
        <f>IF(COUNTIF(#REF!,$A1500)=1,"ja","nein")</f>
        <v>#REF!</v>
      </c>
      <c r="F1500" s="14" t="e">
        <f>IF(COUNTIF(#REF!,$A1500)=1,"ja","nein")</f>
        <v>#REF!</v>
      </c>
      <c r="G1500" s="14" t="e">
        <f>IF(COUNTIF(#REF!,$A1500)=1,"ja","nein")</f>
        <v>#REF!</v>
      </c>
      <c r="H1500" s="14" t="e">
        <f>IF(COUNTIF(#REF!,$A1500)=1,"ja","nein")</f>
        <v>#REF!</v>
      </c>
      <c r="I1500" s="14" t="e">
        <f>IF(COUNTIF(#REF!,$A1500)=1,"ja","nein")</f>
        <v>#REF!</v>
      </c>
      <c r="J1500" s="14" t="e">
        <f>IF(COUNTIF(#REF!,$A1500)=1,"ja","nein")</f>
        <v>#REF!</v>
      </c>
    </row>
    <row r="1501" spans="1:10" x14ac:dyDescent="0.25">
      <c r="A1501" s="14" t="e">
        <f>#REF!</f>
        <v>#REF!</v>
      </c>
      <c r="B1501" s="14" t="e">
        <f>#REF!</f>
        <v>#REF!</v>
      </c>
      <c r="D1501" s="14" t="e">
        <f>IF(COUNTIF(#REF!,$A1501)=1,"ja","nein")</f>
        <v>#REF!</v>
      </c>
      <c r="E1501" s="14" t="e">
        <f>IF(COUNTIF(#REF!,$A1501)=1,"ja","nein")</f>
        <v>#REF!</v>
      </c>
      <c r="F1501" s="14" t="e">
        <f>IF(COUNTIF(#REF!,$A1501)=1,"ja","nein")</f>
        <v>#REF!</v>
      </c>
      <c r="G1501" s="14" t="e">
        <f>IF(COUNTIF(#REF!,$A1501)=1,"ja","nein")</f>
        <v>#REF!</v>
      </c>
      <c r="H1501" s="14" t="e">
        <f>IF(COUNTIF(#REF!,$A1501)=1,"ja","nein")</f>
        <v>#REF!</v>
      </c>
      <c r="I1501" s="14" t="e">
        <f>IF(COUNTIF(#REF!,$A1501)=1,"ja","nein")</f>
        <v>#REF!</v>
      </c>
      <c r="J1501" s="14" t="e">
        <f>IF(COUNTIF(#REF!,$A1501)=1,"ja","nein")</f>
        <v>#REF!</v>
      </c>
    </row>
    <row r="1502" spans="1:10" x14ac:dyDescent="0.25">
      <c r="A1502" s="14" t="e">
        <f>#REF!</f>
        <v>#REF!</v>
      </c>
      <c r="B1502" s="14" t="e">
        <f>#REF!</f>
        <v>#REF!</v>
      </c>
      <c r="D1502" s="14" t="e">
        <f>IF(COUNTIF(#REF!,$A1502)=1,"ja","nein")</f>
        <v>#REF!</v>
      </c>
      <c r="E1502" s="14" t="e">
        <f>IF(COUNTIF(#REF!,$A1502)=1,"ja","nein")</f>
        <v>#REF!</v>
      </c>
      <c r="F1502" s="14" t="e">
        <f>IF(COUNTIF(#REF!,$A1502)=1,"ja","nein")</f>
        <v>#REF!</v>
      </c>
      <c r="G1502" s="14" t="e">
        <f>IF(COUNTIF(#REF!,$A1502)=1,"ja","nein")</f>
        <v>#REF!</v>
      </c>
      <c r="H1502" s="14" t="e">
        <f>IF(COUNTIF(#REF!,$A1502)=1,"ja","nein")</f>
        <v>#REF!</v>
      </c>
      <c r="I1502" s="14" t="e">
        <f>IF(COUNTIF(#REF!,$A1502)=1,"ja","nein")</f>
        <v>#REF!</v>
      </c>
      <c r="J1502" s="14" t="e">
        <f>IF(COUNTIF(#REF!,$A1502)=1,"ja","nein")</f>
        <v>#REF!</v>
      </c>
    </row>
    <row r="1503" spans="1:10" x14ac:dyDescent="0.25">
      <c r="A1503" s="14" t="e">
        <f>#REF!</f>
        <v>#REF!</v>
      </c>
      <c r="B1503" s="14" t="e">
        <f>#REF!</f>
        <v>#REF!</v>
      </c>
      <c r="D1503" s="14" t="e">
        <f>IF(COUNTIF(#REF!,$A1503)=1,"ja","nein")</f>
        <v>#REF!</v>
      </c>
      <c r="E1503" s="14" t="e">
        <f>IF(COUNTIF(#REF!,$A1503)=1,"ja","nein")</f>
        <v>#REF!</v>
      </c>
      <c r="F1503" s="14" t="e">
        <f>IF(COUNTIF(#REF!,$A1503)=1,"ja","nein")</f>
        <v>#REF!</v>
      </c>
      <c r="G1503" s="14" t="e">
        <f>IF(COUNTIF(#REF!,$A1503)=1,"ja","nein")</f>
        <v>#REF!</v>
      </c>
      <c r="H1503" s="14" t="e">
        <f>IF(COUNTIF(#REF!,$A1503)=1,"ja","nein")</f>
        <v>#REF!</v>
      </c>
      <c r="I1503" s="14" t="e">
        <f>IF(COUNTIF(#REF!,$A1503)=1,"ja","nein")</f>
        <v>#REF!</v>
      </c>
      <c r="J1503" s="14" t="e">
        <f>IF(COUNTIF(#REF!,$A1503)=1,"ja","nein")</f>
        <v>#REF!</v>
      </c>
    </row>
    <row r="1504" spans="1:10" x14ac:dyDescent="0.25">
      <c r="A1504" s="14" t="e">
        <f>#REF!</f>
        <v>#REF!</v>
      </c>
      <c r="B1504" s="14" t="e">
        <f>#REF!</f>
        <v>#REF!</v>
      </c>
      <c r="D1504" s="14" t="e">
        <f>IF(COUNTIF(#REF!,$A1504)=1,"ja","nein")</f>
        <v>#REF!</v>
      </c>
      <c r="E1504" s="14" t="e">
        <f>IF(COUNTIF(#REF!,$A1504)=1,"ja","nein")</f>
        <v>#REF!</v>
      </c>
      <c r="F1504" s="14" t="e">
        <f>IF(COUNTIF(#REF!,$A1504)=1,"ja","nein")</f>
        <v>#REF!</v>
      </c>
      <c r="G1504" s="14" t="e">
        <f>IF(COUNTIF(#REF!,$A1504)=1,"ja","nein")</f>
        <v>#REF!</v>
      </c>
      <c r="H1504" s="14" t="e">
        <f>IF(COUNTIF(#REF!,$A1504)=1,"ja","nein")</f>
        <v>#REF!</v>
      </c>
      <c r="I1504" s="14" t="e">
        <f>IF(COUNTIF(#REF!,$A1504)=1,"ja","nein")</f>
        <v>#REF!</v>
      </c>
      <c r="J1504" s="14" t="e">
        <f>IF(COUNTIF(#REF!,$A1504)=1,"ja","nein")</f>
        <v>#REF!</v>
      </c>
    </row>
    <row r="1505" spans="1:10" x14ac:dyDescent="0.25">
      <c r="A1505" s="14" t="e">
        <f>#REF!</f>
        <v>#REF!</v>
      </c>
      <c r="B1505" s="14" t="e">
        <f>#REF!</f>
        <v>#REF!</v>
      </c>
      <c r="D1505" s="14" t="e">
        <f>IF(COUNTIF(#REF!,$A1505)=1,"ja","nein")</f>
        <v>#REF!</v>
      </c>
      <c r="E1505" s="14" t="e">
        <f>IF(COUNTIF(#REF!,$A1505)=1,"ja","nein")</f>
        <v>#REF!</v>
      </c>
      <c r="F1505" s="14" t="e">
        <f>IF(COUNTIF(#REF!,$A1505)=1,"ja","nein")</f>
        <v>#REF!</v>
      </c>
      <c r="G1505" s="14" t="e">
        <f>IF(COUNTIF(#REF!,$A1505)=1,"ja","nein")</f>
        <v>#REF!</v>
      </c>
      <c r="H1505" s="14" t="e">
        <f>IF(COUNTIF(#REF!,$A1505)=1,"ja","nein")</f>
        <v>#REF!</v>
      </c>
      <c r="I1505" s="14" t="e">
        <f>IF(COUNTIF(#REF!,$A1505)=1,"ja","nein")</f>
        <v>#REF!</v>
      </c>
      <c r="J1505" s="14" t="e">
        <f>IF(COUNTIF(#REF!,$A1505)=1,"ja","nein")</f>
        <v>#REF!</v>
      </c>
    </row>
    <row r="1506" spans="1:10" x14ac:dyDescent="0.25">
      <c r="A1506" s="14" t="e">
        <f>#REF!</f>
        <v>#REF!</v>
      </c>
      <c r="B1506" s="14" t="e">
        <f>#REF!</f>
        <v>#REF!</v>
      </c>
      <c r="D1506" s="14" t="e">
        <f>IF(COUNTIF(#REF!,$A1506)=1,"ja","nein")</f>
        <v>#REF!</v>
      </c>
      <c r="E1506" s="14" t="e">
        <f>IF(COUNTIF(#REF!,$A1506)=1,"ja","nein")</f>
        <v>#REF!</v>
      </c>
      <c r="F1506" s="14" t="e">
        <f>IF(COUNTIF(#REF!,$A1506)=1,"ja","nein")</f>
        <v>#REF!</v>
      </c>
      <c r="G1506" s="14" t="e">
        <f>IF(COUNTIF(#REF!,$A1506)=1,"ja","nein")</f>
        <v>#REF!</v>
      </c>
      <c r="H1506" s="14" t="e">
        <f>IF(COUNTIF(#REF!,$A1506)=1,"ja","nein")</f>
        <v>#REF!</v>
      </c>
      <c r="I1506" s="14" t="e">
        <f>IF(COUNTIF(#REF!,$A1506)=1,"ja","nein")</f>
        <v>#REF!</v>
      </c>
      <c r="J1506" s="14" t="e">
        <f>IF(COUNTIF(#REF!,$A1506)=1,"ja","nein")</f>
        <v>#REF!</v>
      </c>
    </row>
    <row r="1507" spans="1:10" x14ac:dyDescent="0.25">
      <c r="A1507" s="14" t="e">
        <f>#REF!</f>
        <v>#REF!</v>
      </c>
      <c r="B1507" s="14" t="e">
        <f>#REF!</f>
        <v>#REF!</v>
      </c>
      <c r="D1507" s="14" t="e">
        <f>IF(COUNTIF(#REF!,$A1507)=1,"ja","nein")</f>
        <v>#REF!</v>
      </c>
      <c r="E1507" s="14" t="e">
        <f>IF(COUNTIF(#REF!,$A1507)=1,"ja","nein")</f>
        <v>#REF!</v>
      </c>
      <c r="F1507" s="14" t="e">
        <f>IF(COUNTIF(#REF!,$A1507)=1,"ja","nein")</f>
        <v>#REF!</v>
      </c>
      <c r="G1507" s="14" t="e">
        <f>IF(COUNTIF(#REF!,$A1507)=1,"ja","nein")</f>
        <v>#REF!</v>
      </c>
      <c r="H1507" s="14" t="e">
        <f>IF(COUNTIF(#REF!,$A1507)=1,"ja","nein")</f>
        <v>#REF!</v>
      </c>
      <c r="I1507" s="14" t="e">
        <f>IF(COUNTIF(#REF!,$A1507)=1,"ja","nein")</f>
        <v>#REF!</v>
      </c>
      <c r="J1507" s="14" t="e">
        <f>IF(COUNTIF(#REF!,$A1507)=1,"ja","nein")</f>
        <v>#REF!</v>
      </c>
    </row>
    <row r="1508" spans="1:10" x14ac:dyDescent="0.25">
      <c r="A1508" s="14" t="e">
        <f>#REF!</f>
        <v>#REF!</v>
      </c>
      <c r="B1508" s="14" t="e">
        <f>#REF!</f>
        <v>#REF!</v>
      </c>
      <c r="D1508" s="14" t="e">
        <f>IF(COUNTIF(#REF!,$A1508)=1,"ja","nein")</f>
        <v>#REF!</v>
      </c>
      <c r="E1508" s="14" t="e">
        <f>IF(COUNTIF(#REF!,$A1508)=1,"ja","nein")</f>
        <v>#REF!</v>
      </c>
      <c r="F1508" s="14" t="e">
        <f>IF(COUNTIF(#REF!,$A1508)=1,"ja","nein")</f>
        <v>#REF!</v>
      </c>
      <c r="G1508" s="14" t="e">
        <f>IF(COUNTIF(#REF!,$A1508)=1,"ja","nein")</f>
        <v>#REF!</v>
      </c>
      <c r="H1508" s="14" t="e">
        <f>IF(COUNTIF(#REF!,$A1508)=1,"ja","nein")</f>
        <v>#REF!</v>
      </c>
      <c r="I1508" s="14" t="e">
        <f>IF(COUNTIF(#REF!,$A1508)=1,"ja","nein")</f>
        <v>#REF!</v>
      </c>
      <c r="J1508" s="14" t="e">
        <f>IF(COUNTIF(#REF!,$A1508)=1,"ja","nein")</f>
        <v>#REF!</v>
      </c>
    </row>
    <row r="1509" spans="1:10" x14ac:dyDescent="0.25">
      <c r="A1509" s="14" t="e">
        <f>#REF!</f>
        <v>#REF!</v>
      </c>
      <c r="B1509" s="14" t="e">
        <f>#REF!</f>
        <v>#REF!</v>
      </c>
      <c r="D1509" s="14" t="e">
        <f>IF(COUNTIF(#REF!,$A1509)=1,"ja","nein")</f>
        <v>#REF!</v>
      </c>
      <c r="E1509" s="14" t="e">
        <f>IF(COUNTIF(#REF!,$A1509)=1,"ja","nein")</f>
        <v>#REF!</v>
      </c>
      <c r="F1509" s="14" t="e">
        <f>IF(COUNTIF(#REF!,$A1509)=1,"ja","nein")</f>
        <v>#REF!</v>
      </c>
      <c r="G1509" s="14" t="e">
        <f>IF(COUNTIF(#REF!,$A1509)=1,"ja","nein")</f>
        <v>#REF!</v>
      </c>
      <c r="H1509" s="14" t="e">
        <f>IF(COUNTIF(#REF!,$A1509)=1,"ja","nein")</f>
        <v>#REF!</v>
      </c>
      <c r="I1509" s="14" t="e">
        <f>IF(COUNTIF(#REF!,$A1509)=1,"ja","nein")</f>
        <v>#REF!</v>
      </c>
      <c r="J1509" s="14" t="e">
        <f>IF(COUNTIF(#REF!,$A1509)=1,"ja","nein")</f>
        <v>#REF!</v>
      </c>
    </row>
    <row r="1510" spans="1:10" x14ac:dyDescent="0.25">
      <c r="A1510" s="14" t="e">
        <f>#REF!</f>
        <v>#REF!</v>
      </c>
      <c r="B1510" s="14" t="e">
        <f>#REF!</f>
        <v>#REF!</v>
      </c>
      <c r="D1510" s="14" t="e">
        <f>IF(COUNTIF(#REF!,$A1510)=1,"ja","nein")</f>
        <v>#REF!</v>
      </c>
      <c r="E1510" s="14" t="e">
        <f>IF(COUNTIF(#REF!,$A1510)=1,"ja","nein")</f>
        <v>#REF!</v>
      </c>
      <c r="F1510" s="14" t="e">
        <f>IF(COUNTIF(#REF!,$A1510)=1,"ja","nein")</f>
        <v>#REF!</v>
      </c>
      <c r="G1510" s="14" t="e">
        <f>IF(COUNTIF(#REF!,$A1510)=1,"ja","nein")</f>
        <v>#REF!</v>
      </c>
      <c r="H1510" s="14" t="e">
        <f>IF(COUNTIF(#REF!,$A1510)=1,"ja","nein")</f>
        <v>#REF!</v>
      </c>
      <c r="I1510" s="14" t="e">
        <f>IF(COUNTIF(#REF!,$A1510)=1,"ja","nein")</f>
        <v>#REF!</v>
      </c>
      <c r="J1510" s="14" t="e">
        <f>IF(COUNTIF(#REF!,$A1510)=1,"ja","nein")</f>
        <v>#REF!</v>
      </c>
    </row>
    <row r="1511" spans="1:10" x14ac:dyDescent="0.25">
      <c r="A1511" s="14" t="e">
        <f>#REF!</f>
        <v>#REF!</v>
      </c>
      <c r="B1511" s="14" t="e">
        <f>#REF!</f>
        <v>#REF!</v>
      </c>
      <c r="D1511" s="14" t="e">
        <f>IF(COUNTIF(#REF!,$A1511)=1,"ja","nein")</f>
        <v>#REF!</v>
      </c>
      <c r="E1511" s="14" t="e">
        <f>IF(COUNTIF(#REF!,$A1511)=1,"ja","nein")</f>
        <v>#REF!</v>
      </c>
      <c r="F1511" s="14" t="e">
        <f>IF(COUNTIF(#REF!,$A1511)=1,"ja","nein")</f>
        <v>#REF!</v>
      </c>
      <c r="G1511" s="14" t="e">
        <f>IF(COUNTIF(#REF!,$A1511)=1,"ja","nein")</f>
        <v>#REF!</v>
      </c>
      <c r="H1511" s="14" t="e">
        <f>IF(COUNTIF(#REF!,$A1511)=1,"ja","nein")</f>
        <v>#REF!</v>
      </c>
      <c r="I1511" s="14" t="e">
        <f>IF(COUNTIF(#REF!,$A1511)=1,"ja","nein")</f>
        <v>#REF!</v>
      </c>
      <c r="J1511" s="14" t="e">
        <f>IF(COUNTIF(#REF!,$A1511)=1,"ja","nein")</f>
        <v>#REF!</v>
      </c>
    </row>
    <row r="1512" spans="1:10" x14ac:dyDescent="0.25">
      <c r="A1512" s="14" t="e">
        <f>#REF!</f>
        <v>#REF!</v>
      </c>
      <c r="B1512" s="14" t="e">
        <f>#REF!</f>
        <v>#REF!</v>
      </c>
      <c r="D1512" s="14" t="e">
        <f>IF(COUNTIF(#REF!,$A1512)=1,"ja","nein")</f>
        <v>#REF!</v>
      </c>
      <c r="E1512" s="14" t="e">
        <f>IF(COUNTIF(#REF!,$A1512)=1,"ja","nein")</f>
        <v>#REF!</v>
      </c>
      <c r="F1512" s="14" t="e">
        <f>IF(COUNTIF(#REF!,$A1512)=1,"ja","nein")</f>
        <v>#REF!</v>
      </c>
      <c r="G1512" s="14" t="e">
        <f>IF(COUNTIF(#REF!,$A1512)=1,"ja","nein")</f>
        <v>#REF!</v>
      </c>
      <c r="H1512" s="14" t="e">
        <f>IF(COUNTIF(#REF!,$A1512)=1,"ja","nein")</f>
        <v>#REF!</v>
      </c>
      <c r="I1512" s="14" t="e">
        <f>IF(COUNTIF(#REF!,$A1512)=1,"ja","nein")</f>
        <v>#REF!</v>
      </c>
      <c r="J1512" s="14" t="e">
        <f>IF(COUNTIF(#REF!,$A1512)=1,"ja","nein")</f>
        <v>#REF!</v>
      </c>
    </row>
    <row r="1513" spans="1:10" x14ac:dyDescent="0.25">
      <c r="A1513" s="14" t="e">
        <f>#REF!</f>
        <v>#REF!</v>
      </c>
      <c r="B1513" s="14" t="e">
        <f>#REF!</f>
        <v>#REF!</v>
      </c>
      <c r="D1513" s="14" t="e">
        <f>IF(COUNTIF(#REF!,$A1513)=1,"ja","nein")</f>
        <v>#REF!</v>
      </c>
      <c r="E1513" s="14" t="e">
        <f>IF(COUNTIF(#REF!,$A1513)=1,"ja","nein")</f>
        <v>#REF!</v>
      </c>
      <c r="F1513" s="14" t="e">
        <f>IF(COUNTIF(#REF!,$A1513)=1,"ja","nein")</f>
        <v>#REF!</v>
      </c>
      <c r="G1513" s="14" t="e">
        <f>IF(COUNTIF(#REF!,$A1513)=1,"ja","nein")</f>
        <v>#REF!</v>
      </c>
      <c r="H1513" s="14" t="e">
        <f>IF(COUNTIF(#REF!,$A1513)=1,"ja","nein")</f>
        <v>#REF!</v>
      </c>
      <c r="I1513" s="14" t="e">
        <f>IF(COUNTIF(#REF!,$A1513)=1,"ja","nein")</f>
        <v>#REF!</v>
      </c>
      <c r="J1513" s="14" t="e">
        <f>IF(COUNTIF(#REF!,$A1513)=1,"ja","nein")</f>
        <v>#REF!</v>
      </c>
    </row>
    <row r="1514" spans="1:10" x14ac:dyDescent="0.25">
      <c r="A1514" s="14" t="e">
        <f>#REF!</f>
        <v>#REF!</v>
      </c>
      <c r="B1514" s="14" t="e">
        <f>#REF!</f>
        <v>#REF!</v>
      </c>
      <c r="D1514" s="14" t="e">
        <f>IF(COUNTIF(#REF!,$A1514)=1,"ja","nein")</f>
        <v>#REF!</v>
      </c>
      <c r="E1514" s="14" t="e">
        <f>IF(COUNTIF(#REF!,$A1514)=1,"ja","nein")</f>
        <v>#REF!</v>
      </c>
      <c r="F1514" s="14" t="e">
        <f>IF(COUNTIF(#REF!,$A1514)=1,"ja","nein")</f>
        <v>#REF!</v>
      </c>
      <c r="G1514" s="14" t="e">
        <f>IF(COUNTIF(#REF!,$A1514)=1,"ja","nein")</f>
        <v>#REF!</v>
      </c>
      <c r="H1514" s="14" t="e">
        <f>IF(COUNTIF(#REF!,$A1514)=1,"ja","nein")</f>
        <v>#REF!</v>
      </c>
      <c r="I1514" s="14" t="e">
        <f>IF(COUNTIF(#REF!,$A1514)=1,"ja","nein")</f>
        <v>#REF!</v>
      </c>
      <c r="J1514" s="14" t="e">
        <f>IF(COUNTIF(#REF!,$A1514)=1,"ja","nein")</f>
        <v>#REF!</v>
      </c>
    </row>
    <row r="1515" spans="1:10" x14ac:dyDescent="0.25">
      <c r="A1515" s="14" t="e">
        <f>#REF!</f>
        <v>#REF!</v>
      </c>
      <c r="B1515" s="14" t="e">
        <f>#REF!</f>
        <v>#REF!</v>
      </c>
      <c r="D1515" s="14" t="e">
        <f>IF(COUNTIF(#REF!,$A1515)=1,"ja","nein")</f>
        <v>#REF!</v>
      </c>
      <c r="E1515" s="14" t="e">
        <f>IF(COUNTIF(#REF!,$A1515)=1,"ja","nein")</f>
        <v>#REF!</v>
      </c>
      <c r="F1515" s="14" t="e">
        <f>IF(COUNTIF(#REF!,$A1515)=1,"ja","nein")</f>
        <v>#REF!</v>
      </c>
      <c r="G1515" s="14" t="e">
        <f>IF(COUNTIF(#REF!,$A1515)=1,"ja","nein")</f>
        <v>#REF!</v>
      </c>
      <c r="H1515" s="14" t="e">
        <f>IF(COUNTIF(#REF!,$A1515)=1,"ja","nein")</f>
        <v>#REF!</v>
      </c>
      <c r="I1515" s="14" t="e">
        <f>IF(COUNTIF(#REF!,$A1515)=1,"ja","nein")</f>
        <v>#REF!</v>
      </c>
      <c r="J1515" s="14" t="e">
        <f>IF(COUNTIF(#REF!,$A1515)=1,"ja","nein")</f>
        <v>#REF!</v>
      </c>
    </row>
    <row r="1516" spans="1:10" x14ac:dyDescent="0.25">
      <c r="A1516" s="14" t="e">
        <f>#REF!</f>
        <v>#REF!</v>
      </c>
      <c r="B1516" s="14" t="e">
        <f>#REF!</f>
        <v>#REF!</v>
      </c>
      <c r="D1516" s="14" t="e">
        <f>IF(COUNTIF(#REF!,$A1516)=1,"ja","nein")</f>
        <v>#REF!</v>
      </c>
      <c r="E1516" s="14" t="e">
        <f>IF(COUNTIF(#REF!,$A1516)=1,"ja","nein")</f>
        <v>#REF!</v>
      </c>
      <c r="F1516" s="14" t="e">
        <f>IF(COUNTIF(#REF!,$A1516)=1,"ja","nein")</f>
        <v>#REF!</v>
      </c>
      <c r="G1516" s="14" t="e">
        <f>IF(COUNTIF(#REF!,$A1516)=1,"ja","nein")</f>
        <v>#REF!</v>
      </c>
      <c r="H1516" s="14" t="e">
        <f>IF(COUNTIF(#REF!,$A1516)=1,"ja","nein")</f>
        <v>#REF!</v>
      </c>
      <c r="I1516" s="14" t="e">
        <f>IF(COUNTIF(#REF!,$A1516)=1,"ja","nein")</f>
        <v>#REF!</v>
      </c>
      <c r="J1516" s="14" t="e">
        <f>IF(COUNTIF(#REF!,$A1516)=1,"ja","nein")</f>
        <v>#REF!</v>
      </c>
    </row>
    <row r="1517" spans="1:10" x14ac:dyDescent="0.25">
      <c r="A1517" s="14" t="e">
        <f>#REF!</f>
        <v>#REF!</v>
      </c>
      <c r="B1517" s="14" t="e">
        <f>#REF!</f>
        <v>#REF!</v>
      </c>
      <c r="D1517" s="14" t="e">
        <f>IF(COUNTIF(#REF!,$A1517)=1,"ja","nein")</f>
        <v>#REF!</v>
      </c>
      <c r="E1517" s="14" t="e">
        <f>IF(COUNTIF(#REF!,$A1517)=1,"ja","nein")</f>
        <v>#REF!</v>
      </c>
      <c r="F1517" s="14" t="e">
        <f>IF(COUNTIF(#REF!,$A1517)=1,"ja","nein")</f>
        <v>#REF!</v>
      </c>
      <c r="G1517" s="14" t="e">
        <f>IF(COUNTIF(#REF!,$A1517)=1,"ja","nein")</f>
        <v>#REF!</v>
      </c>
      <c r="H1517" s="14" t="e">
        <f>IF(COUNTIF(#REF!,$A1517)=1,"ja","nein")</f>
        <v>#REF!</v>
      </c>
      <c r="I1517" s="14" t="e">
        <f>IF(COUNTIF(#REF!,$A1517)=1,"ja","nein")</f>
        <v>#REF!</v>
      </c>
      <c r="J1517" s="14" t="e">
        <f>IF(COUNTIF(#REF!,$A1517)=1,"ja","nein")</f>
        <v>#REF!</v>
      </c>
    </row>
    <row r="1518" spans="1:10" x14ac:dyDescent="0.25">
      <c r="A1518" s="14" t="e">
        <f>#REF!</f>
        <v>#REF!</v>
      </c>
      <c r="B1518" s="14" t="e">
        <f>#REF!</f>
        <v>#REF!</v>
      </c>
      <c r="D1518" s="14" t="e">
        <f>IF(COUNTIF(#REF!,$A1518)=1,"ja","nein")</f>
        <v>#REF!</v>
      </c>
      <c r="E1518" s="14" t="e">
        <f>IF(COUNTIF(#REF!,$A1518)=1,"ja","nein")</f>
        <v>#REF!</v>
      </c>
      <c r="F1518" s="14" t="e">
        <f>IF(COUNTIF(#REF!,$A1518)=1,"ja","nein")</f>
        <v>#REF!</v>
      </c>
      <c r="G1518" s="14" t="e">
        <f>IF(COUNTIF(#REF!,$A1518)=1,"ja","nein")</f>
        <v>#REF!</v>
      </c>
      <c r="H1518" s="14" t="e">
        <f>IF(COUNTIF(#REF!,$A1518)=1,"ja","nein")</f>
        <v>#REF!</v>
      </c>
      <c r="I1518" s="14" t="e">
        <f>IF(COUNTIF(#REF!,$A1518)=1,"ja","nein")</f>
        <v>#REF!</v>
      </c>
      <c r="J1518" s="14" t="e">
        <f>IF(COUNTIF(#REF!,$A1518)=1,"ja","nein")</f>
        <v>#REF!</v>
      </c>
    </row>
    <row r="1519" spans="1:10" x14ac:dyDescent="0.25">
      <c r="A1519" s="14" t="e">
        <f>#REF!</f>
        <v>#REF!</v>
      </c>
      <c r="B1519" s="14" t="e">
        <f>#REF!</f>
        <v>#REF!</v>
      </c>
      <c r="D1519" s="14" t="e">
        <f>IF(COUNTIF(#REF!,$A1519)=1,"ja","nein")</f>
        <v>#REF!</v>
      </c>
      <c r="E1519" s="14" t="e">
        <f>IF(COUNTIF(#REF!,$A1519)=1,"ja","nein")</f>
        <v>#REF!</v>
      </c>
      <c r="F1519" s="14" t="e">
        <f>IF(COUNTIF(#REF!,$A1519)=1,"ja","nein")</f>
        <v>#REF!</v>
      </c>
      <c r="G1519" s="14" t="e">
        <f>IF(COUNTIF(#REF!,$A1519)=1,"ja","nein")</f>
        <v>#REF!</v>
      </c>
      <c r="H1519" s="14" t="e">
        <f>IF(COUNTIF(#REF!,$A1519)=1,"ja","nein")</f>
        <v>#REF!</v>
      </c>
      <c r="I1519" s="14" t="e">
        <f>IF(COUNTIF(#REF!,$A1519)=1,"ja","nein")</f>
        <v>#REF!</v>
      </c>
      <c r="J1519" s="14" t="e">
        <f>IF(COUNTIF(#REF!,$A1519)=1,"ja","nein")</f>
        <v>#REF!</v>
      </c>
    </row>
    <row r="1520" spans="1:10" x14ac:dyDescent="0.25">
      <c r="A1520" s="14" t="e">
        <f>#REF!</f>
        <v>#REF!</v>
      </c>
      <c r="B1520" s="14" t="e">
        <f>#REF!</f>
        <v>#REF!</v>
      </c>
      <c r="D1520" s="14" t="e">
        <f>IF(COUNTIF(#REF!,$A1520)=1,"ja","nein")</f>
        <v>#REF!</v>
      </c>
      <c r="E1520" s="14" t="e">
        <f>IF(COUNTIF(#REF!,$A1520)=1,"ja","nein")</f>
        <v>#REF!</v>
      </c>
      <c r="F1520" s="14" t="e">
        <f>IF(COUNTIF(#REF!,$A1520)=1,"ja","nein")</f>
        <v>#REF!</v>
      </c>
      <c r="G1520" s="14" t="e">
        <f>IF(COUNTIF(#REF!,$A1520)=1,"ja","nein")</f>
        <v>#REF!</v>
      </c>
      <c r="H1520" s="14" t="e">
        <f>IF(COUNTIF(#REF!,$A1520)=1,"ja","nein")</f>
        <v>#REF!</v>
      </c>
      <c r="I1520" s="14" t="e">
        <f>IF(COUNTIF(#REF!,$A1520)=1,"ja","nein")</f>
        <v>#REF!</v>
      </c>
      <c r="J1520" s="14" t="e">
        <f>IF(COUNTIF(#REF!,$A1520)=1,"ja","nein")</f>
        <v>#REF!</v>
      </c>
    </row>
    <row r="1521" spans="1:10" x14ac:dyDescent="0.25">
      <c r="A1521" s="14" t="e">
        <f>#REF!</f>
        <v>#REF!</v>
      </c>
      <c r="B1521" s="14" t="e">
        <f>#REF!</f>
        <v>#REF!</v>
      </c>
      <c r="D1521" s="14" t="e">
        <f>IF(COUNTIF(#REF!,$A1521)=1,"ja","nein")</f>
        <v>#REF!</v>
      </c>
      <c r="E1521" s="14" t="e">
        <f>IF(COUNTIF(#REF!,$A1521)=1,"ja","nein")</f>
        <v>#REF!</v>
      </c>
      <c r="F1521" s="14" t="e">
        <f>IF(COUNTIF(#REF!,$A1521)=1,"ja","nein")</f>
        <v>#REF!</v>
      </c>
      <c r="G1521" s="14" t="e">
        <f>IF(COUNTIF(#REF!,$A1521)=1,"ja","nein")</f>
        <v>#REF!</v>
      </c>
      <c r="H1521" s="14" t="e">
        <f>IF(COUNTIF(#REF!,$A1521)=1,"ja","nein")</f>
        <v>#REF!</v>
      </c>
      <c r="I1521" s="14" t="e">
        <f>IF(COUNTIF(#REF!,$A1521)=1,"ja","nein")</f>
        <v>#REF!</v>
      </c>
      <c r="J1521" s="14" t="e">
        <f>IF(COUNTIF(#REF!,$A1521)=1,"ja","nein")</f>
        <v>#REF!</v>
      </c>
    </row>
    <row r="1522" spans="1:10" x14ac:dyDescent="0.25">
      <c r="A1522" s="14" t="e">
        <f>#REF!</f>
        <v>#REF!</v>
      </c>
      <c r="B1522" s="14" t="e">
        <f>#REF!</f>
        <v>#REF!</v>
      </c>
      <c r="D1522" s="14" t="e">
        <f>IF(COUNTIF(#REF!,$A1522)=1,"ja","nein")</f>
        <v>#REF!</v>
      </c>
      <c r="E1522" s="14" t="e">
        <f>IF(COUNTIF(#REF!,$A1522)=1,"ja","nein")</f>
        <v>#REF!</v>
      </c>
      <c r="F1522" s="14" t="e">
        <f>IF(COUNTIF(#REF!,$A1522)=1,"ja","nein")</f>
        <v>#REF!</v>
      </c>
      <c r="G1522" s="14" t="e">
        <f>IF(COUNTIF(#REF!,$A1522)=1,"ja","nein")</f>
        <v>#REF!</v>
      </c>
      <c r="H1522" s="14" t="e">
        <f>IF(COUNTIF(#REF!,$A1522)=1,"ja","nein")</f>
        <v>#REF!</v>
      </c>
      <c r="I1522" s="14" t="e">
        <f>IF(COUNTIF(#REF!,$A1522)=1,"ja","nein")</f>
        <v>#REF!</v>
      </c>
      <c r="J1522" s="14" t="e">
        <f>IF(COUNTIF(#REF!,$A1522)=1,"ja","nein")</f>
        <v>#REF!</v>
      </c>
    </row>
    <row r="1523" spans="1:10" x14ac:dyDescent="0.25">
      <c r="A1523" s="14" t="e">
        <f>#REF!</f>
        <v>#REF!</v>
      </c>
      <c r="B1523" s="14" t="e">
        <f>#REF!</f>
        <v>#REF!</v>
      </c>
      <c r="D1523" s="14" t="e">
        <f>IF(COUNTIF(#REF!,$A1523)=1,"ja","nein")</f>
        <v>#REF!</v>
      </c>
      <c r="E1523" s="14" t="e">
        <f>IF(COUNTIF(#REF!,$A1523)=1,"ja","nein")</f>
        <v>#REF!</v>
      </c>
      <c r="F1523" s="14" t="e">
        <f>IF(COUNTIF(#REF!,$A1523)=1,"ja","nein")</f>
        <v>#REF!</v>
      </c>
      <c r="G1523" s="14" t="e">
        <f>IF(COUNTIF(#REF!,$A1523)=1,"ja","nein")</f>
        <v>#REF!</v>
      </c>
      <c r="H1523" s="14" t="e">
        <f>IF(COUNTIF(#REF!,$A1523)=1,"ja","nein")</f>
        <v>#REF!</v>
      </c>
      <c r="I1523" s="14" t="e">
        <f>IF(COUNTIF(#REF!,$A1523)=1,"ja","nein")</f>
        <v>#REF!</v>
      </c>
      <c r="J1523" s="14" t="e">
        <f>IF(COUNTIF(#REF!,$A1523)=1,"ja","nein")</f>
        <v>#REF!</v>
      </c>
    </row>
    <row r="1524" spans="1:10" x14ac:dyDescent="0.25">
      <c r="A1524" s="14" t="e">
        <f>#REF!</f>
        <v>#REF!</v>
      </c>
      <c r="B1524" s="14" t="e">
        <f>#REF!</f>
        <v>#REF!</v>
      </c>
      <c r="D1524" s="14" t="e">
        <f>IF(COUNTIF(#REF!,$A1524)=1,"ja","nein")</f>
        <v>#REF!</v>
      </c>
      <c r="E1524" s="14" t="e">
        <f>IF(COUNTIF(#REF!,$A1524)=1,"ja","nein")</f>
        <v>#REF!</v>
      </c>
      <c r="F1524" s="14" t="e">
        <f>IF(COUNTIF(#REF!,$A1524)=1,"ja","nein")</f>
        <v>#REF!</v>
      </c>
      <c r="G1524" s="14" t="e">
        <f>IF(COUNTIF(#REF!,$A1524)=1,"ja","nein")</f>
        <v>#REF!</v>
      </c>
      <c r="H1524" s="14" t="e">
        <f>IF(COUNTIF(#REF!,$A1524)=1,"ja","nein")</f>
        <v>#REF!</v>
      </c>
      <c r="I1524" s="14" t="e">
        <f>IF(COUNTIF(#REF!,$A1524)=1,"ja","nein")</f>
        <v>#REF!</v>
      </c>
      <c r="J1524" s="14" t="e">
        <f>IF(COUNTIF(#REF!,$A1524)=1,"ja","nein")</f>
        <v>#REF!</v>
      </c>
    </row>
    <row r="1525" spans="1:10" x14ac:dyDescent="0.25">
      <c r="A1525" s="14" t="e">
        <f>#REF!</f>
        <v>#REF!</v>
      </c>
      <c r="B1525" s="14" t="e">
        <f>#REF!</f>
        <v>#REF!</v>
      </c>
      <c r="D1525" s="14" t="e">
        <f>IF(COUNTIF(#REF!,$A1525)=1,"ja","nein")</f>
        <v>#REF!</v>
      </c>
      <c r="E1525" s="14" t="e">
        <f>IF(COUNTIF(#REF!,$A1525)=1,"ja","nein")</f>
        <v>#REF!</v>
      </c>
      <c r="F1525" s="14" t="e">
        <f>IF(COUNTIF(#REF!,$A1525)=1,"ja","nein")</f>
        <v>#REF!</v>
      </c>
      <c r="G1525" s="14" t="e">
        <f>IF(COUNTIF(#REF!,$A1525)=1,"ja","nein")</f>
        <v>#REF!</v>
      </c>
      <c r="H1525" s="14" t="e">
        <f>IF(COUNTIF(#REF!,$A1525)=1,"ja","nein")</f>
        <v>#REF!</v>
      </c>
      <c r="I1525" s="14" t="e">
        <f>IF(COUNTIF(#REF!,$A1525)=1,"ja","nein")</f>
        <v>#REF!</v>
      </c>
      <c r="J1525" s="14" t="e">
        <f>IF(COUNTIF(#REF!,$A1525)=1,"ja","nein")</f>
        <v>#REF!</v>
      </c>
    </row>
    <row r="1526" spans="1:10" x14ac:dyDescent="0.25">
      <c r="A1526" s="14" t="e">
        <f>#REF!</f>
        <v>#REF!</v>
      </c>
      <c r="B1526" s="14" t="e">
        <f>#REF!</f>
        <v>#REF!</v>
      </c>
      <c r="D1526" s="14" t="e">
        <f>IF(COUNTIF(#REF!,$A1526)=1,"ja","nein")</f>
        <v>#REF!</v>
      </c>
      <c r="E1526" s="14" t="e">
        <f>IF(COUNTIF(#REF!,$A1526)=1,"ja","nein")</f>
        <v>#REF!</v>
      </c>
      <c r="F1526" s="14" t="e">
        <f>IF(COUNTIF(#REF!,$A1526)=1,"ja","nein")</f>
        <v>#REF!</v>
      </c>
      <c r="G1526" s="14" t="e">
        <f>IF(COUNTIF(#REF!,$A1526)=1,"ja","nein")</f>
        <v>#REF!</v>
      </c>
      <c r="H1526" s="14" t="e">
        <f>IF(COUNTIF(#REF!,$A1526)=1,"ja","nein")</f>
        <v>#REF!</v>
      </c>
      <c r="I1526" s="14" t="e">
        <f>IF(COUNTIF(#REF!,$A1526)=1,"ja","nein")</f>
        <v>#REF!</v>
      </c>
      <c r="J1526" s="14" t="e">
        <f>IF(COUNTIF(#REF!,$A1526)=1,"ja","nein")</f>
        <v>#REF!</v>
      </c>
    </row>
    <row r="1527" spans="1:10" x14ac:dyDescent="0.25">
      <c r="A1527" s="14" t="e">
        <f>#REF!</f>
        <v>#REF!</v>
      </c>
      <c r="B1527" s="14" t="e">
        <f>#REF!</f>
        <v>#REF!</v>
      </c>
      <c r="D1527" s="14" t="e">
        <f>IF(COUNTIF(#REF!,$A1527)=1,"ja","nein")</f>
        <v>#REF!</v>
      </c>
      <c r="E1527" s="14" t="e">
        <f>IF(COUNTIF(#REF!,$A1527)=1,"ja","nein")</f>
        <v>#REF!</v>
      </c>
      <c r="F1527" s="14" t="e">
        <f>IF(COUNTIF(#REF!,$A1527)=1,"ja","nein")</f>
        <v>#REF!</v>
      </c>
      <c r="G1527" s="14" t="e">
        <f>IF(COUNTIF(#REF!,$A1527)=1,"ja","nein")</f>
        <v>#REF!</v>
      </c>
      <c r="H1527" s="14" t="e">
        <f>IF(COUNTIF(#REF!,$A1527)=1,"ja","nein")</f>
        <v>#REF!</v>
      </c>
      <c r="I1527" s="14" t="e">
        <f>IF(COUNTIF(#REF!,$A1527)=1,"ja","nein")</f>
        <v>#REF!</v>
      </c>
      <c r="J1527" s="14" t="e">
        <f>IF(COUNTIF(#REF!,$A1527)=1,"ja","nein")</f>
        <v>#REF!</v>
      </c>
    </row>
    <row r="1528" spans="1:10" x14ac:dyDescent="0.25">
      <c r="A1528" s="14" t="e">
        <f>#REF!</f>
        <v>#REF!</v>
      </c>
      <c r="B1528" s="14" t="e">
        <f>#REF!</f>
        <v>#REF!</v>
      </c>
      <c r="D1528" s="14" t="e">
        <f>IF(COUNTIF(#REF!,$A1528)=1,"ja","nein")</f>
        <v>#REF!</v>
      </c>
      <c r="E1528" s="14" t="e">
        <f>IF(COUNTIF(#REF!,$A1528)=1,"ja","nein")</f>
        <v>#REF!</v>
      </c>
      <c r="F1528" s="14" t="e">
        <f>IF(COUNTIF(#REF!,$A1528)=1,"ja","nein")</f>
        <v>#REF!</v>
      </c>
      <c r="G1528" s="14" t="e">
        <f>IF(COUNTIF(#REF!,$A1528)=1,"ja","nein")</f>
        <v>#REF!</v>
      </c>
      <c r="H1528" s="14" t="e">
        <f>IF(COUNTIF(#REF!,$A1528)=1,"ja","nein")</f>
        <v>#REF!</v>
      </c>
      <c r="I1528" s="14" t="e">
        <f>IF(COUNTIF(#REF!,$A1528)=1,"ja","nein")</f>
        <v>#REF!</v>
      </c>
      <c r="J1528" s="14" t="e">
        <f>IF(COUNTIF(#REF!,$A1528)=1,"ja","nein")</f>
        <v>#REF!</v>
      </c>
    </row>
    <row r="1529" spans="1:10" x14ac:dyDescent="0.25">
      <c r="A1529" s="14" t="e">
        <f>#REF!</f>
        <v>#REF!</v>
      </c>
      <c r="B1529" s="14" t="e">
        <f>#REF!</f>
        <v>#REF!</v>
      </c>
      <c r="D1529" s="14" t="e">
        <f>IF(COUNTIF(#REF!,$A1529)=1,"ja","nein")</f>
        <v>#REF!</v>
      </c>
      <c r="E1529" s="14" t="e">
        <f>IF(COUNTIF(#REF!,$A1529)=1,"ja","nein")</f>
        <v>#REF!</v>
      </c>
      <c r="F1529" s="14" t="e">
        <f>IF(COUNTIF(#REF!,$A1529)=1,"ja","nein")</f>
        <v>#REF!</v>
      </c>
      <c r="G1529" s="14" t="e">
        <f>IF(COUNTIF(#REF!,$A1529)=1,"ja","nein")</f>
        <v>#REF!</v>
      </c>
      <c r="H1529" s="14" t="e">
        <f>IF(COUNTIF(#REF!,$A1529)=1,"ja","nein")</f>
        <v>#REF!</v>
      </c>
      <c r="I1529" s="14" t="e">
        <f>IF(COUNTIF(#REF!,$A1529)=1,"ja","nein")</f>
        <v>#REF!</v>
      </c>
      <c r="J1529" s="14" t="e">
        <f>IF(COUNTIF(#REF!,$A1529)=1,"ja","nein")</f>
        <v>#REF!</v>
      </c>
    </row>
    <row r="1530" spans="1:10" x14ac:dyDescent="0.25">
      <c r="A1530" s="14" t="e">
        <f>#REF!</f>
        <v>#REF!</v>
      </c>
      <c r="B1530" s="14" t="e">
        <f>#REF!</f>
        <v>#REF!</v>
      </c>
      <c r="D1530" s="14" t="e">
        <f>IF(COUNTIF(#REF!,$A1530)=1,"ja","nein")</f>
        <v>#REF!</v>
      </c>
      <c r="E1530" s="14" t="e">
        <f>IF(COUNTIF(#REF!,$A1530)=1,"ja","nein")</f>
        <v>#REF!</v>
      </c>
      <c r="F1530" s="14" t="e">
        <f>IF(COUNTIF(#REF!,$A1530)=1,"ja","nein")</f>
        <v>#REF!</v>
      </c>
      <c r="G1530" s="14" t="e">
        <f>IF(COUNTIF(#REF!,$A1530)=1,"ja","nein")</f>
        <v>#REF!</v>
      </c>
      <c r="H1530" s="14" t="e">
        <f>IF(COUNTIF(#REF!,$A1530)=1,"ja","nein")</f>
        <v>#REF!</v>
      </c>
      <c r="I1530" s="14" t="e">
        <f>IF(COUNTIF(#REF!,$A1530)=1,"ja","nein")</f>
        <v>#REF!</v>
      </c>
      <c r="J1530" s="14" t="e">
        <f>IF(COUNTIF(#REF!,$A1530)=1,"ja","nein")</f>
        <v>#REF!</v>
      </c>
    </row>
    <row r="1531" spans="1:10" x14ac:dyDescent="0.25">
      <c r="A1531" s="14" t="e">
        <f>#REF!</f>
        <v>#REF!</v>
      </c>
      <c r="B1531" s="14" t="e">
        <f>#REF!</f>
        <v>#REF!</v>
      </c>
      <c r="D1531" s="14" t="e">
        <f>IF(COUNTIF(#REF!,$A1531)=1,"ja","nein")</f>
        <v>#REF!</v>
      </c>
      <c r="E1531" s="14" t="e">
        <f>IF(COUNTIF(#REF!,$A1531)=1,"ja","nein")</f>
        <v>#REF!</v>
      </c>
      <c r="F1531" s="14" t="e">
        <f>IF(COUNTIF(#REF!,$A1531)=1,"ja","nein")</f>
        <v>#REF!</v>
      </c>
      <c r="G1531" s="14" t="e">
        <f>IF(COUNTIF(#REF!,$A1531)=1,"ja","nein")</f>
        <v>#REF!</v>
      </c>
      <c r="H1531" s="14" t="e">
        <f>IF(COUNTIF(#REF!,$A1531)=1,"ja","nein")</f>
        <v>#REF!</v>
      </c>
      <c r="I1531" s="14" t="e">
        <f>IF(COUNTIF(#REF!,$A1531)=1,"ja","nein")</f>
        <v>#REF!</v>
      </c>
      <c r="J1531" s="14" t="e">
        <f>IF(COUNTIF(#REF!,$A1531)=1,"ja","nein")</f>
        <v>#REF!</v>
      </c>
    </row>
    <row r="1532" spans="1:10" x14ac:dyDescent="0.25">
      <c r="A1532" s="14" t="e">
        <f>#REF!</f>
        <v>#REF!</v>
      </c>
      <c r="B1532" s="14" t="e">
        <f>#REF!</f>
        <v>#REF!</v>
      </c>
      <c r="D1532" s="14" t="e">
        <f>IF(COUNTIF(#REF!,$A1532)=1,"ja","nein")</f>
        <v>#REF!</v>
      </c>
      <c r="E1532" s="14" t="e">
        <f>IF(COUNTIF(#REF!,$A1532)=1,"ja","nein")</f>
        <v>#REF!</v>
      </c>
      <c r="F1532" s="14" t="e">
        <f>IF(COUNTIF(#REF!,$A1532)=1,"ja","nein")</f>
        <v>#REF!</v>
      </c>
      <c r="G1532" s="14" t="e">
        <f>IF(COUNTIF(#REF!,$A1532)=1,"ja","nein")</f>
        <v>#REF!</v>
      </c>
      <c r="H1532" s="14" t="e">
        <f>IF(COUNTIF(#REF!,$A1532)=1,"ja","nein")</f>
        <v>#REF!</v>
      </c>
      <c r="I1532" s="14" t="e">
        <f>IF(COUNTIF(#REF!,$A1532)=1,"ja","nein")</f>
        <v>#REF!</v>
      </c>
      <c r="J1532" s="14" t="e">
        <f>IF(COUNTIF(#REF!,$A1532)=1,"ja","nein")</f>
        <v>#REF!</v>
      </c>
    </row>
    <row r="1533" spans="1:10" x14ac:dyDescent="0.25">
      <c r="A1533" s="14" t="e">
        <f>#REF!</f>
        <v>#REF!</v>
      </c>
      <c r="B1533" s="14" t="e">
        <f>#REF!</f>
        <v>#REF!</v>
      </c>
      <c r="D1533" s="14" t="e">
        <f>IF(COUNTIF(#REF!,$A1533)=1,"ja","nein")</f>
        <v>#REF!</v>
      </c>
      <c r="E1533" s="14" t="e">
        <f>IF(COUNTIF(#REF!,$A1533)=1,"ja","nein")</f>
        <v>#REF!</v>
      </c>
      <c r="F1533" s="14" t="e">
        <f>IF(COUNTIF(#REF!,$A1533)=1,"ja","nein")</f>
        <v>#REF!</v>
      </c>
      <c r="G1533" s="14" t="e">
        <f>IF(COUNTIF(#REF!,$A1533)=1,"ja","nein")</f>
        <v>#REF!</v>
      </c>
      <c r="H1533" s="14" t="e">
        <f>IF(COUNTIF(#REF!,$A1533)=1,"ja","nein")</f>
        <v>#REF!</v>
      </c>
      <c r="I1533" s="14" t="e">
        <f>IF(COUNTIF(#REF!,$A1533)=1,"ja","nein")</f>
        <v>#REF!</v>
      </c>
      <c r="J1533" s="14" t="e">
        <f>IF(COUNTIF(#REF!,$A1533)=1,"ja","nein")</f>
        <v>#REF!</v>
      </c>
    </row>
    <row r="1534" spans="1:10" x14ac:dyDescent="0.25">
      <c r="A1534" s="14" t="e">
        <f>#REF!</f>
        <v>#REF!</v>
      </c>
      <c r="B1534" s="14" t="e">
        <f>#REF!</f>
        <v>#REF!</v>
      </c>
      <c r="D1534" s="14" t="e">
        <f>IF(COUNTIF(#REF!,$A1534)=1,"ja","nein")</f>
        <v>#REF!</v>
      </c>
      <c r="E1534" s="14" t="e">
        <f>IF(COUNTIF(#REF!,$A1534)=1,"ja","nein")</f>
        <v>#REF!</v>
      </c>
      <c r="F1534" s="14" t="e">
        <f>IF(COUNTIF(#REF!,$A1534)=1,"ja","nein")</f>
        <v>#REF!</v>
      </c>
      <c r="G1534" s="14" t="e">
        <f>IF(COUNTIF(#REF!,$A1534)=1,"ja","nein")</f>
        <v>#REF!</v>
      </c>
      <c r="H1534" s="14" t="e">
        <f>IF(COUNTIF(#REF!,$A1534)=1,"ja","nein")</f>
        <v>#REF!</v>
      </c>
      <c r="I1534" s="14" t="e">
        <f>IF(COUNTIF(#REF!,$A1534)=1,"ja","nein")</f>
        <v>#REF!</v>
      </c>
      <c r="J1534" s="14" t="e">
        <f>IF(COUNTIF(#REF!,$A1534)=1,"ja","nein")</f>
        <v>#REF!</v>
      </c>
    </row>
    <row r="1535" spans="1:10" x14ac:dyDescent="0.25">
      <c r="A1535" s="14" t="e">
        <f>#REF!</f>
        <v>#REF!</v>
      </c>
      <c r="B1535" s="14" t="e">
        <f>#REF!</f>
        <v>#REF!</v>
      </c>
      <c r="D1535" s="14" t="e">
        <f>IF(COUNTIF(#REF!,$A1535)=1,"ja","nein")</f>
        <v>#REF!</v>
      </c>
      <c r="E1535" s="14" t="e">
        <f>IF(COUNTIF(#REF!,$A1535)=1,"ja","nein")</f>
        <v>#REF!</v>
      </c>
      <c r="F1535" s="14" t="e">
        <f>IF(COUNTIF(#REF!,$A1535)=1,"ja","nein")</f>
        <v>#REF!</v>
      </c>
      <c r="G1535" s="14" t="e">
        <f>IF(COUNTIF(#REF!,$A1535)=1,"ja","nein")</f>
        <v>#REF!</v>
      </c>
      <c r="H1535" s="14" t="e">
        <f>IF(COUNTIF(#REF!,$A1535)=1,"ja","nein")</f>
        <v>#REF!</v>
      </c>
      <c r="I1535" s="14" t="e">
        <f>IF(COUNTIF(#REF!,$A1535)=1,"ja","nein")</f>
        <v>#REF!</v>
      </c>
      <c r="J1535" s="14" t="e">
        <f>IF(COUNTIF(#REF!,$A1535)=1,"ja","nein")</f>
        <v>#REF!</v>
      </c>
    </row>
    <row r="1536" spans="1:10" x14ac:dyDescent="0.25">
      <c r="A1536" s="14" t="e">
        <f>#REF!</f>
        <v>#REF!</v>
      </c>
      <c r="B1536" s="14" t="e">
        <f>#REF!</f>
        <v>#REF!</v>
      </c>
      <c r="D1536" s="14" t="e">
        <f>IF(COUNTIF(#REF!,$A1536)=1,"ja","nein")</f>
        <v>#REF!</v>
      </c>
      <c r="E1536" s="14" t="e">
        <f>IF(COUNTIF(#REF!,$A1536)=1,"ja","nein")</f>
        <v>#REF!</v>
      </c>
      <c r="F1536" s="14" t="e">
        <f>IF(COUNTIF(#REF!,$A1536)=1,"ja","nein")</f>
        <v>#REF!</v>
      </c>
      <c r="G1536" s="14" t="e">
        <f>IF(COUNTIF(#REF!,$A1536)=1,"ja","nein")</f>
        <v>#REF!</v>
      </c>
      <c r="H1536" s="14" t="e">
        <f>IF(COUNTIF(#REF!,$A1536)=1,"ja","nein")</f>
        <v>#REF!</v>
      </c>
      <c r="I1536" s="14" t="e">
        <f>IF(COUNTIF(#REF!,$A1536)=1,"ja","nein")</f>
        <v>#REF!</v>
      </c>
      <c r="J1536" s="14" t="e">
        <f>IF(COUNTIF(#REF!,$A1536)=1,"ja","nein")</f>
        <v>#REF!</v>
      </c>
    </row>
    <row r="1537" spans="1:10" x14ac:dyDescent="0.25">
      <c r="A1537" s="14" t="e">
        <f>#REF!</f>
        <v>#REF!</v>
      </c>
      <c r="B1537" s="14" t="e">
        <f>#REF!</f>
        <v>#REF!</v>
      </c>
      <c r="D1537" s="14" t="e">
        <f>IF(COUNTIF(#REF!,$A1537)=1,"ja","nein")</f>
        <v>#REF!</v>
      </c>
      <c r="E1537" s="14" t="e">
        <f>IF(COUNTIF(#REF!,$A1537)=1,"ja","nein")</f>
        <v>#REF!</v>
      </c>
      <c r="F1537" s="14" t="e">
        <f>IF(COUNTIF(#REF!,$A1537)=1,"ja","nein")</f>
        <v>#REF!</v>
      </c>
      <c r="G1537" s="14" t="e">
        <f>IF(COUNTIF(#REF!,$A1537)=1,"ja","nein")</f>
        <v>#REF!</v>
      </c>
      <c r="H1537" s="14" t="e">
        <f>IF(COUNTIF(#REF!,$A1537)=1,"ja","nein")</f>
        <v>#REF!</v>
      </c>
      <c r="I1537" s="14" t="e">
        <f>IF(COUNTIF(#REF!,$A1537)=1,"ja","nein")</f>
        <v>#REF!</v>
      </c>
      <c r="J1537" s="14" t="e">
        <f>IF(COUNTIF(#REF!,$A1537)=1,"ja","nein")</f>
        <v>#REF!</v>
      </c>
    </row>
    <row r="1538" spans="1:10" x14ac:dyDescent="0.25">
      <c r="A1538" s="14" t="e">
        <f>#REF!</f>
        <v>#REF!</v>
      </c>
      <c r="B1538" s="14" t="e">
        <f>#REF!</f>
        <v>#REF!</v>
      </c>
      <c r="D1538" s="14" t="e">
        <f>IF(COUNTIF(#REF!,$A1538)=1,"ja","nein")</f>
        <v>#REF!</v>
      </c>
      <c r="E1538" s="14" t="e">
        <f>IF(COUNTIF(#REF!,$A1538)=1,"ja","nein")</f>
        <v>#REF!</v>
      </c>
      <c r="F1538" s="14" t="e">
        <f>IF(COUNTIF(#REF!,$A1538)=1,"ja","nein")</f>
        <v>#REF!</v>
      </c>
      <c r="G1538" s="14" t="e">
        <f>IF(COUNTIF(#REF!,$A1538)=1,"ja","nein")</f>
        <v>#REF!</v>
      </c>
      <c r="H1538" s="14" t="e">
        <f>IF(COUNTIF(#REF!,$A1538)=1,"ja","nein")</f>
        <v>#REF!</v>
      </c>
      <c r="I1538" s="14" t="e">
        <f>IF(COUNTIF(#REF!,$A1538)=1,"ja","nein")</f>
        <v>#REF!</v>
      </c>
      <c r="J1538" s="14" t="e">
        <f>IF(COUNTIF(#REF!,$A1538)=1,"ja","nein")</f>
        <v>#REF!</v>
      </c>
    </row>
    <row r="1539" spans="1:10" x14ac:dyDescent="0.25">
      <c r="A1539" s="14" t="e">
        <f>#REF!</f>
        <v>#REF!</v>
      </c>
      <c r="B1539" s="14" t="e">
        <f>#REF!</f>
        <v>#REF!</v>
      </c>
      <c r="D1539" s="14" t="e">
        <f>IF(COUNTIF(#REF!,$A1539)=1,"ja","nein")</f>
        <v>#REF!</v>
      </c>
      <c r="E1539" s="14" t="e">
        <f>IF(COUNTIF(#REF!,$A1539)=1,"ja","nein")</f>
        <v>#REF!</v>
      </c>
      <c r="F1539" s="14" t="e">
        <f>IF(COUNTIF(#REF!,$A1539)=1,"ja","nein")</f>
        <v>#REF!</v>
      </c>
      <c r="G1539" s="14" t="e">
        <f>IF(COUNTIF(#REF!,$A1539)=1,"ja","nein")</f>
        <v>#REF!</v>
      </c>
      <c r="H1539" s="14" t="e">
        <f>IF(COUNTIF(#REF!,$A1539)=1,"ja","nein")</f>
        <v>#REF!</v>
      </c>
      <c r="I1539" s="14" t="e">
        <f>IF(COUNTIF(#REF!,$A1539)=1,"ja","nein")</f>
        <v>#REF!</v>
      </c>
      <c r="J1539" s="14" t="e">
        <f>IF(COUNTIF(#REF!,$A1539)=1,"ja","nein")</f>
        <v>#REF!</v>
      </c>
    </row>
    <row r="1540" spans="1:10" x14ac:dyDescent="0.25">
      <c r="A1540" s="14" t="e">
        <f>#REF!</f>
        <v>#REF!</v>
      </c>
      <c r="B1540" s="14" t="e">
        <f>#REF!</f>
        <v>#REF!</v>
      </c>
      <c r="D1540" s="14" t="e">
        <f>IF(COUNTIF(#REF!,$A1540)=1,"ja","nein")</f>
        <v>#REF!</v>
      </c>
      <c r="E1540" s="14" t="e">
        <f>IF(COUNTIF(#REF!,$A1540)=1,"ja","nein")</f>
        <v>#REF!</v>
      </c>
      <c r="F1540" s="14" t="e">
        <f>IF(COUNTIF(#REF!,$A1540)=1,"ja","nein")</f>
        <v>#REF!</v>
      </c>
      <c r="G1540" s="14" t="e">
        <f>IF(COUNTIF(#REF!,$A1540)=1,"ja","nein")</f>
        <v>#REF!</v>
      </c>
      <c r="H1540" s="14" t="e">
        <f>IF(COUNTIF(#REF!,$A1540)=1,"ja","nein")</f>
        <v>#REF!</v>
      </c>
      <c r="I1540" s="14" t="e">
        <f>IF(COUNTIF(#REF!,$A1540)=1,"ja","nein")</f>
        <v>#REF!</v>
      </c>
      <c r="J1540" s="14" t="e">
        <f>IF(COUNTIF(#REF!,$A1540)=1,"ja","nein")</f>
        <v>#REF!</v>
      </c>
    </row>
    <row r="1541" spans="1:10" x14ac:dyDescent="0.25">
      <c r="A1541" s="14" t="e">
        <f>#REF!</f>
        <v>#REF!</v>
      </c>
      <c r="B1541" s="14" t="e">
        <f>#REF!</f>
        <v>#REF!</v>
      </c>
      <c r="D1541" s="14" t="e">
        <f>IF(COUNTIF(#REF!,$A1541)=1,"ja","nein")</f>
        <v>#REF!</v>
      </c>
      <c r="E1541" s="14" t="e">
        <f>IF(COUNTIF(#REF!,$A1541)=1,"ja","nein")</f>
        <v>#REF!</v>
      </c>
      <c r="F1541" s="14" t="e">
        <f>IF(COUNTIF(#REF!,$A1541)=1,"ja","nein")</f>
        <v>#REF!</v>
      </c>
      <c r="G1541" s="14" t="e">
        <f>IF(COUNTIF(#REF!,$A1541)=1,"ja","nein")</f>
        <v>#REF!</v>
      </c>
      <c r="H1541" s="14" t="e">
        <f>IF(COUNTIF(#REF!,$A1541)=1,"ja","nein")</f>
        <v>#REF!</v>
      </c>
      <c r="I1541" s="14" t="e">
        <f>IF(COUNTIF(#REF!,$A1541)=1,"ja","nein")</f>
        <v>#REF!</v>
      </c>
      <c r="J1541" s="14" t="e">
        <f>IF(COUNTIF(#REF!,$A1541)=1,"ja","nein")</f>
        <v>#REF!</v>
      </c>
    </row>
    <row r="1542" spans="1:10" x14ac:dyDescent="0.25">
      <c r="A1542" s="14" t="e">
        <f>#REF!</f>
        <v>#REF!</v>
      </c>
      <c r="B1542" s="14" t="e">
        <f>#REF!</f>
        <v>#REF!</v>
      </c>
      <c r="D1542" s="14" t="e">
        <f>IF(COUNTIF(#REF!,$A1542)=1,"ja","nein")</f>
        <v>#REF!</v>
      </c>
      <c r="E1542" s="14" t="e">
        <f>IF(COUNTIF(#REF!,$A1542)=1,"ja","nein")</f>
        <v>#REF!</v>
      </c>
      <c r="F1542" s="14" t="e">
        <f>IF(COUNTIF(#REF!,$A1542)=1,"ja","nein")</f>
        <v>#REF!</v>
      </c>
      <c r="G1542" s="14" t="e">
        <f>IF(COUNTIF(#REF!,$A1542)=1,"ja","nein")</f>
        <v>#REF!</v>
      </c>
      <c r="H1542" s="14" t="e">
        <f>IF(COUNTIF(#REF!,$A1542)=1,"ja","nein")</f>
        <v>#REF!</v>
      </c>
      <c r="I1542" s="14" t="e">
        <f>IF(COUNTIF(#REF!,$A1542)=1,"ja","nein")</f>
        <v>#REF!</v>
      </c>
      <c r="J1542" s="14" t="e">
        <f>IF(COUNTIF(#REF!,$A1542)=1,"ja","nein")</f>
        <v>#REF!</v>
      </c>
    </row>
    <row r="1543" spans="1:10" x14ac:dyDescent="0.25">
      <c r="A1543" s="14" t="e">
        <f>#REF!</f>
        <v>#REF!</v>
      </c>
      <c r="B1543" s="14" t="e">
        <f>#REF!</f>
        <v>#REF!</v>
      </c>
      <c r="D1543" s="14" t="e">
        <f>IF(COUNTIF(#REF!,$A1543)=1,"ja","nein")</f>
        <v>#REF!</v>
      </c>
      <c r="E1543" s="14" t="e">
        <f>IF(COUNTIF(#REF!,$A1543)=1,"ja","nein")</f>
        <v>#REF!</v>
      </c>
      <c r="F1543" s="14" t="e">
        <f>IF(COUNTIF(#REF!,$A1543)=1,"ja","nein")</f>
        <v>#REF!</v>
      </c>
      <c r="G1543" s="14" t="e">
        <f>IF(COUNTIF(#REF!,$A1543)=1,"ja","nein")</f>
        <v>#REF!</v>
      </c>
      <c r="H1543" s="14" t="e">
        <f>IF(COUNTIF(#REF!,$A1543)=1,"ja","nein")</f>
        <v>#REF!</v>
      </c>
      <c r="I1543" s="14" t="e">
        <f>IF(COUNTIF(#REF!,$A1543)=1,"ja","nein")</f>
        <v>#REF!</v>
      </c>
      <c r="J1543" s="14" t="e">
        <f>IF(COUNTIF(#REF!,$A1543)=1,"ja","nein")</f>
        <v>#REF!</v>
      </c>
    </row>
    <row r="1544" spans="1:10" x14ac:dyDescent="0.25">
      <c r="A1544" s="14" t="e">
        <f>#REF!</f>
        <v>#REF!</v>
      </c>
      <c r="B1544" s="14" t="e">
        <f>#REF!</f>
        <v>#REF!</v>
      </c>
      <c r="D1544" s="14" t="e">
        <f>IF(COUNTIF(#REF!,$A1544)=1,"ja","nein")</f>
        <v>#REF!</v>
      </c>
      <c r="E1544" s="14" t="e">
        <f>IF(COUNTIF(#REF!,$A1544)=1,"ja","nein")</f>
        <v>#REF!</v>
      </c>
      <c r="F1544" s="14" t="e">
        <f>IF(COUNTIF(#REF!,$A1544)=1,"ja","nein")</f>
        <v>#REF!</v>
      </c>
      <c r="G1544" s="14" t="e">
        <f>IF(COUNTIF(#REF!,$A1544)=1,"ja","nein")</f>
        <v>#REF!</v>
      </c>
      <c r="H1544" s="14" t="e">
        <f>IF(COUNTIF(#REF!,$A1544)=1,"ja","nein")</f>
        <v>#REF!</v>
      </c>
      <c r="I1544" s="14" t="e">
        <f>IF(COUNTIF(#REF!,$A1544)=1,"ja","nein")</f>
        <v>#REF!</v>
      </c>
      <c r="J1544" s="14" t="e">
        <f>IF(COUNTIF(#REF!,$A1544)=1,"ja","nein")</f>
        <v>#REF!</v>
      </c>
    </row>
    <row r="1545" spans="1:10" x14ac:dyDescent="0.25">
      <c r="A1545" s="14" t="e">
        <f>#REF!</f>
        <v>#REF!</v>
      </c>
      <c r="B1545" s="14" t="e">
        <f>#REF!</f>
        <v>#REF!</v>
      </c>
      <c r="D1545" s="14" t="e">
        <f>IF(COUNTIF(#REF!,$A1545)=1,"ja","nein")</f>
        <v>#REF!</v>
      </c>
      <c r="E1545" s="14" t="e">
        <f>IF(COUNTIF(#REF!,$A1545)=1,"ja","nein")</f>
        <v>#REF!</v>
      </c>
      <c r="F1545" s="14" t="e">
        <f>IF(COUNTIF(#REF!,$A1545)=1,"ja","nein")</f>
        <v>#REF!</v>
      </c>
      <c r="G1545" s="14" t="e">
        <f>IF(COUNTIF(#REF!,$A1545)=1,"ja","nein")</f>
        <v>#REF!</v>
      </c>
      <c r="H1545" s="14" t="e">
        <f>IF(COUNTIF(#REF!,$A1545)=1,"ja","nein")</f>
        <v>#REF!</v>
      </c>
      <c r="I1545" s="14" t="e">
        <f>IF(COUNTIF(#REF!,$A1545)=1,"ja","nein")</f>
        <v>#REF!</v>
      </c>
      <c r="J1545" s="14" t="e">
        <f>IF(COUNTIF(#REF!,$A1545)=1,"ja","nein")</f>
        <v>#REF!</v>
      </c>
    </row>
    <row r="1546" spans="1:10" x14ac:dyDescent="0.25">
      <c r="A1546" s="14" t="e">
        <f>#REF!</f>
        <v>#REF!</v>
      </c>
      <c r="B1546" s="14" t="e">
        <f>#REF!</f>
        <v>#REF!</v>
      </c>
      <c r="D1546" s="14" t="e">
        <f>IF(COUNTIF(#REF!,$A1546)=1,"ja","nein")</f>
        <v>#REF!</v>
      </c>
      <c r="E1546" s="14" t="e">
        <f>IF(COUNTIF(#REF!,$A1546)=1,"ja","nein")</f>
        <v>#REF!</v>
      </c>
      <c r="F1546" s="14" t="e">
        <f>IF(COUNTIF(#REF!,$A1546)=1,"ja","nein")</f>
        <v>#REF!</v>
      </c>
      <c r="G1546" s="14" t="e">
        <f>IF(COUNTIF(#REF!,$A1546)=1,"ja","nein")</f>
        <v>#REF!</v>
      </c>
      <c r="H1546" s="14" t="e">
        <f>IF(COUNTIF(#REF!,$A1546)=1,"ja","nein")</f>
        <v>#REF!</v>
      </c>
      <c r="I1546" s="14" t="e">
        <f>IF(COUNTIF(#REF!,$A1546)=1,"ja","nein")</f>
        <v>#REF!</v>
      </c>
      <c r="J1546" s="14" t="e">
        <f>IF(COUNTIF(#REF!,$A1546)=1,"ja","nein")</f>
        <v>#REF!</v>
      </c>
    </row>
    <row r="1547" spans="1:10" x14ac:dyDescent="0.25">
      <c r="A1547" s="14" t="e">
        <f>#REF!</f>
        <v>#REF!</v>
      </c>
      <c r="B1547" s="14" t="e">
        <f>#REF!</f>
        <v>#REF!</v>
      </c>
      <c r="D1547" s="14" t="e">
        <f>IF(COUNTIF(#REF!,$A1547)=1,"ja","nein")</f>
        <v>#REF!</v>
      </c>
      <c r="E1547" s="14" t="e">
        <f>IF(COUNTIF(#REF!,$A1547)=1,"ja","nein")</f>
        <v>#REF!</v>
      </c>
      <c r="F1547" s="14" t="e">
        <f>IF(COUNTIF(#REF!,$A1547)=1,"ja","nein")</f>
        <v>#REF!</v>
      </c>
      <c r="G1547" s="14" t="e">
        <f>IF(COUNTIF(#REF!,$A1547)=1,"ja","nein")</f>
        <v>#REF!</v>
      </c>
      <c r="H1547" s="14" t="e">
        <f>IF(COUNTIF(#REF!,$A1547)=1,"ja","nein")</f>
        <v>#REF!</v>
      </c>
      <c r="I1547" s="14" t="e">
        <f>IF(COUNTIF(#REF!,$A1547)=1,"ja","nein")</f>
        <v>#REF!</v>
      </c>
      <c r="J1547" s="14" t="e">
        <f>IF(COUNTIF(#REF!,$A1547)=1,"ja","nein")</f>
        <v>#REF!</v>
      </c>
    </row>
    <row r="1548" spans="1:10" x14ac:dyDescent="0.25">
      <c r="A1548" s="14" t="e">
        <f>#REF!</f>
        <v>#REF!</v>
      </c>
      <c r="B1548" s="14" t="e">
        <f>#REF!</f>
        <v>#REF!</v>
      </c>
      <c r="D1548" s="14" t="e">
        <f>IF(COUNTIF(#REF!,$A1548)=1,"ja","nein")</f>
        <v>#REF!</v>
      </c>
      <c r="E1548" s="14" t="e">
        <f>IF(COUNTIF(#REF!,$A1548)=1,"ja","nein")</f>
        <v>#REF!</v>
      </c>
      <c r="F1548" s="14" t="e">
        <f>IF(COUNTIF(#REF!,$A1548)=1,"ja","nein")</f>
        <v>#REF!</v>
      </c>
      <c r="G1548" s="14" t="e">
        <f>IF(COUNTIF(#REF!,$A1548)=1,"ja","nein")</f>
        <v>#REF!</v>
      </c>
      <c r="H1548" s="14" t="e">
        <f>IF(COUNTIF(#REF!,$A1548)=1,"ja","nein")</f>
        <v>#REF!</v>
      </c>
      <c r="I1548" s="14" t="e">
        <f>IF(COUNTIF(#REF!,$A1548)=1,"ja","nein")</f>
        <v>#REF!</v>
      </c>
      <c r="J1548" s="14" t="e">
        <f>IF(COUNTIF(#REF!,$A1548)=1,"ja","nein")</f>
        <v>#REF!</v>
      </c>
    </row>
    <row r="1549" spans="1:10" x14ac:dyDescent="0.25">
      <c r="A1549" s="14" t="e">
        <f>#REF!</f>
        <v>#REF!</v>
      </c>
      <c r="B1549" s="14" t="e">
        <f>#REF!</f>
        <v>#REF!</v>
      </c>
      <c r="D1549" s="14" t="e">
        <f>IF(COUNTIF(#REF!,$A1549)=1,"ja","nein")</f>
        <v>#REF!</v>
      </c>
      <c r="E1549" s="14" t="e">
        <f>IF(COUNTIF(#REF!,$A1549)=1,"ja","nein")</f>
        <v>#REF!</v>
      </c>
      <c r="F1549" s="14" t="e">
        <f>IF(COUNTIF(#REF!,$A1549)=1,"ja","nein")</f>
        <v>#REF!</v>
      </c>
      <c r="G1549" s="14" t="e">
        <f>IF(COUNTIF(#REF!,$A1549)=1,"ja","nein")</f>
        <v>#REF!</v>
      </c>
      <c r="H1549" s="14" t="e">
        <f>IF(COUNTIF(#REF!,$A1549)=1,"ja","nein")</f>
        <v>#REF!</v>
      </c>
      <c r="I1549" s="14" t="e">
        <f>IF(COUNTIF(#REF!,$A1549)=1,"ja","nein")</f>
        <v>#REF!</v>
      </c>
      <c r="J1549" s="14" t="e">
        <f>IF(COUNTIF(#REF!,$A1549)=1,"ja","nein")</f>
        <v>#REF!</v>
      </c>
    </row>
    <row r="1550" spans="1:10" x14ac:dyDescent="0.25">
      <c r="A1550" s="14" t="e">
        <f>#REF!</f>
        <v>#REF!</v>
      </c>
      <c r="B1550" s="14" t="e">
        <f>#REF!</f>
        <v>#REF!</v>
      </c>
      <c r="D1550" s="14" t="e">
        <f>IF(COUNTIF(#REF!,$A1550)=1,"ja","nein")</f>
        <v>#REF!</v>
      </c>
      <c r="E1550" s="14" t="e">
        <f>IF(COUNTIF(#REF!,$A1550)=1,"ja","nein")</f>
        <v>#REF!</v>
      </c>
      <c r="F1550" s="14" t="e">
        <f>IF(COUNTIF(#REF!,$A1550)=1,"ja","nein")</f>
        <v>#REF!</v>
      </c>
      <c r="G1550" s="14" t="e">
        <f>IF(COUNTIF(#REF!,$A1550)=1,"ja","nein")</f>
        <v>#REF!</v>
      </c>
      <c r="H1550" s="14" t="e">
        <f>IF(COUNTIF(#REF!,$A1550)=1,"ja","nein")</f>
        <v>#REF!</v>
      </c>
      <c r="I1550" s="14" t="e">
        <f>IF(COUNTIF(#REF!,$A1550)=1,"ja","nein")</f>
        <v>#REF!</v>
      </c>
      <c r="J1550" s="14" t="e">
        <f>IF(COUNTIF(#REF!,$A1550)=1,"ja","nein")</f>
        <v>#REF!</v>
      </c>
    </row>
    <row r="1551" spans="1:10" x14ac:dyDescent="0.25">
      <c r="A1551" s="14" t="e">
        <f>#REF!</f>
        <v>#REF!</v>
      </c>
      <c r="B1551" s="14" t="e">
        <f>#REF!</f>
        <v>#REF!</v>
      </c>
      <c r="D1551" s="14" t="e">
        <f>IF(COUNTIF(#REF!,$A1551)=1,"ja","nein")</f>
        <v>#REF!</v>
      </c>
      <c r="E1551" s="14" t="e">
        <f>IF(COUNTIF(#REF!,$A1551)=1,"ja","nein")</f>
        <v>#REF!</v>
      </c>
      <c r="F1551" s="14" t="e">
        <f>IF(COUNTIF(#REF!,$A1551)=1,"ja","nein")</f>
        <v>#REF!</v>
      </c>
      <c r="G1551" s="14" t="e">
        <f>IF(COUNTIF(#REF!,$A1551)=1,"ja","nein")</f>
        <v>#REF!</v>
      </c>
      <c r="H1551" s="14" t="e">
        <f>IF(COUNTIF(#REF!,$A1551)=1,"ja","nein")</f>
        <v>#REF!</v>
      </c>
      <c r="I1551" s="14" t="e">
        <f>IF(COUNTIF(#REF!,$A1551)=1,"ja","nein")</f>
        <v>#REF!</v>
      </c>
      <c r="J1551" s="14" t="e">
        <f>IF(COUNTIF(#REF!,$A1551)=1,"ja","nein")</f>
        <v>#REF!</v>
      </c>
    </row>
    <row r="1552" spans="1:10" x14ac:dyDescent="0.25">
      <c r="A1552" s="14" t="e">
        <f>#REF!</f>
        <v>#REF!</v>
      </c>
      <c r="B1552" s="14" t="e">
        <f>#REF!</f>
        <v>#REF!</v>
      </c>
      <c r="D1552" s="14" t="e">
        <f>IF(COUNTIF(#REF!,$A1552)=1,"ja","nein")</f>
        <v>#REF!</v>
      </c>
      <c r="E1552" s="14" t="e">
        <f>IF(COUNTIF(#REF!,$A1552)=1,"ja","nein")</f>
        <v>#REF!</v>
      </c>
      <c r="F1552" s="14" t="e">
        <f>IF(COUNTIF(#REF!,$A1552)=1,"ja","nein")</f>
        <v>#REF!</v>
      </c>
      <c r="G1552" s="14" t="e">
        <f>IF(COUNTIF(#REF!,$A1552)=1,"ja","nein")</f>
        <v>#REF!</v>
      </c>
      <c r="H1552" s="14" t="e">
        <f>IF(COUNTIF(#REF!,$A1552)=1,"ja","nein")</f>
        <v>#REF!</v>
      </c>
      <c r="I1552" s="14" t="e">
        <f>IF(COUNTIF(#REF!,$A1552)=1,"ja","nein")</f>
        <v>#REF!</v>
      </c>
      <c r="J1552" s="14" t="e">
        <f>IF(COUNTIF(#REF!,$A1552)=1,"ja","nein")</f>
        <v>#REF!</v>
      </c>
    </row>
    <row r="1553" spans="1:10" x14ac:dyDescent="0.25">
      <c r="A1553" s="14" t="e">
        <f>#REF!</f>
        <v>#REF!</v>
      </c>
      <c r="B1553" s="14" t="e">
        <f>#REF!</f>
        <v>#REF!</v>
      </c>
      <c r="D1553" s="14" t="e">
        <f>IF(COUNTIF(#REF!,$A1553)=1,"ja","nein")</f>
        <v>#REF!</v>
      </c>
      <c r="E1553" s="14" t="e">
        <f>IF(COUNTIF(#REF!,$A1553)=1,"ja","nein")</f>
        <v>#REF!</v>
      </c>
      <c r="F1553" s="14" t="e">
        <f>IF(COUNTIF(#REF!,$A1553)=1,"ja","nein")</f>
        <v>#REF!</v>
      </c>
      <c r="G1553" s="14" t="e">
        <f>IF(COUNTIF(#REF!,$A1553)=1,"ja","nein")</f>
        <v>#REF!</v>
      </c>
      <c r="H1553" s="14" t="e">
        <f>IF(COUNTIF(#REF!,$A1553)=1,"ja","nein")</f>
        <v>#REF!</v>
      </c>
      <c r="I1553" s="14" t="e">
        <f>IF(COUNTIF(#REF!,$A1553)=1,"ja","nein")</f>
        <v>#REF!</v>
      </c>
      <c r="J1553" s="14" t="e">
        <f>IF(COUNTIF(#REF!,$A1553)=1,"ja","nein")</f>
        <v>#REF!</v>
      </c>
    </row>
    <row r="1554" spans="1:10" x14ac:dyDescent="0.25">
      <c r="A1554" s="14" t="e">
        <f>#REF!</f>
        <v>#REF!</v>
      </c>
      <c r="B1554" s="14" t="e">
        <f>#REF!</f>
        <v>#REF!</v>
      </c>
      <c r="D1554" s="14" t="e">
        <f>IF(COUNTIF(#REF!,$A1554)=1,"ja","nein")</f>
        <v>#REF!</v>
      </c>
      <c r="E1554" s="14" t="e">
        <f>IF(COUNTIF(#REF!,$A1554)=1,"ja","nein")</f>
        <v>#REF!</v>
      </c>
      <c r="F1554" s="14" t="e">
        <f>IF(COUNTIF(#REF!,$A1554)=1,"ja","nein")</f>
        <v>#REF!</v>
      </c>
      <c r="G1554" s="14" t="e">
        <f>IF(COUNTIF(#REF!,$A1554)=1,"ja","nein")</f>
        <v>#REF!</v>
      </c>
      <c r="H1554" s="14" t="e">
        <f>IF(COUNTIF(#REF!,$A1554)=1,"ja","nein")</f>
        <v>#REF!</v>
      </c>
      <c r="I1554" s="14" t="e">
        <f>IF(COUNTIF(#REF!,$A1554)=1,"ja","nein")</f>
        <v>#REF!</v>
      </c>
      <c r="J1554" s="14" t="e">
        <f>IF(COUNTIF(#REF!,$A1554)=1,"ja","nein")</f>
        <v>#REF!</v>
      </c>
    </row>
    <row r="1555" spans="1:10" x14ac:dyDescent="0.25">
      <c r="A1555" s="14" t="e">
        <f>#REF!</f>
        <v>#REF!</v>
      </c>
      <c r="B1555" s="14" t="e">
        <f>#REF!</f>
        <v>#REF!</v>
      </c>
      <c r="D1555" s="14" t="e">
        <f>IF(COUNTIF(#REF!,$A1555)=1,"ja","nein")</f>
        <v>#REF!</v>
      </c>
      <c r="E1555" s="14" t="e">
        <f>IF(COUNTIF(#REF!,$A1555)=1,"ja","nein")</f>
        <v>#REF!</v>
      </c>
      <c r="F1555" s="14" t="e">
        <f>IF(COUNTIF(#REF!,$A1555)=1,"ja","nein")</f>
        <v>#REF!</v>
      </c>
      <c r="G1555" s="14" t="e">
        <f>IF(COUNTIF(#REF!,$A1555)=1,"ja","nein")</f>
        <v>#REF!</v>
      </c>
      <c r="H1555" s="14" t="e">
        <f>IF(COUNTIF(#REF!,$A1555)=1,"ja","nein")</f>
        <v>#REF!</v>
      </c>
      <c r="I1555" s="14" t="e">
        <f>IF(COUNTIF(#REF!,$A1555)=1,"ja","nein")</f>
        <v>#REF!</v>
      </c>
      <c r="J1555" s="14" t="e">
        <f>IF(COUNTIF(#REF!,$A1555)=1,"ja","nein")</f>
        <v>#REF!</v>
      </c>
    </row>
    <row r="1556" spans="1:10" x14ac:dyDescent="0.25">
      <c r="A1556" s="14" t="e">
        <f>#REF!</f>
        <v>#REF!</v>
      </c>
      <c r="B1556" s="14" t="e">
        <f>#REF!</f>
        <v>#REF!</v>
      </c>
      <c r="D1556" s="14" t="e">
        <f>IF(COUNTIF(#REF!,$A1556)=1,"ja","nein")</f>
        <v>#REF!</v>
      </c>
      <c r="E1556" s="14" t="e">
        <f>IF(COUNTIF(#REF!,$A1556)=1,"ja","nein")</f>
        <v>#REF!</v>
      </c>
      <c r="F1556" s="14" t="e">
        <f>IF(COUNTIF(#REF!,$A1556)=1,"ja","nein")</f>
        <v>#REF!</v>
      </c>
      <c r="G1556" s="14" t="e">
        <f>IF(COUNTIF(#REF!,$A1556)=1,"ja","nein")</f>
        <v>#REF!</v>
      </c>
      <c r="H1556" s="14" t="e">
        <f>IF(COUNTIF(#REF!,$A1556)=1,"ja","nein")</f>
        <v>#REF!</v>
      </c>
      <c r="I1556" s="14" t="e">
        <f>IF(COUNTIF(#REF!,$A1556)=1,"ja","nein")</f>
        <v>#REF!</v>
      </c>
      <c r="J1556" s="14" t="e">
        <f>IF(COUNTIF(#REF!,$A1556)=1,"ja","nein")</f>
        <v>#REF!</v>
      </c>
    </row>
    <row r="1557" spans="1:10" x14ac:dyDescent="0.25">
      <c r="A1557" s="14" t="e">
        <f>#REF!</f>
        <v>#REF!</v>
      </c>
      <c r="B1557" s="14" t="e">
        <f>#REF!</f>
        <v>#REF!</v>
      </c>
      <c r="D1557" s="14" t="e">
        <f>IF(COUNTIF(#REF!,$A1557)=1,"ja","nein")</f>
        <v>#REF!</v>
      </c>
      <c r="E1557" s="14" t="e">
        <f>IF(COUNTIF(#REF!,$A1557)=1,"ja","nein")</f>
        <v>#REF!</v>
      </c>
      <c r="F1557" s="14" t="e">
        <f>IF(COUNTIF(#REF!,$A1557)=1,"ja","nein")</f>
        <v>#REF!</v>
      </c>
      <c r="G1557" s="14" t="e">
        <f>IF(COUNTIF(#REF!,$A1557)=1,"ja","nein")</f>
        <v>#REF!</v>
      </c>
      <c r="H1557" s="14" t="e">
        <f>IF(COUNTIF(#REF!,$A1557)=1,"ja","nein")</f>
        <v>#REF!</v>
      </c>
      <c r="I1557" s="14" t="e">
        <f>IF(COUNTIF(#REF!,$A1557)=1,"ja","nein")</f>
        <v>#REF!</v>
      </c>
      <c r="J1557" s="14" t="e">
        <f>IF(COUNTIF(#REF!,$A1557)=1,"ja","nein")</f>
        <v>#REF!</v>
      </c>
    </row>
    <row r="1558" spans="1:10" x14ac:dyDescent="0.25">
      <c r="A1558" s="14" t="e">
        <f>#REF!</f>
        <v>#REF!</v>
      </c>
      <c r="B1558" s="14" t="e">
        <f>#REF!</f>
        <v>#REF!</v>
      </c>
      <c r="D1558" s="14" t="e">
        <f>IF(COUNTIF(#REF!,$A1558)=1,"ja","nein")</f>
        <v>#REF!</v>
      </c>
      <c r="E1558" s="14" t="e">
        <f>IF(COUNTIF(#REF!,$A1558)=1,"ja","nein")</f>
        <v>#REF!</v>
      </c>
      <c r="F1558" s="14" t="e">
        <f>IF(COUNTIF(#REF!,$A1558)=1,"ja","nein")</f>
        <v>#REF!</v>
      </c>
      <c r="G1558" s="14" t="e">
        <f>IF(COUNTIF(#REF!,$A1558)=1,"ja","nein")</f>
        <v>#REF!</v>
      </c>
      <c r="H1558" s="14" t="e">
        <f>IF(COUNTIF(#REF!,$A1558)=1,"ja","nein")</f>
        <v>#REF!</v>
      </c>
      <c r="I1558" s="14" t="e">
        <f>IF(COUNTIF(#REF!,$A1558)=1,"ja","nein")</f>
        <v>#REF!</v>
      </c>
      <c r="J1558" s="14" t="e">
        <f>IF(COUNTIF(#REF!,$A1558)=1,"ja","nein")</f>
        <v>#REF!</v>
      </c>
    </row>
    <row r="1559" spans="1:10" x14ac:dyDescent="0.25">
      <c r="A1559" s="14" t="e">
        <f>#REF!</f>
        <v>#REF!</v>
      </c>
      <c r="B1559" s="14" t="e">
        <f>#REF!</f>
        <v>#REF!</v>
      </c>
      <c r="D1559" s="14" t="e">
        <f>IF(COUNTIF(#REF!,$A1559)=1,"ja","nein")</f>
        <v>#REF!</v>
      </c>
      <c r="E1559" s="14" t="e">
        <f>IF(COUNTIF(#REF!,$A1559)=1,"ja","nein")</f>
        <v>#REF!</v>
      </c>
      <c r="F1559" s="14" t="e">
        <f>IF(COUNTIF(#REF!,$A1559)=1,"ja","nein")</f>
        <v>#REF!</v>
      </c>
      <c r="G1559" s="14" t="e">
        <f>IF(COUNTIF(#REF!,$A1559)=1,"ja","nein")</f>
        <v>#REF!</v>
      </c>
      <c r="H1559" s="14" t="e">
        <f>IF(COUNTIF(#REF!,$A1559)=1,"ja","nein")</f>
        <v>#REF!</v>
      </c>
      <c r="I1559" s="14" t="e">
        <f>IF(COUNTIF(#REF!,$A1559)=1,"ja","nein")</f>
        <v>#REF!</v>
      </c>
      <c r="J1559" s="14" t="e">
        <f>IF(COUNTIF(#REF!,$A1559)=1,"ja","nein")</f>
        <v>#REF!</v>
      </c>
    </row>
    <row r="1560" spans="1:10" x14ac:dyDescent="0.25">
      <c r="A1560" s="14" t="e">
        <f>#REF!</f>
        <v>#REF!</v>
      </c>
      <c r="B1560" s="14" t="e">
        <f>#REF!</f>
        <v>#REF!</v>
      </c>
      <c r="D1560" s="14" t="e">
        <f>IF(COUNTIF(#REF!,$A1560)=1,"ja","nein")</f>
        <v>#REF!</v>
      </c>
      <c r="E1560" s="14" t="e">
        <f>IF(COUNTIF(#REF!,$A1560)=1,"ja","nein")</f>
        <v>#REF!</v>
      </c>
      <c r="F1560" s="14" t="e">
        <f>IF(COUNTIF(#REF!,$A1560)=1,"ja","nein")</f>
        <v>#REF!</v>
      </c>
      <c r="G1560" s="14" t="e">
        <f>IF(COUNTIF(#REF!,$A1560)=1,"ja","nein")</f>
        <v>#REF!</v>
      </c>
      <c r="H1560" s="14" t="e">
        <f>IF(COUNTIF(#REF!,$A1560)=1,"ja","nein")</f>
        <v>#REF!</v>
      </c>
      <c r="I1560" s="14" t="e">
        <f>IF(COUNTIF(#REF!,$A1560)=1,"ja","nein")</f>
        <v>#REF!</v>
      </c>
      <c r="J1560" s="14" t="e">
        <f>IF(COUNTIF(#REF!,$A1560)=1,"ja","nein")</f>
        <v>#REF!</v>
      </c>
    </row>
    <row r="1561" spans="1:10" x14ac:dyDescent="0.25">
      <c r="A1561" s="14" t="e">
        <f>#REF!</f>
        <v>#REF!</v>
      </c>
      <c r="B1561" s="14" t="e">
        <f>#REF!</f>
        <v>#REF!</v>
      </c>
      <c r="D1561" s="14" t="e">
        <f>IF(COUNTIF(#REF!,$A1561)=1,"ja","nein")</f>
        <v>#REF!</v>
      </c>
      <c r="E1561" s="14" t="e">
        <f>IF(COUNTIF(#REF!,$A1561)=1,"ja","nein")</f>
        <v>#REF!</v>
      </c>
      <c r="F1561" s="14" t="e">
        <f>IF(COUNTIF(#REF!,$A1561)=1,"ja","nein")</f>
        <v>#REF!</v>
      </c>
      <c r="G1561" s="14" t="e">
        <f>IF(COUNTIF(#REF!,$A1561)=1,"ja","nein")</f>
        <v>#REF!</v>
      </c>
      <c r="H1561" s="14" t="e">
        <f>IF(COUNTIF(#REF!,$A1561)=1,"ja","nein")</f>
        <v>#REF!</v>
      </c>
      <c r="I1561" s="14" t="e">
        <f>IF(COUNTIF(#REF!,$A1561)=1,"ja","nein")</f>
        <v>#REF!</v>
      </c>
      <c r="J1561" s="14" t="e">
        <f>IF(COUNTIF(#REF!,$A1561)=1,"ja","nein")</f>
        <v>#REF!</v>
      </c>
    </row>
    <row r="1562" spans="1:10" x14ac:dyDescent="0.25">
      <c r="A1562" s="14" t="e">
        <f>#REF!</f>
        <v>#REF!</v>
      </c>
      <c r="B1562" s="14" t="e">
        <f>#REF!</f>
        <v>#REF!</v>
      </c>
      <c r="D1562" s="14" t="e">
        <f>IF(COUNTIF(#REF!,$A1562)=1,"ja","nein")</f>
        <v>#REF!</v>
      </c>
      <c r="E1562" s="14" t="e">
        <f>IF(COUNTIF(#REF!,$A1562)=1,"ja","nein")</f>
        <v>#REF!</v>
      </c>
      <c r="F1562" s="14" t="e">
        <f>IF(COUNTIF(#REF!,$A1562)=1,"ja","nein")</f>
        <v>#REF!</v>
      </c>
      <c r="G1562" s="14" t="e">
        <f>IF(COUNTIF(#REF!,$A1562)=1,"ja","nein")</f>
        <v>#REF!</v>
      </c>
      <c r="H1562" s="14" t="e">
        <f>IF(COUNTIF(#REF!,$A1562)=1,"ja","nein")</f>
        <v>#REF!</v>
      </c>
      <c r="I1562" s="14" t="e">
        <f>IF(COUNTIF(#REF!,$A1562)=1,"ja","nein")</f>
        <v>#REF!</v>
      </c>
      <c r="J1562" s="14" t="e">
        <f>IF(COUNTIF(#REF!,$A1562)=1,"ja","nein")</f>
        <v>#REF!</v>
      </c>
    </row>
    <row r="1563" spans="1:10" x14ac:dyDescent="0.25">
      <c r="A1563" s="14" t="e">
        <f>#REF!</f>
        <v>#REF!</v>
      </c>
      <c r="B1563" s="14" t="e">
        <f>#REF!</f>
        <v>#REF!</v>
      </c>
      <c r="D1563" s="14" t="e">
        <f>IF(COUNTIF(#REF!,$A1563)=1,"ja","nein")</f>
        <v>#REF!</v>
      </c>
      <c r="E1563" s="14" t="e">
        <f>IF(COUNTIF(#REF!,$A1563)=1,"ja","nein")</f>
        <v>#REF!</v>
      </c>
      <c r="F1563" s="14" t="e">
        <f>IF(COUNTIF(#REF!,$A1563)=1,"ja","nein")</f>
        <v>#REF!</v>
      </c>
      <c r="G1563" s="14" t="e">
        <f>IF(COUNTIF(#REF!,$A1563)=1,"ja","nein")</f>
        <v>#REF!</v>
      </c>
      <c r="H1563" s="14" t="e">
        <f>IF(COUNTIF(#REF!,$A1563)=1,"ja","nein")</f>
        <v>#REF!</v>
      </c>
      <c r="I1563" s="14" t="e">
        <f>IF(COUNTIF(#REF!,$A1563)=1,"ja","nein")</f>
        <v>#REF!</v>
      </c>
      <c r="J1563" s="14" t="e">
        <f>IF(COUNTIF(#REF!,$A1563)=1,"ja","nein")</f>
        <v>#REF!</v>
      </c>
    </row>
    <row r="1564" spans="1:10" x14ac:dyDescent="0.25">
      <c r="A1564" s="14" t="e">
        <f>#REF!</f>
        <v>#REF!</v>
      </c>
      <c r="B1564" s="14" t="e">
        <f>#REF!</f>
        <v>#REF!</v>
      </c>
      <c r="D1564" s="14" t="e">
        <f>IF(COUNTIF(#REF!,$A1564)=1,"ja","nein")</f>
        <v>#REF!</v>
      </c>
      <c r="E1564" s="14" t="e">
        <f>IF(COUNTIF(#REF!,$A1564)=1,"ja","nein")</f>
        <v>#REF!</v>
      </c>
      <c r="F1564" s="14" t="e">
        <f>IF(COUNTIF(#REF!,$A1564)=1,"ja","nein")</f>
        <v>#REF!</v>
      </c>
      <c r="G1564" s="14" t="e">
        <f>IF(COUNTIF(#REF!,$A1564)=1,"ja","nein")</f>
        <v>#REF!</v>
      </c>
      <c r="H1564" s="14" t="e">
        <f>IF(COUNTIF(#REF!,$A1564)=1,"ja","nein")</f>
        <v>#REF!</v>
      </c>
      <c r="I1564" s="14" t="e">
        <f>IF(COUNTIF(#REF!,$A1564)=1,"ja","nein")</f>
        <v>#REF!</v>
      </c>
      <c r="J1564" s="14" t="e">
        <f>IF(COUNTIF(#REF!,$A1564)=1,"ja","nein")</f>
        <v>#REF!</v>
      </c>
    </row>
    <row r="1565" spans="1:10" x14ac:dyDescent="0.25">
      <c r="A1565" s="14" t="e">
        <f>#REF!</f>
        <v>#REF!</v>
      </c>
      <c r="B1565" s="14" t="e">
        <f>#REF!</f>
        <v>#REF!</v>
      </c>
      <c r="D1565" s="14" t="e">
        <f>IF(COUNTIF(#REF!,$A1565)=1,"ja","nein")</f>
        <v>#REF!</v>
      </c>
      <c r="E1565" s="14" t="e">
        <f>IF(COUNTIF(#REF!,$A1565)=1,"ja","nein")</f>
        <v>#REF!</v>
      </c>
      <c r="F1565" s="14" t="e">
        <f>IF(COUNTIF(#REF!,$A1565)=1,"ja","nein")</f>
        <v>#REF!</v>
      </c>
      <c r="G1565" s="14" t="e">
        <f>IF(COUNTIF(#REF!,$A1565)=1,"ja","nein")</f>
        <v>#REF!</v>
      </c>
      <c r="H1565" s="14" t="e">
        <f>IF(COUNTIF(#REF!,$A1565)=1,"ja","nein")</f>
        <v>#REF!</v>
      </c>
      <c r="I1565" s="14" t="e">
        <f>IF(COUNTIF(#REF!,$A1565)=1,"ja","nein")</f>
        <v>#REF!</v>
      </c>
      <c r="J1565" s="14" t="e">
        <f>IF(COUNTIF(#REF!,$A1565)=1,"ja","nein")</f>
        <v>#REF!</v>
      </c>
    </row>
    <row r="1566" spans="1:10" x14ac:dyDescent="0.25">
      <c r="A1566" s="14" t="e">
        <f>#REF!</f>
        <v>#REF!</v>
      </c>
      <c r="B1566" s="14" t="e">
        <f>#REF!</f>
        <v>#REF!</v>
      </c>
      <c r="D1566" s="14" t="e">
        <f>IF(COUNTIF(#REF!,$A1566)=1,"ja","nein")</f>
        <v>#REF!</v>
      </c>
      <c r="E1566" s="14" t="e">
        <f>IF(COUNTIF(#REF!,$A1566)=1,"ja","nein")</f>
        <v>#REF!</v>
      </c>
      <c r="F1566" s="14" t="e">
        <f>IF(COUNTIF(#REF!,$A1566)=1,"ja","nein")</f>
        <v>#REF!</v>
      </c>
      <c r="G1566" s="14" t="e">
        <f>IF(COUNTIF(#REF!,$A1566)=1,"ja","nein")</f>
        <v>#REF!</v>
      </c>
      <c r="H1566" s="14" t="e">
        <f>IF(COUNTIF(#REF!,$A1566)=1,"ja","nein")</f>
        <v>#REF!</v>
      </c>
      <c r="I1566" s="14" t="e">
        <f>IF(COUNTIF(#REF!,$A1566)=1,"ja","nein")</f>
        <v>#REF!</v>
      </c>
      <c r="J1566" s="14" t="e">
        <f>IF(COUNTIF(#REF!,$A1566)=1,"ja","nein")</f>
        <v>#REF!</v>
      </c>
    </row>
    <row r="1567" spans="1:10" x14ac:dyDescent="0.25">
      <c r="A1567" s="14" t="e">
        <f>#REF!</f>
        <v>#REF!</v>
      </c>
      <c r="B1567" s="14" t="e">
        <f>#REF!</f>
        <v>#REF!</v>
      </c>
      <c r="D1567" s="14" t="e">
        <f>IF(COUNTIF(#REF!,$A1567)=1,"ja","nein")</f>
        <v>#REF!</v>
      </c>
      <c r="E1567" s="14" t="e">
        <f>IF(COUNTIF(#REF!,$A1567)=1,"ja","nein")</f>
        <v>#REF!</v>
      </c>
      <c r="F1567" s="14" t="e">
        <f>IF(COUNTIF(#REF!,$A1567)=1,"ja","nein")</f>
        <v>#REF!</v>
      </c>
      <c r="G1567" s="14" t="e">
        <f>IF(COUNTIF(#REF!,$A1567)=1,"ja","nein")</f>
        <v>#REF!</v>
      </c>
      <c r="H1567" s="14" t="e">
        <f>IF(COUNTIF(#REF!,$A1567)=1,"ja","nein")</f>
        <v>#REF!</v>
      </c>
      <c r="I1567" s="14" t="e">
        <f>IF(COUNTIF(#REF!,$A1567)=1,"ja","nein")</f>
        <v>#REF!</v>
      </c>
      <c r="J1567" s="14" t="e">
        <f>IF(COUNTIF(#REF!,$A1567)=1,"ja","nein")</f>
        <v>#REF!</v>
      </c>
    </row>
    <row r="1568" spans="1:10" x14ac:dyDescent="0.25">
      <c r="A1568" s="14" t="e">
        <f>#REF!</f>
        <v>#REF!</v>
      </c>
      <c r="B1568" s="14" t="e">
        <f>#REF!</f>
        <v>#REF!</v>
      </c>
      <c r="D1568" s="14" t="e">
        <f>IF(COUNTIF(#REF!,$A1568)=1,"ja","nein")</f>
        <v>#REF!</v>
      </c>
      <c r="E1568" s="14" t="e">
        <f>IF(COUNTIF(#REF!,$A1568)=1,"ja","nein")</f>
        <v>#REF!</v>
      </c>
      <c r="F1568" s="14" t="e">
        <f>IF(COUNTIF(#REF!,$A1568)=1,"ja","nein")</f>
        <v>#REF!</v>
      </c>
      <c r="G1568" s="14" t="e">
        <f>IF(COUNTIF(#REF!,$A1568)=1,"ja","nein")</f>
        <v>#REF!</v>
      </c>
      <c r="H1568" s="14" t="e">
        <f>IF(COUNTIF(#REF!,$A1568)=1,"ja","nein")</f>
        <v>#REF!</v>
      </c>
      <c r="I1568" s="14" t="e">
        <f>IF(COUNTIF(#REF!,$A1568)=1,"ja","nein")</f>
        <v>#REF!</v>
      </c>
      <c r="J1568" s="14" t="e">
        <f>IF(COUNTIF(#REF!,$A1568)=1,"ja","nein")</f>
        <v>#REF!</v>
      </c>
    </row>
    <row r="1569" spans="1:10" x14ac:dyDescent="0.25">
      <c r="A1569" s="14" t="e">
        <f>#REF!</f>
        <v>#REF!</v>
      </c>
      <c r="B1569" s="14" t="e">
        <f>#REF!</f>
        <v>#REF!</v>
      </c>
      <c r="D1569" s="14" t="e">
        <f>IF(COUNTIF(#REF!,$A1569)=1,"ja","nein")</f>
        <v>#REF!</v>
      </c>
      <c r="E1569" s="14" t="e">
        <f>IF(COUNTIF(#REF!,$A1569)=1,"ja","nein")</f>
        <v>#REF!</v>
      </c>
      <c r="F1569" s="14" t="e">
        <f>IF(COUNTIF(#REF!,$A1569)=1,"ja","nein")</f>
        <v>#REF!</v>
      </c>
      <c r="G1569" s="14" t="e">
        <f>IF(COUNTIF(#REF!,$A1569)=1,"ja","nein")</f>
        <v>#REF!</v>
      </c>
      <c r="H1569" s="14" t="e">
        <f>IF(COUNTIF(#REF!,$A1569)=1,"ja","nein")</f>
        <v>#REF!</v>
      </c>
      <c r="I1569" s="14" t="e">
        <f>IF(COUNTIF(#REF!,$A1569)=1,"ja","nein")</f>
        <v>#REF!</v>
      </c>
      <c r="J1569" s="14" t="e">
        <f>IF(COUNTIF(#REF!,$A1569)=1,"ja","nein")</f>
        <v>#REF!</v>
      </c>
    </row>
    <row r="1570" spans="1:10" x14ac:dyDescent="0.25">
      <c r="A1570" s="14" t="e">
        <f>#REF!</f>
        <v>#REF!</v>
      </c>
      <c r="B1570" s="14" t="e">
        <f>#REF!</f>
        <v>#REF!</v>
      </c>
      <c r="D1570" s="14" t="e">
        <f>IF(COUNTIF(#REF!,$A1570)=1,"ja","nein")</f>
        <v>#REF!</v>
      </c>
      <c r="E1570" s="14" t="e">
        <f>IF(COUNTIF(#REF!,$A1570)=1,"ja","nein")</f>
        <v>#REF!</v>
      </c>
      <c r="F1570" s="14" t="e">
        <f>IF(COUNTIF(#REF!,$A1570)=1,"ja","nein")</f>
        <v>#REF!</v>
      </c>
      <c r="G1570" s="14" t="e">
        <f>IF(COUNTIF(#REF!,$A1570)=1,"ja","nein")</f>
        <v>#REF!</v>
      </c>
      <c r="H1570" s="14" t="e">
        <f>IF(COUNTIF(#REF!,$A1570)=1,"ja","nein")</f>
        <v>#REF!</v>
      </c>
      <c r="I1570" s="14" t="e">
        <f>IF(COUNTIF(#REF!,$A1570)=1,"ja","nein")</f>
        <v>#REF!</v>
      </c>
      <c r="J1570" s="14" t="e">
        <f>IF(COUNTIF(#REF!,$A1570)=1,"ja","nein")</f>
        <v>#REF!</v>
      </c>
    </row>
    <row r="1571" spans="1:10" x14ac:dyDescent="0.25">
      <c r="A1571" s="14" t="e">
        <f>#REF!</f>
        <v>#REF!</v>
      </c>
      <c r="B1571" s="14" t="e">
        <f>#REF!</f>
        <v>#REF!</v>
      </c>
      <c r="D1571" s="14" t="e">
        <f>IF(COUNTIF(#REF!,$A1571)=1,"ja","nein")</f>
        <v>#REF!</v>
      </c>
      <c r="E1571" s="14" t="e">
        <f>IF(COUNTIF(#REF!,$A1571)=1,"ja","nein")</f>
        <v>#REF!</v>
      </c>
      <c r="F1571" s="14" t="e">
        <f>IF(COUNTIF(#REF!,$A1571)=1,"ja","nein")</f>
        <v>#REF!</v>
      </c>
      <c r="G1571" s="14" t="e">
        <f>IF(COUNTIF(#REF!,$A1571)=1,"ja","nein")</f>
        <v>#REF!</v>
      </c>
      <c r="H1571" s="14" t="e">
        <f>IF(COUNTIF(#REF!,$A1571)=1,"ja","nein")</f>
        <v>#REF!</v>
      </c>
      <c r="I1571" s="14" t="e">
        <f>IF(COUNTIF(#REF!,$A1571)=1,"ja","nein")</f>
        <v>#REF!</v>
      </c>
      <c r="J1571" s="14" t="e">
        <f>IF(COUNTIF(#REF!,$A1571)=1,"ja","nein")</f>
        <v>#REF!</v>
      </c>
    </row>
    <row r="1572" spans="1:10" x14ac:dyDescent="0.25">
      <c r="A1572" s="14" t="e">
        <f>#REF!</f>
        <v>#REF!</v>
      </c>
      <c r="B1572" s="14" t="e">
        <f>#REF!</f>
        <v>#REF!</v>
      </c>
      <c r="D1572" s="14" t="e">
        <f>IF(COUNTIF(#REF!,$A1572)=1,"ja","nein")</f>
        <v>#REF!</v>
      </c>
      <c r="E1572" s="14" t="e">
        <f>IF(COUNTIF(#REF!,$A1572)=1,"ja","nein")</f>
        <v>#REF!</v>
      </c>
      <c r="F1572" s="14" t="e">
        <f>IF(COUNTIF(#REF!,$A1572)=1,"ja","nein")</f>
        <v>#REF!</v>
      </c>
      <c r="G1572" s="14" t="e">
        <f>IF(COUNTIF(#REF!,$A1572)=1,"ja","nein")</f>
        <v>#REF!</v>
      </c>
      <c r="H1572" s="14" t="e">
        <f>IF(COUNTIF(#REF!,$A1572)=1,"ja","nein")</f>
        <v>#REF!</v>
      </c>
      <c r="I1572" s="14" t="e">
        <f>IF(COUNTIF(#REF!,$A1572)=1,"ja","nein")</f>
        <v>#REF!</v>
      </c>
      <c r="J1572" s="14" t="e">
        <f>IF(COUNTIF(#REF!,$A1572)=1,"ja","nein")</f>
        <v>#REF!</v>
      </c>
    </row>
    <row r="1573" spans="1:10" x14ac:dyDescent="0.25">
      <c r="A1573" s="14" t="e">
        <f>#REF!</f>
        <v>#REF!</v>
      </c>
      <c r="B1573" s="14" t="e">
        <f>#REF!</f>
        <v>#REF!</v>
      </c>
      <c r="D1573" s="14" t="e">
        <f>IF(COUNTIF(#REF!,$A1573)=1,"ja","nein")</f>
        <v>#REF!</v>
      </c>
      <c r="E1573" s="14" t="e">
        <f>IF(COUNTIF(#REF!,$A1573)=1,"ja","nein")</f>
        <v>#REF!</v>
      </c>
      <c r="F1573" s="14" t="e">
        <f>IF(COUNTIF(#REF!,$A1573)=1,"ja","nein")</f>
        <v>#REF!</v>
      </c>
      <c r="G1573" s="14" t="e">
        <f>IF(COUNTIF(#REF!,$A1573)=1,"ja","nein")</f>
        <v>#REF!</v>
      </c>
      <c r="H1573" s="14" t="e">
        <f>IF(COUNTIF(#REF!,$A1573)=1,"ja","nein")</f>
        <v>#REF!</v>
      </c>
      <c r="I1573" s="14" t="e">
        <f>IF(COUNTIF(#REF!,$A1573)=1,"ja","nein")</f>
        <v>#REF!</v>
      </c>
      <c r="J1573" s="14" t="e">
        <f>IF(COUNTIF(#REF!,$A1573)=1,"ja","nein")</f>
        <v>#REF!</v>
      </c>
    </row>
    <row r="1574" spans="1:10" x14ac:dyDescent="0.25">
      <c r="A1574" s="14" t="e">
        <f>#REF!</f>
        <v>#REF!</v>
      </c>
      <c r="B1574" s="14" t="e">
        <f>#REF!</f>
        <v>#REF!</v>
      </c>
      <c r="D1574" s="14" t="e">
        <f>IF(COUNTIF(#REF!,$A1574)=1,"ja","nein")</f>
        <v>#REF!</v>
      </c>
      <c r="E1574" s="14" t="e">
        <f>IF(COUNTIF(#REF!,$A1574)=1,"ja","nein")</f>
        <v>#REF!</v>
      </c>
      <c r="F1574" s="14" t="e">
        <f>IF(COUNTIF(#REF!,$A1574)=1,"ja","nein")</f>
        <v>#REF!</v>
      </c>
      <c r="G1574" s="14" t="e">
        <f>IF(COUNTIF(#REF!,$A1574)=1,"ja","nein")</f>
        <v>#REF!</v>
      </c>
      <c r="H1574" s="14" t="e">
        <f>IF(COUNTIF(#REF!,$A1574)=1,"ja","nein")</f>
        <v>#REF!</v>
      </c>
      <c r="I1574" s="14" t="e">
        <f>IF(COUNTIF(#REF!,$A1574)=1,"ja","nein")</f>
        <v>#REF!</v>
      </c>
      <c r="J1574" s="14" t="e">
        <f>IF(COUNTIF(#REF!,$A1574)=1,"ja","nein")</f>
        <v>#REF!</v>
      </c>
    </row>
    <row r="1575" spans="1:10" x14ac:dyDescent="0.25">
      <c r="A1575" s="14" t="e">
        <f>#REF!</f>
        <v>#REF!</v>
      </c>
      <c r="B1575" s="14" t="e">
        <f>#REF!</f>
        <v>#REF!</v>
      </c>
      <c r="D1575" s="14" t="e">
        <f>IF(COUNTIF(#REF!,$A1575)=1,"ja","nein")</f>
        <v>#REF!</v>
      </c>
      <c r="E1575" s="14" t="e">
        <f>IF(COUNTIF(#REF!,$A1575)=1,"ja","nein")</f>
        <v>#REF!</v>
      </c>
      <c r="F1575" s="14" t="e">
        <f>IF(COUNTIF(#REF!,$A1575)=1,"ja","nein")</f>
        <v>#REF!</v>
      </c>
      <c r="G1575" s="14" t="e">
        <f>IF(COUNTIF(#REF!,$A1575)=1,"ja","nein")</f>
        <v>#REF!</v>
      </c>
      <c r="H1575" s="14" t="e">
        <f>IF(COUNTIF(#REF!,$A1575)=1,"ja","nein")</f>
        <v>#REF!</v>
      </c>
      <c r="I1575" s="14" t="e">
        <f>IF(COUNTIF(#REF!,$A1575)=1,"ja","nein")</f>
        <v>#REF!</v>
      </c>
      <c r="J1575" s="14" t="e">
        <f>IF(COUNTIF(#REF!,$A1575)=1,"ja","nein")</f>
        <v>#REF!</v>
      </c>
    </row>
    <row r="1576" spans="1:10" x14ac:dyDescent="0.25">
      <c r="A1576" s="14" t="e">
        <f>#REF!</f>
        <v>#REF!</v>
      </c>
      <c r="B1576" s="14" t="e">
        <f>#REF!</f>
        <v>#REF!</v>
      </c>
      <c r="D1576" s="14" t="e">
        <f>IF(COUNTIF(#REF!,$A1576)=1,"ja","nein")</f>
        <v>#REF!</v>
      </c>
      <c r="E1576" s="14" t="e">
        <f>IF(COUNTIF(#REF!,$A1576)=1,"ja","nein")</f>
        <v>#REF!</v>
      </c>
      <c r="F1576" s="14" t="e">
        <f>IF(COUNTIF(#REF!,$A1576)=1,"ja","nein")</f>
        <v>#REF!</v>
      </c>
      <c r="G1576" s="14" t="e">
        <f>IF(COUNTIF(#REF!,$A1576)=1,"ja","nein")</f>
        <v>#REF!</v>
      </c>
      <c r="H1576" s="14" t="e">
        <f>IF(COUNTIF(#REF!,$A1576)=1,"ja","nein")</f>
        <v>#REF!</v>
      </c>
      <c r="I1576" s="14" t="e">
        <f>IF(COUNTIF(#REF!,$A1576)=1,"ja","nein")</f>
        <v>#REF!</v>
      </c>
      <c r="J1576" s="14" t="e">
        <f>IF(COUNTIF(#REF!,$A1576)=1,"ja","nein")</f>
        <v>#REF!</v>
      </c>
    </row>
    <row r="1577" spans="1:10" x14ac:dyDescent="0.25">
      <c r="A1577" s="14" t="e">
        <f>#REF!</f>
        <v>#REF!</v>
      </c>
      <c r="B1577" s="14" t="e">
        <f>#REF!</f>
        <v>#REF!</v>
      </c>
      <c r="D1577" s="14" t="e">
        <f>IF(COUNTIF(#REF!,$A1577)=1,"ja","nein")</f>
        <v>#REF!</v>
      </c>
      <c r="E1577" s="14" t="e">
        <f>IF(COUNTIF(#REF!,$A1577)=1,"ja","nein")</f>
        <v>#REF!</v>
      </c>
      <c r="F1577" s="14" t="e">
        <f>IF(COUNTIF(#REF!,$A1577)=1,"ja","nein")</f>
        <v>#REF!</v>
      </c>
      <c r="G1577" s="14" t="e">
        <f>IF(COUNTIF(#REF!,$A1577)=1,"ja","nein")</f>
        <v>#REF!</v>
      </c>
      <c r="H1577" s="14" t="e">
        <f>IF(COUNTIF(#REF!,$A1577)=1,"ja","nein")</f>
        <v>#REF!</v>
      </c>
      <c r="I1577" s="14" t="e">
        <f>IF(COUNTIF(#REF!,$A1577)=1,"ja","nein")</f>
        <v>#REF!</v>
      </c>
      <c r="J1577" s="14" t="e">
        <f>IF(COUNTIF(#REF!,$A1577)=1,"ja","nein")</f>
        <v>#REF!</v>
      </c>
    </row>
    <row r="1578" spans="1:10" x14ac:dyDescent="0.25">
      <c r="A1578" s="14" t="e">
        <f>#REF!</f>
        <v>#REF!</v>
      </c>
      <c r="B1578" s="14" t="e">
        <f>#REF!</f>
        <v>#REF!</v>
      </c>
      <c r="D1578" s="14" t="e">
        <f>IF(COUNTIF(#REF!,$A1578)=1,"ja","nein")</f>
        <v>#REF!</v>
      </c>
      <c r="E1578" s="14" t="e">
        <f>IF(COUNTIF(#REF!,$A1578)=1,"ja","nein")</f>
        <v>#REF!</v>
      </c>
      <c r="F1578" s="14" t="e">
        <f>IF(COUNTIF(#REF!,$A1578)=1,"ja","nein")</f>
        <v>#REF!</v>
      </c>
      <c r="G1578" s="14" t="e">
        <f>IF(COUNTIF(#REF!,$A1578)=1,"ja","nein")</f>
        <v>#REF!</v>
      </c>
      <c r="H1578" s="14" t="e">
        <f>IF(COUNTIF(#REF!,$A1578)=1,"ja","nein")</f>
        <v>#REF!</v>
      </c>
      <c r="I1578" s="14" t="e">
        <f>IF(COUNTIF(#REF!,$A1578)=1,"ja","nein")</f>
        <v>#REF!</v>
      </c>
      <c r="J1578" s="14" t="e">
        <f>IF(COUNTIF(#REF!,$A1578)=1,"ja","nein")</f>
        <v>#REF!</v>
      </c>
    </row>
    <row r="1579" spans="1:10" x14ac:dyDescent="0.25">
      <c r="A1579" s="14" t="e">
        <f>#REF!</f>
        <v>#REF!</v>
      </c>
      <c r="B1579" s="14" t="e">
        <f>#REF!</f>
        <v>#REF!</v>
      </c>
      <c r="D1579" s="14" t="e">
        <f>IF(COUNTIF(#REF!,$A1579)=1,"ja","nein")</f>
        <v>#REF!</v>
      </c>
      <c r="E1579" s="14" t="e">
        <f>IF(COUNTIF(#REF!,$A1579)=1,"ja","nein")</f>
        <v>#REF!</v>
      </c>
      <c r="F1579" s="14" t="e">
        <f>IF(COUNTIF(#REF!,$A1579)=1,"ja","nein")</f>
        <v>#REF!</v>
      </c>
      <c r="G1579" s="14" t="e">
        <f>IF(COUNTIF(#REF!,$A1579)=1,"ja","nein")</f>
        <v>#REF!</v>
      </c>
      <c r="H1579" s="14" t="e">
        <f>IF(COUNTIF(#REF!,$A1579)=1,"ja","nein")</f>
        <v>#REF!</v>
      </c>
      <c r="I1579" s="14" t="e">
        <f>IF(COUNTIF(#REF!,$A1579)=1,"ja","nein")</f>
        <v>#REF!</v>
      </c>
      <c r="J1579" s="14" t="e">
        <f>IF(COUNTIF(#REF!,$A1579)=1,"ja","nein")</f>
        <v>#REF!</v>
      </c>
    </row>
    <row r="1580" spans="1:10" x14ac:dyDescent="0.25">
      <c r="A1580" s="14" t="e">
        <f>#REF!</f>
        <v>#REF!</v>
      </c>
      <c r="B1580" s="14" t="e">
        <f>#REF!</f>
        <v>#REF!</v>
      </c>
      <c r="D1580" s="14" t="e">
        <f>IF(COUNTIF(#REF!,$A1580)=1,"ja","nein")</f>
        <v>#REF!</v>
      </c>
      <c r="E1580" s="14" t="e">
        <f>IF(COUNTIF(#REF!,$A1580)=1,"ja","nein")</f>
        <v>#REF!</v>
      </c>
      <c r="F1580" s="14" t="e">
        <f>IF(COUNTIF(#REF!,$A1580)=1,"ja","nein")</f>
        <v>#REF!</v>
      </c>
      <c r="G1580" s="14" t="e">
        <f>IF(COUNTIF(#REF!,$A1580)=1,"ja","nein")</f>
        <v>#REF!</v>
      </c>
      <c r="H1580" s="14" t="e">
        <f>IF(COUNTIF(#REF!,$A1580)=1,"ja","nein")</f>
        <v>#REF!</v>
      </c>
      <c r="I1580" s="14" t="e">
        <f>IF(COUNTIF(#REF!,$A1580)=1,"ja","nein")</f>
        <v>#REF!</v>
      </c>
      <c r="J1580" s="14" t="e">
        <f>IF(COUNTIF(#REF!,$A1580)=1,"ja","nein")</f>
        <v>#REF!</v>
      </c>
    </row>
    <row r="1581" spans="1:10" x14ac:dyDescent="0.25">
      <c r="A1581" s="14" t="e">
        <f>#REF!</f>
        <v>#REF!</v>
      </c>
      <c r="B1581" s="14" t="e">
        <f>#REF!</f>
        <v>#REF!</v>
      </c>
      <c r="D1581" s="14" t="e">
        <f>IF(COUNTIF(#REF!,$A1581)=1,"ja","nein")</f>
        <v>#REF!</v>
      </c>
      <c r="E1581" s="14" t="e">
        <f>IF(COUNTIF(#REF!,$A1581)=1,"ja","nein")</f>
        <v>#REF!</v>
      </c>
      <c r="F1581" s="14" t="e">
        <f>IF(COUNTIF(#REF!,$A1581)=1,"ja","nein")</f>
        <v>#REF!</v>
      </c>
      <c r="G1581" s="14" t="e">
        <f>IF(COUNTIF(#REF!,$A1581)=1,"ja","nein")</f>
        <v>#REF!</v>
      </c>
      <c r="H1581" s="14" t="e">
        <f>IF(COUNTIF(#REF!,$A1581)=1,"ja","nein")</f>
        <v>#REF!</v>
      </c>
      <c r="I1581" s="14" t="e">
        <f>IF(COUNTIF(#REF!,$A1581)=1,"ja","nein")</f>
        <v>#REF!</v>
      </c>
      <c r="J1581" s="14" t="e">
        <f>IF(COUNTIF(#REF!,$A1581)=1,"ja","nein")</f>
        <v>#REF!</v>
      </c>
    </row>
    <row r="1582" spans="1:10" x14ac:dyDescent="0.25">
      <c r="A1582" s="14" t="e">
        <f>#REF!</f>
        <v>#REF!</v>
      </c>
      <c r="B1582" s="14" t="e">
        <f>#REF!</f>
        <v>#REF!</v>
      </c>
      <c r="D1582" s="14" t="e">
        <f>IF(COUNTIF(#REF!,$A1582)=1,"ja","nein")</f>
        <v>#REF!</v>
      </c>
      <c r="E1582" s="14" t="e">
        <f>IF(COUNTIF(#REF!,$A1582)=1,"ja","nein")</f>
        <v>#REF!</v>
      </c>
      <c r="F1582" s="14" t="e">
        <f>IF(COUNTIF(#REF!,$A1582)=1,"ja","nein")</f>
        <v>#REF!</v>
      </c>
      <c r="G1582" s="14" t="e">
        <f>IF(COUNTIF(#REF!,$A1582)=1,"ja","nein")</f>
        <v>#REF!</v>
      </c>
      <c r="H1582" s="14" t="e">
        <f>IF(COUNTIF(#REF!,$A1582)=1,"ja","nein")</f>
        <v>#REF!</v>
      </c>
      <c r="I1582" s="14" t="e">
        <f>IF(COUNTIF(#REF!,$A1582)=1,"ja","nein")</f>
        <v>#REF!</v>
      </c>
      <c r="J1582" s="14" t="e">
        <f>IF(COUNTIF(#REF!,$A1582)=1,"ja","nein")</f>
        <v>#REF!</v>
      </c>
    </row>
    <row r="1583" spans="1:10" x14ac:dyDescent="0.25">
      <c r="A1583" s="14" t="e">
        <f>#REF!</f>
        <v>#REF!</v>
      </c>
      <c r="B1583" s="14" t="e">
        <f>#REF!</f>
        <v>#REF!</v>
      </c>
      <c r="D1583" s="14" t="e">
        <f>IF(COUNTIF(#REF!,$A1583)=1,"ja","nein")</f>
        <v>#REF!</v>
      </c>
      <c r="E1583" s="14" t="e">
        <f>IF(COUNTIF(#REF!,$A1583)=1,"ja","nein")</f>
        <v>#REF!</v>
      </c>
      <c r="F1583" s="14" t="e">
        <f>IF(COUNTIF(#REF!,$A1583)=1,"ja","nein")</f>
        <v>#REF!</v>
      </c>
      <c r="G1583" s="14" t="e">
        <f>IF(COUNTIF(#REF!,$A1583)=1,"ja","nein")</f>
        <v>#REF!</v>
      </c>
      <c r="H1583" s="14" t="e">
        <f>IF(COUNTIF(#REF!,$A1583)=1,"ja","nein")</f>
        <v>#REF!</v>
      </c>
      <c r="I1583" s="14" t="e">
        <f>IF(COUNTIF(#REF!,$A1583)=1,"ja","nein")</f>
        <v>#REF!</v>
      </c>
      <c r="J1583" s="14" t="e">
        <f>IF(COUNTIF(#REF!,$A1583)=1,"ja","nein")</f>
        <v>#REF!</v>
      </c>
    </row>
    <row r="1584" spans="1:10" x14ac:dyDescent="0.25">
      <c r="A1584" s="14" t="e">
        <f>#REF!</f>
        <v>#REF!</v>
      </c>
      <c r="B1584" s="14" t="e">
        <f>#REF!</f>
        <v>#REF!</v>
      </c>
      <c r="D1584" s="14" t="e">
        <f>IF(COUNTIF(#REF!,$A1584)=1,"ja","nein")</f>
        <v>#REF!</v>
      </c>
      <c r="E1584" s="14" t="e">
        <f>IF(COUNTIF(#REF!,$A1584)=1,"ja","nein")</f>
        <v>#REF!</v>
      </c>
      <c r="F1584" s="14" t="e">
        <f>IF(COUNTIF(#REF!,$A1584)=1,"ja","nein")</f>
        <v>#REF!</v>
      </c>
      <c r="G1584" s="14" t="e">
        <f>IF(COUNTIF(#REF!,$A1584)=1,"ja","nein")</f>
        <v>#REF!</v>
      </c>
      <c r="H1584" s="14" t="e">
        <f>IF(COUNTIF(#REF!,$A1584)=1,"ja","nein")</f>
        <v>#REF!</v>
      </c>
      <c r="I1584" s="14" t="e">
        <f>IF(COUNTIF(#REF!,$A1584)=1,"ja","nein")</f>
        <v>#REF!</v>
      </c>
      <c r="J1584" s="14" t="e">
        <f>IF(COUNTIF(#REF!,$A1584)=1,"ja","nein")</f>
        <v>#REF!</v>
      </c>
    </row>
    <row r="1585" spans="1:10" x14ac:dyDescent="0.25">
      <c r="A1585" s="14" t="e">
        <f>#REF!</f>
        <v>#REF!</v>
      </c>
      <c r="B1585" s="14" t="e">
        <f>#REF!</f>
        <v>#REF!</v>
      </c>
      <c r="D1585" s="14" t="e">
        <f>IF(COUNTIF(#REF!,$A1585)=1,"ja","nein")</f>
        <v>#REF!</v>
      </c>
      <c r="E1585" s="14" t="e">
        <f>IF(COUNTIF(#REF!,$A1585)=1,"ja","nein")</f>
        <v>#REF!</v>
      </c>
      <c r="F1585" s="14" t="e">
        <f>IF(COUNTIF(#REF!,$A1585)=1,"ja","nein")</f>
        <v>#REF!</v>
      </c>
      <c r="G1585" s="14" t="e">
        <f>IF(COUNTIF(#REF!,$A1585)=1,"ja","nein")</f>
        <v>#REF!</v>
      </c>
      <c r="H1585" s="14" t="e">
        <f>IF(COUNTIF(#REF!,$A1585)=1,"ja","nein")</f>
        <v>#REF!</v>
      </c>
      <c r="I1585" s="14" t="e">
        <f>IF(COUNTIF(#REF!,$A1585)=1,"ja","nein")</f>
        <v>#REF!</v>
      </c>
      <c r="J1585" s="14" t="e">
        <f>IF(COUNTIF(#REF!,$A1585)=1,"ja","nein")</f>
        <v>#REF!</v>
      </c>
    </row>
    <row r="1586" spans="1:10" x14ac:dyDescent="0.25">
      <c r="A1586" s="14" t="e">
        <f>#REF!</f>
        <v>#REF!</v>
      </c>
      <c r="B1586" s="14" t="e">
        <f>#REF!</f>
        <v>#REF!</v>
      </c>
      <c r="D1586" s="14" t="e">
        <f>IF(COUNTIF(#REF!,$A1586)=1,"ja","nein")</f>
        <v>#REF!</v>
      </c>
      <c r="E1586" s="14" t="e">
        <f>IF(COUNTIF(#REF!,$A1586)=1,"ja","nein")</f>
        <v>#REF!</v>
      </c>
      <c r="F1586" s="14" t="e">
        <f>IF(COUNTIF(#REF!,$A1586)=1,"ja","nein")</f>
        <v>#REF!</v>
      </c>
      <c r="G1586" s="14" t="e">
        <f>IF(COUNTIF(#REF!,$A1586)=1,"ja","nein")</f>
        <v>#REF!</v>
      </c>
      <c r="H1586" s="14" t="e">
        <f>IF(COUNTIF(#REF!,$A1586)=1,"ja","nein")</f>
        <v>#REF!</v>
      </c>
      <c r="I1586" s="14" t="e">
        <f>IF(COUNTIF(#REF!,$A1586)=1,"ja","nein")</f>
        <v>#REF!</v>
      </c>
      <c r="J1586" s="14" t="e">
        <f>IF(COUNTIF(#REF!,$A1586)=1,"ja","nein")</f>
        <v>#REF!</v>
      </c>
    </row>
    <row r="1587" spans="1:10" x14ac:dyDescent="0.25">
      <c r="A1587" s="14" t="e">
        <f>#REF!</f>
        <v>#REF!</v>
      </c>
      <c r="B1587" s="14" t="e">
        <f>#REF!</f>
        <v>#REF!</v>
      </c>
      <c r="D1587" s="14" t="e">
        <f>IF(COUNTIF(#REF!,$A1587)=1,"ja","nein")</f>
        <v>#REF!</v>
      </c>
      <c r="E1587" s="14" t="e">
        <f>IF(COUNTIF(#REF!,$A1587)=1,"ja","nein")</f>
        <v>#REF!</v>
      </c>
      <c r="F1587" s="14" t="e">
        <f>IF(COUNTIF(#REF!,$A1587)=1,"ja","nein")</f>
        <v>#REF!</v>
      </c>
      <c r="G1587" s="14" t="e">
        <f>IF(COUNTIF(#REF!,$A1587)=1,"ja","nein")</f>
        <v>#REF!</v>
      </c>
      <c r="H1587" s="14" t="e">
        <f>IF(COUNTIF(#REF!,$A1587)=1,"ja","nein")</f>
        <v>#REF!</v>
      </c>
      <c r="I1587" s="14" t="e">
        <f>IF(COUNTIF(#REF!,$A1587)=1,"ja","nein")</f>
        <v>#REF!</v>
      </c>
      <c r="J1587" s="14" t="e">
        <f>IF(COUNTIF(#REF!,$A1587)=1,"ja","nein")</f>
        <v>#REF!</v>
      </c>
    </row>
    <row r="1588" spans="1:10" x14ac:dyDescent="0.25">
      <c r="A1588" s="14" t="e">
        <f>#REF!</f>
        <v>#REF!</v>
      </c>
      <c r="B1588" s="14" t="e">
        <f>#REF!</f>
        <v>#REF!</v>
      </c>
      <c r="D1588" s="14" t="e">
        <f>IF(COUNTIF(#REF!,$A1588)=1,"ja","nein")</f>
        <v>#REF!</v>
      </c>
      <c r="E1588" s="14" t="e">
        <f>IF(COUNTIF(#REF!,$A1588)=1,"ja","nein")</f>
        <v>#REF!</v>
      </c>
      <c r="F1588" s="14" t="e">
        <f>IF(COUNTIF(#REF!,$A1588)=1,"ja","nein")</f>
        <v>#REF!</v>
      </c>
      <c r="G1588" s="14" t="e">
        <f>IF(COUNTIF(#REF!,$A1588)=1,"ja","nein")</f>
        <v>#REF!</v>
      </c>
      <c r="H1588" s="14" t="e">
        <f>IF(COUNTIF(#REF!,$A1588)=1,"ja","nein")</f>
        <v>#REF!</v>
      </c>
      <c r="I1588" s="14" t="e">
        <f>IF(COUNTIF(#REF!,$A1588)=1,"ja","nein")</f>
        <v>#REF!</v>
      </c>
      <c r="J1588" s="14" t="e">
        <f>IF(COUNTIF(#REF!,$A1588)=1,"ja","nein")</f>
        <v>#REF!</v>
      </c>
    </row>
    <row r="1589" spans="1:10" x14ac:dyDescent="0.25">
      <c r="A1589" s="14" t="e">
        <f>#REF!</f>
        <v>#REF!</v>
      </c>
      <c r="B1589" s="14" t="e">
        <f>#REF!</f>
        <v>#REF!</v>
      </c>
      <c r="D1589" s="14" t="e">
        <f>IF(COUNTIF(#REF!,$A1589)=1,"ja","nein")</f>
        <v>#REF!</v>
      </c>
      <c r="E1589" s="14" t="e">
        <f>IF(COUNTIF(#REF!,$A1589)=1,"ja","nein")</f>
        <v>#REF!</v>
      </c>
      <c r="F1589" s="14" t="e">
        <f>IF(COUNTIF(#REF!,$A1589)=1,"ja","nein")</f>
        <v>#REF!</v>
      </c>
      <c r="G1589" s="14" t="e">
        <f>IF(COUNTIF(#REF!,$A1589)=1,"ja","nein")</f>
        <v>#REF!</v>
      </c>
      <c r="H1589" s="14" t="e">
        <f>IF(COUNTIF(#REF!,$A1589)=1,"ja","nein")</f>
        <v>#REF!</v>
      </c>
      <c r="I1589" s="14" t="e">
        <f>IF(COUNTIF(#REF!,$A1589)=1,"ja","nein")</f>
        <v>#REF!</v>
      </c>
      <c r="J1589" s="14" t="e">
        <f>IF(COUNTIF(#REF!,$A1589)=1,"ja","nein")</f>
        <v>#REF!</v>
      </c>
    </row>
    <row r="1590" spans="1:10" x14ac:dyDescent="0.25">
      <c r="A1590" s="14" t="e">
        <f>#REF!</f>
        <v>#REF!</v>
      </c>
      <c r="B1590" s="14" t="e">
        <f>#REF!</f>
        <v>#REF!</v>
      </c>
      <c r="D1590" s="14" t="e">
        <f>IF(COUNTIF(#REF!,$A1590)=1,"ja","nein")</f>
        <v>#REF!</v>
      </c>
      <c r="E1590" s="14" t="e">
        <f>IF(COUNTIF(#REF!,$A1590)=1,"ja","nein")</f>
        <v>#REF!</v>
      </c>
      <c r="F1590" s="14" t="e">
        <f>IF(COUNTIF(#REF!,$A1590)=1,"ja","nein")</f>
        <v>#REF!</v>
      </c>
      <c r="G1590" s="14" t="e">
        <f>IF(COUNTIF(#REF!,$A1590)=1,"ja","nein")</f>
        <v>#REF!</v>
      </c>
      <c r="H1590" s="14" t="e">
        <f>IF(COUNTIF(#REF!,$A1590)=1,"ja","nein")</f>
        <v>#REF!</v>
      </c>
      <c r="I1590" s="14" t="e">
        <f>IF(COUNTIF(#REF!,$A1590)=1,"ja","nein")</f>
        <v>#REF!</v>
      </c>
      <c r="J1590" s="14" t="e">
        <f>IF(COUNTIF(#REF!,$A1590)=1,"ja","nein")</f>
        <v>#REF!</v>
      </c>
    </row>
    <row r="1591" spans="1:10" x14ac:dyDescent="0.25">
      <c r="A1591" s="14" t="e">
        <f>#REF!</f>
        <v>#REF!</v>
      </c>
      <c r="B1591" s="14" t="e">
        <f>#REF!</f>
        <v>#REF!</v>
      </c>
      <c r="D1591" s="14" t="e">
        <f>IF(COUNTIF(#REF!,$A1591)=1,"ja","nein")</f>
        <v>#REF!</v>
      </c>
      <c r="E1591" s="14" t="e">
        <f>IF(COUNTIF(#REF!,$A1591)=1,"ja","nein")</f>
        <v>#REF!</v>
      </c>
      <c r="F1591" s="14" t="e">
        <f>IF(COUNTIF(#REF!,$A1591)=1,"ja","nein")</f>
        <v>#REF!</v>
      </c>
      <c r="G1591" s="14" t="e">
        <f>IF(COUNTIF(#REF!,$A1591)=1,"ja","nein")</f>
        <v>#REF!</v>
      </c>
      <c r="H1591" s="14" t="e">
        <f>IF(COUNTIF(#REF!,$A1591)=1,"ja","nein")</f>
        <v>#REF!</v>
      </c>
      <c r="I1591" s="14" t="e">
        <f>IF(COUNTIF(#REF!,$A1591)=1,"ja","nein")</f>
        <v>#REF!</v>
      </c>
      <c r="J1591" s="14" t="e">
        <f>IF(COUNTIF(#REF!,$A1591)=1,"ja","nein")</f>
        <v>#REF!</v>
      </c>
    </row>
    <row r="1592" spans="1:10" x14ac:dyDescent="0.25">
      <c r="A1592" s="14" t="e">
        <f>#REF!</f>
        <v>#REF!</v>
      </c>
      <c r="B1592" s="14" t="e">
        <f>#REF!</f>
        <v>#REF!</v>
      </c>
      <c r="D1592" s="14" t="e">
        <f>IF(COUNTIF(#REF!,$A1592)=1,"ja","nein")</f>
        <v>#REF!</v>
      </c>
      <c r="E1592" s="14" t="e">
        <f>IF(COUNTIF(#REF!,$A1592)=1,"ja","nein")</f>
        <v>#REF!</v>
      </c>
      <c r="F1592" s="14" t="e">
        <f>IF(COUNTIF(#REF!,$A1592)=1,"ja","nein")</f>
        <v>#REF!</v>
      </c>
      <c r="G1592" s="14" t="e">
        <f>IF(COUNTIF(#REF!,$A1592)=1,"ja","nein")</f>
        <v>#REF!</v>
      </c>
      <c r="H1592" s="14" t="e">
        <f>IF(COUNTIF(#REF!,$A1592)=1,"ja","nein")</f>
        <v>#REF!</v>
      </c>
      <c r="I1592" s="14" t="e">
        <f>IF(COUNTIF(#REF!,$A1592)=1,"ja","nein")</f>
        <v>#REF!</v>
      </c>
      <c r="J1592" s="14" t="e">
        <f>IF(COUNTIF(#REF!,$A1592)=1,"ja","nein")</f>
        <v>#REF!</v>
      </c>
    </row>
    <row r="1593" spans="1:10" x14ac:dyDescent="0.25">
      <c r="A1593" s="14" t="e">
        <f>#REF!</f>
        <v>#REF!</v>
      </c>
      <c r="B1593" s="14" t="e">
        <f>#REF!</f>
        <v>#REF!</v>
      </c>
      <c r="D1593" s="14" t="e">
        <f>IF(COUNTIF(#REF!,$A1593)=1,"ja","nein")</f>
        <v>#REF!</v>
      </c>
      <c r="E1593" s="14" t="e">
        <f>IF(COUNTIF(#REF!,$A1593)=1,"ja","nein")</f>
        <v>#REF!</v>
      </c>
      <c r="F1593" s="14" t="e">
        <f>IF(COUNTIF(#REF!,$A1593)=1,"ja","nein")</f>
        <v>#REF!</v>
      </c>
      <c r="G1593" s="14" t="e">
        <f>IF(COUNTIF(#REF!,$A1593)=1,"ja","nein")</f>
        <v>#REF!</v>
      </c>
      <c r="H1593" s="14" t="e">
        <f>IF(COUNTIF(#REF!,$A1593)=1,"ja","nein")</f>
        <v>#REF!</v>
      </c>
      <c r="I1593" s="14" t="e">
        <f>IF(COUNTIF(#REF!,$A1593)=1,"ja","nein")</f>
        <v>#REF!</v>
      </c>
      <c r="J1593" s="14" t="e">
        <f>IF(COUNTIF(#REF!,$A1593)=1,"ja","nein")</f>
        <v>#REF!</v>
      </c>
    </row>
    <row r="1594" spans="1:10" x14ac:dyDescent="0.25">
      <c r="A1594" s="14" t="e">
        <f>#REF!</f>
        <v>#REF!</v>
      </c>
      <c r="B1594" s="14" t="e">
        <f>#REF!</f>
        <v>#REF!</v>
      </c>
      <c r="D1594" s="14" t="e">
        <f>IF(COUNTIF(#REF!,$A1594)=1,"ja","nein")</f>
        <v>#REF!</v>
      </c>
      <c r="E1594" s="14" t="e">
        <f>IF(COUNTIF(#REF!,$A1594)=1,"ja","nein")</f>
        <v>#REF!</v>
      </c>
      <c r="F1594" s="14" t="e">
        <f>IF(COUNTIF(#REF!,$A1594)=1,"ja","nein")</f>
        <v>#REF!</v>
      </c>
      <c r="G1594" s="14" t="e">
        <f>IF(COUNTIF(#REF!,$A1594)=1,"ja","nein")</f>
        <v>#REF!</v>
      </c>
      <c r="H1594" s="14" t="e">
        <f>IF(COUNTIF(#REF!,$A1594)=1,"ja","nein")</f>
        <v>#REF!</v>
      </c>
      <c r="I1594" s="14" t="e">
        <f>IF(COUNTIF(#REF!,$A1594)=1,"ja","nein")</f>
        <v>#REF!</v>
      </c>
      <c r="J1594" s="14" t="e">
        <f>IF(COUNTIF(#REF!,$A1594)=1,"ja","nein")</f>
        <v>#REF!</v>
      </c>
    </row>
    <row r="1595" spans="1:10" x14ac:dyDescent="0.25">
      <c r="A1595" s="14" t="e">
        <f>#REF!</f>
        <v>#REF!</v>
      </c>
      <c r="B1595" s="14" t="e">
        <f>#REF!</f>
        <v>#REF!</v>
      </c>
      <c r="D1595" s="14" t="e">
        <f>IF(COUNTIF(#REF!,$A1595)=1,"ja","nein")</f>
        <v>#REF!</v>
      </c>
      <c r="E1595" s="14" t="e">
        <f>IF(COUNTIF(#REF!,$A1595)=1,"ja","nein")</f>
        <v>#REF!</v>
      </c>
      <c r="F1595" s="14" t="e">
        <f>IF(COUNTIF(#REF!,$A1595)=1,"ja","nein")</f>
        <v>#REF!</v>
      </c>
      <c r="G1595" s="14" t="e">
        <f>IF(COUNTIF(#REF!,$A1595)=1,"ja","nein")</f>
        <v>#REF!</v>
      </c>
      <c r="H1595" s="14" t="e">
        <f>IF(COUNTIF(#REF!,$A1595)=1,"ja","nein")</f>
        <v>#REF!</v>
      </c>
      <c r="I1595" s="14" t="e">
        <f>IF(COUNTIF(#REF!,$A1595)=1,"ja","nein")</f>
        <v>#REF!</v>
      </c>
      <c r="J1595" s="14" t="e">
        <f>IF(COUNTIF(#REF!,$A1595)=1,"ja","nein")</f>
        <v>#REF!</v>
      </c>
    </row>
    <row r="1596" spans="1:10" x14ac:dyDescent="0.25">
      <c r="A1596" s="14" t="e">
        <f>#REF!</f>
        <v>#REF!</v>
      </c>
      <c r="B1596" s="14" t="e">
        <f>#REF!</f>
        <v>#REF!</v>
      </c>
      <c r="D1596" s="14" t="e">
        <f>IF(COUNTIF(#REF!,$A1596)=1,"ja","nein")</f>
        <v>#REF!</v>
      </c>
      <c r="E1596" s="14" t="e">
        <f>IF(COUNTIF(#REF!,$A1596)=1,"ja","nein")</f>
        <v>#REF!</v>
      </c>
      <c r="F1596" s="14" t="e">
        <f>IF(COUNTIF(#REF!,$A1596)=1,"ja","nein")</f>
        <v>#REF!</v>
      </c>
      <c r="G1596" s="14" t="e">
        <f>IF(COUNTIF(#REF!,$A1596)=1,"ja","nein")</f>
        <v>#REF!</v>
      </c>
      <c r="H1596" s="14" t="e">
        <f>IF(COUNTIF(#REF!,$A1596)=1,"ja","nein")</f>
        <v>#REF!</v>
      </c>
      <c r="I1596" s="14" t="e">
        <f>IF(COUNTIF(#REF!,$A1596)=1,"ja","nein")</f>
        <v>#REF!</v>
      </c>
      <c r="J1596" s="14" t="e">
        <f>IF(COUNTIF(#REF!,$A1596)=1,"ja","nein")</f>
        <v>#REF!</v>
      </c>
    </row>
    <row r="1597" spans="1:10" x14ac:dyDescent="0.25">
      <c r="A1597" s="14" t="e">
        <f>#REF!</f>
        <v>#REF!</v>
      </c>
      <c r="B1597" s="14" t="e">
        <f>#REF!</f>
        <v>#REF!</v>
      </c>
      <c r="D1597" s="14" t="e">
        <f>IF(COUNTIF(#REF!,$A1597)=1,"ja","nein")</f>
        <v>#REF!</v>
      </c>
      <c r="E1597" s="14" t="e">
        <f>IF(COUNTIF(#REF!,$A1597)=1,"ja","nein")</f>
        <v>#REF!</v>
      </c>
      <c r="F1597" s="14" t="e">
        <f>IF(COUNTIF(#REF!,$A1597)=1,"ja","nein")</f>
        <v>#REF!</v>
      </c>
      <c r="G1597" s="14" t="e">
        <f>IF(COUNTIF(#REF!,$A1597)=1,"ja","nein")</f>
        <v>#REF!</v>
      </c>
      <c r="H1597" s="14" t="e">
        <f>IF(COUNTIF(#REF!,$A1597)=1,"ja","nein")</f>
        <v>#REF!</v>
      </c>
      <c r="I1597" s="14" t="e">
        <f>IF(COUNTIF(#REF!,$A1597)=1,"ja","nein")</f>
        <v>#REF!</v>
      </c>
      <c r="J1597" s="14" t="e">
        <f>IF(COUNTIF(#REF!,$A1597)=1,"ja","nein")</f>
        <v>#REF!</v>
      </c>
    </row>
    <row r="1598" spans="1:10" x14ac:dyDescent="0.25">
      <c r="A1598" s="14" t="e">
        <f>#REF!</f>
        <v>#REF!</v>
      </c>
      <c r="B1598" s="14" t="e">
        <f>#REF!</f>
        <v>#REF!</v>
      </c>
      <c r="D1598" s="14" t="e">
        <f>IF(COUNTIF(#REF!,$A1598)=1,"ja","nein")</f>
        <v>#REF!</v>
      </c>
      <c r="E1598" s="14" t="e">
        <f>IF(COUNTIF(#REF!,$A1598)=1,"ja","nein")</f>
        <v>#REF!</v>
      </c>
      <c r="F1598" s="14" t="e">
        <f>IF(COUNTIF(#REF!,$A1598)=1,"ja","nein")</f>
        <v>#REF!</v>
      </c>
      <c r="G1598" s="14" t="e">
        <f>IF(COUNTIF(#REF!,$A1598)=1,"ja","nein")</f>
        <v>#REF!</v>
      </c>
      <c r="H1598" s="14" t="e">
        <f>IF(COUNTIF(#REF!,$A1598)=1,"ja","nein")</f>
        <v>#REF!</v>
      </c>
      <c r="I1598" s="14" t="e">
        <f>IF(COUNTIF(#REF!,$A1598)=1,"ja","nein")</f>
        <v>#REF!</v>
      </c>
      <c r="J1598" s="14" t="e">
        <f>IF(COUNTIF(#REF!,$A1598)=1,"ja","nein")</f>
        <v>#REF!</v>
      </c>
    </row>
    <row r="1599" spans="1:10" x14ac:dyDescent="0.25">
      <c r="A1599" s="14" t="e">
        <f>#REF!</f>
        <v>#REF!</v>
      </c>
      <c r="B1599" s="14" t="e">
        <f>#REF!</f>
        <v>#REF!</v>
      </c>
      <c r="D1599" s="14" t="e">
        <f>IF(COUNTIF(#REF!,$A1599)=1,"ja","nein")</f>
        <v>#REF!</v>
      </c>
      <c r="E1599" s="14" t="e">
        <f>IF(COUNTIF(#REF!,$A1599)=1,"ja","nein")</f>
        <v>#REF!</v>
      </c>
      <c r="F1599" s="14" t="e">
        <f>IF(COUNTIF(#REF!,$A1599)=1,"ja","nein")</f>
        <v>#REF!</v>
      </c>
      <c r="G1599" s="14" t="e">
        <f>IF(COUNTIF(#REF!,$A1599)=1,"ja","nein")</f>
        <v>#REF!</v>
      </c>
      <c r="H1599" s="14" t="e">
        <f>IF(COUNTIF(#REF!,$A1599)=1,"ja","nein")</f>
        <v>#REF!</v>
      </c>
      <c r="I1599" s="14" t="e">
        <f>IF(COUNTIF(#REF!,$A1599)=1,"ja","nein")</f>
        <v>#REF!</v>
      </c>
      <c r="J1599" s="14" t="e">
        <f>IF(COUNTIF(#REF!,$A1599)=1,"ja","nein")</f>
        <v>#REF!</v>
      </c>
    </row>
    <row r="1600" spans="1:10" x14ac:dyDescent="0.25">
      <c r="A1600" s="14" t="e">
        <f>#REF!</f>
        <v>#REF!</v>
      </c>
      <c r="B1600" s="14" t="e">
        <f>#REF!</f>
        <v>#REF!</v>
      </c>
      <c r="D1600" s="14" t="e">
        <f>IF(COUNTIF(#REF!,$A1600)=1,"ja","nein")</f>
        <v>#REF!</v>
      </c>
      <c r="E1600" s="14" t="e">
        <f>IF(COUNTIF(#REF!,$A1600)=1,"ja","nein")</f>
        <v>#REF!</v>
      </c>
      <c r="F1600" s="14" t="e">
        <f>IF(COUNTIF(#REF!,$A1600)=1,"ja","nein")</f>
        <v>#REF!</v>
      </c>
      <c r="G1600" s="14" t="e">
        <f>IF(COUNTIF(#REF!,$A1600)=1,"ja","nein")</f>
        <v>#REF!</v>
      </c>
      <c r="H1600" s="14" t="e">
        <f>IF(COUNTIF(#REF!,$A1600)=1,"ja","nein")</f>
        <v>#REF!</v>
      </c>
      <c r="I1600" s="14" t="e">
        <f>IF(COUNTIF(#REF!,$A1600)=1,"ja","nein")</f>
        <v>#REF!</v>
      </c>
      <c r="J1600" s="14" t="e">
        <f>IF(COUNTIF(#REF!,$A1600)=1,"ja","nein")</f>
        <v>#REF!</v>
      </c>
    </row>
    <row r="1601" spans="1:10" x14ac:dyDescent="0.25">
      <c r="A1601" s="14" t="e">
        <f>#REF!</f>
        <v>#REF!</v>
      </c>
      <c r="B1601" s="14" t="e">
        <f>#REF!</f>
        <v>#REF!</v>
      </c>
      <c r="D1601" s="14" t="e">
        <f>IF(COUNTIF(#REF!,$A1601)=1,"ja","nein")</f>
        <v>#REF!</v>
      </c>
      <c r="E1601" s="14" t="e">
        <f>IF(COUNTIF(#REF!,$A1601)=1,"ja","nein")</f>
        <v>#REF!</v>
      </c>
      <c r="F1601" s="14" t="e">
        <f>IF(COUNTIF(#REF!,$A1601)=1,"ja","nein")</f>
        <v>#REF!</v>
      </c>
      <c r="G1601" s="14" t="e">
        <f>IF(COUNTIF(#REF!,$A1601)=1,"ja","nein")</f>
        <v>#REF!</v>
      </c>
      <c r="H1601" s="14" t="e">
        <f>IF(COUNTIF(#REF!,$A1601)=1,"ja","nein")</f>
        <v>#REF!</v>
      </c>
      <c r="I1601" s="14" t="e">
        <f>IF(COUNTIF(#REF!,$A1601)=1,"ja","nein")</f>
        <v>#REF!</v>
      </c>
      <c r="J1601" s="14" t="e">
        <f>IF(COUNTIF(#REF!,$A1601)=1,"ja","nein")</f>
        <v>#REF!</v>
      </c>
    </row>
    <row r="1602" spans="1:10" x14ac:dyDescent="0.25">
      <c r="A1602" s="14" t="e">
        <f>#REF!</f>
        <v>#REF!</v>
      </c>
      <c r="B1602" s="14" t="e">
        <f>#REF!</f>
        <v>#REF!</v>
      </c>
      <c r="D1602" s="14" t="e">
        <f>IF(COUNTIF(#REF!,$A1602)=1,"ja","nein")</f>
        <v>#REF!</v>
      </c>
      <c r="E1602" s="14" t="e">
        <f>IF(COUNTIF(#REF!,$A1602)=1,"ja","nein")</f>
        <v>#REF!</v>
      </c>
      <c r="F1602" s="14" t="e">
        <f>IF(COUNTIF(#REF!,$A1602)=1,"ja","nein")</f>
        <v>#REF!</v>
      </c>
      <c r="G1602" s="14" t="e">
        <f>IF(COUNTIF(#REF!,$A1602)=1,"ja","nein")</f>
        <v>#REF!</v>
      </c>
      <c r="H1602" s="14" t="e">
        <f>IF(COUNTIF(#REF!,$A1602)=1,"ja","nein")</f>
        <v>#REF!</v>
      </c>
      <c r="I1602" s="14" t="e">
        <f>IF(COUNTIF(#REF!,$A1602)=1,"ja","nein")</f>
        <v>#REF!</v>
      </c>
      <c r="J1602" s="14" t="e">
        <f>IF(COUNTIF(#REF!,$A1602)=1,"ja","nein")</f>
        <v>#REF!</v>
      </c>
    </row>
    <row r="1603" spans="1:10" x14ac:dyDescent="0.25">
      <c r="A1603" s="14" t="e">
        <f>#REF!</f>
        <v>#REF!</v>
      </c>
      <c r="B1603" s="14" t="e">
        <f>#REF!</f>
        <v>#REF!</v>
      </c>
      <c r="D1603" s="14" t="e">
        <f>IF(COUNTIF(#REF!,$A1603)=1,"ja","nein")</f>
        <v>#REF!</v>
      </c>
      <c r="E1603" s="14" t="e">
        <f>IF(COUNTIF(#REF!,$A1603)=1,"ja","nein")</f>
        <v>#REF!</v>
      </c>
      <c r="F1603" s="14" t="e">
        <f>IF(COUNTIF(#REF!,$A1603)=1,"ja","nein")</f>
        <v>#REF!</v>
      </c>
      <c r="G1603" s="14" t="e">
        <f>IF(COUNTIF(#REF!,$A1603)=1,"ja","nein")</f>
        <v>#REF!</v>
      </c>
      <c r="H1603" s="14" t="e">
        <f>IF(COUNTIF(#REF!,$A1603)=1,"ja","nein")</f>
        <v>#REF!</v>
      </c>
      <c r="I1603" s="14" t="e">
        <f>IF(COUNTIF(#REF!,$A1603)=1,"ja","nein")</f>
        <v>#REF!</v>
      </c>
      <c r="J1603" s="14" t="e">
        <f>IF(COUNTIF(#REF!,$A1603)=1,"ja","nein")</f>
        <v>#REF!</v>
      </c>
    </row>
    <row r="1604" spans="1:10" x14ac:dyDescent="0.25">
      <c r="A1604" s="14" t="e">
        <f>#REF!</f>
        <v>#REF!</v>
      </c>
      <c r="B1604" s="14" t="e">
        <f>#REF!</f>
        <v>#REF!</v>
      </c>
      <c r="D1604" s="14" t="e">
        <f>IF(COUNTIF(#REF!,$A1604)=1,"ja","nein")</f>
        <v>#REF!</v>
      </c>
      <c r="E1604" s="14" t="e">
        <f>IF(COUNTIF(#REF!,$A1604)=1,"ja","nein")</f>
        <v>#REF!</v>
      </c>
      <c r="F1604" s="14" t="e">
        <f>IF(COUNTIF(#REF!,$A1604)=1,"ja","nein")</f>
        <v>#REF!</v>
      </c>
      <c r="G1604" s="14" t="e">
        <f>IF(COUNTIF(#REF!,$A1604)=1,"ja","nein")</f>
        <v>#REF!</v>
      </c>
      <c r="H1604" s="14" t="e">
        <f>IF(COUNTIF(#REF!,$A1604)=1,"ja","nein")</f>
        <v>#REF!</v>
      </c>
      <c r="I1604" s="14" t="e">
        <f>IF(COUNTIF(#REF!,$A1604)=1,"ja","nein")</f>
        <v>#REF!</v>
      </c>
      <c r="J1604" s="14" t="e">
        <f>IF(COUNTIF(#REF!,$A1604)=1,"ja","nein")</f>
        <v>#REF!</v>
      </c>
    </row>
    <row r="1605" spans="1:10" x14ac:dyDescent="0.25">
      <c r="A1605" s="14" t="e">
        <f>#REF!</f>
        <v>#REF!</v>
      </c>
      <c r="B1605" s="14" t="e">
        <f>#REF!</f>
        <v>#REF!</v>
      </c>
      <c r="D1605" s="14" t="e">
        <f>IF(COUNTIF(#REF!,$A1605)=1,"ja","nein")</f>
        <v>#REF!</v>
      </c>
      <c r="E1605" s="14" t="e">
        <f>IF(COUNTIF(#REF!,$A1605)=1,"ja","nein")</f>
        <v>#REF!</v>
      </c>
      <c r="F1605" s="14" t="e">
        <f>IF(COUNTIF(#REF!,$A1605)=1,"ja","nein")</f>
        <v>#REF!</v>
      </c>
      <c r="G1605" s="14" t="e">
        <f>IF(COUNTIF(#REF!,$A1605)=1,"ja","nein")</f>
        <v>#REF!</v>
      </c>
      <c r="H1605" s="14" t="e">
        <f>IF(COUNTIF(#REF!,$A1605)=1,"ja","nein")</f>
        <v>#REF!</v>
      </c>
      <c r="I1605" s="14" t="e">
        <f>IF(COUNTIF(#REF!,$A1605)=1,"ja","nein")</f>
        <v>#REF!</v>
      </c>
      <c r="J1605" s="14" t="e">
        <f>IF(COUNTIF(#REF!,$A1605)=1,"ja","nein")</f>
        <v>#REF!</v>
      </c>
    </row>
    <row r="1606" spans="1:10" x14ac:dyDescent="0.25">
      <c r="A1606" s="14" t="e">
        <f>#REF!</f>
        <v>#REF!</v>
      </c>
      <c r="B1606" s="14" t="e">
        <f>#REF!</f>
        <v>#REF!</v>
      </c>
      <c r="D1606" s="14" t="e">
        <f>IF(COUNTIF(#REF!,$A1606)=1,"ja","nein")</f>
        <v>#REF!</v>
      </c>
      <c r="E1606" s="14" t="e">
        <f>IF(COUNTIF(#REF!,$A1606)=1,"ja","nein")</f>
        <v>#REF!</v>
      </c>
      <c r="F1606" s="14" t="e">
        <f>IF(COUNTIF(#REF!,$A1606)=1,"ja","nein")</f>
        <v>#REF!</v>
      </c>
      <c r="G1606" s="14" t="e">
        <f>IF(COUNTIF(#REF!,$A1606)=1,"ja","nein")</f>
        <v>#REF!</v>
      </c>
      <c r="H1606" s="14" t="e">
        <f>IF(COUNTIF(#REF!,$A1606)=1,"ja","nein")</f>
        <v>#REF!</v>
      </c>
      <c r="I1606" s="14" t="e">
        <f>IF(COUNTIF(#REF!,$A1606)=1,"ja","nein")</f>
        <v>#REF!</v>
      </c>
      <c r="J1606" s="14" t="e">
        <f>IF(COUNTIF(#REF!,$A1606)=1,"ja","nein")</f>
        <v>#REF!</v>
      </c>
    </row>
    <row r="1607" spans="1:10" x14ac:dyDescent="0.25">
      <c r="A1607" s="14" t="e">
        <f>#REF!</f>
        <v>#REF!</v>
      </c>
      <c r="B1607" s="14" t="e">
        <f>#REF!</f>
        <v>#REF!</v>
      </c>
      <c r="D1607" s="14" t="e">
        <f>IF(COUNTIF(#REF!,$A1607)=1,"ja","nein")</f>
        <v>#REF!</v>
      </c>
      <c r="E1607" s="14" t="e">
        <f>IF(COUNTIF(#REF!,$A1607)=1,"ja","nein")</f>
        <v>#REF!</v>
      </c>
      <c r="F1607" s="14" t="e">
        <f>IF(COUNTIF(#REF!,$A1607)=1,"ja","nein")</f>
        <v>#REF!</v>
      </c>
      <c r="G1607" s="14" t="e">
        <f>IF(COUNTIF(#REF!,$A1607)=1,"ja","nein")</f>
        <v>#REF!</v>
      </c>
      <c r="H1607" s="14" t="e">
        <f>IF(COUNTIF(#REF!,$A1607)=1,"ja","nein")</f>
        <v>#REF!</v>
      </c>
      <c r="I1607" s="14" t="e">
        <f>IF(COUNTIF(#REF!,$A1607)=1,"ja","nein")</f>
        <v>#REF!</v>
      </c>
      <c r="J1607" s="14" t="e">
        <f>IF(COUNTIF(#REF!,$A1607)=1,"ja","nein")</f>
        <v>#REF!</v>
      </c>
    </row>
    <row r="1608" spans="1:10" x14ac:dyDescent="0.25">
      <c r="A1608" s="14" t="e">
        <f>#REF!</f>
        <v>#REF!</v>
      </c>
      <c r="B1608" s="14" t="e">
        <f>#REF!</f>
        <v>#REF!</v>
      </c>
      <c r="D1608" s="14" t="e">
        <f>IF(COUNTIF(#REF!,$A1608)=1,"ja","nein")</f>
        <v>#REF!</v>
      </c>
      <c r="E1608" s="14" t="e">
        <f>IF(COUNTIF(#REF!,$A1608)=1,"ja","nein")</f>
        <v>#REF!</v>
      </c>
      <c r="F1608" s="14" t="e">
        <f>IF(COUNTIF(#REF!,$A1608)=1,"ja","nein")</f>
        <v>#REF!</v>
      </c>
      <c r="G1608" s="14" t="e">
        <f>IF(COUNTIF(#REF!,$A1608)=1,"ja","nein")</f>
        <v>#REF!</v>
      </c>
      <c r="H1608" s="14" t="e">
        <f>IF(COUNTIF(#REF!,$A1608)=1,"ja","nein")</f>
        <v>#REF!</v>
      </c>
      <c r="I1608" s="14" t="e">
        <f>IF(COUNTIF(#REF!,$A1608)=1,"ja","nein")</f>
        <v>#REF!</v>
      </c>
      <c r="J1608" s="14" t="e">
        <f>IF(COUNTIF(#REF!,$A1608)=1,"ja","nein")</f>
        <v>#REF!</v>
      </c>
    </row>
    <row r="1609" spans="1:10" x14ac:dyDescent="0.25">
      <c r="A1609" s="14" t="e">
        <f>#REF!</f>
        <v>#REF!</v>
      </c>
      <c r="B1609" s="14" t="e">
        <f>#REF!</f>
        <v>#REF!</v>
      </c>
      <c r="D1609" s="14" t="e">
        <f>IF(COUNTIF(#REF!,$A1609)=1,"ja","nein")</f>
        <v>#REF!</v>
      </c>
      <c r="E1609" s="14" t="e">
        <f>IF(COUNTIF(#REF!,$A1609)=1,"ja","nein")</f>
        <v>#REF!</v>
      </c>
      <c r="F1609" s="14" t="e">
        <f>IF(COUNTIF(#REF!,$A1609)=1,"ja","nein")</f>
        <v>#REF!</v>
      </c>
      <c r="G1609" s="14" t="e">
        <f>IF(COUNTIF(#REF!,$A1609)=1,"ja","nein")</f>
        <v>#REF!</v>
      </c>
      <c r="H1609" s="14" t="e">
        <f>IF(COUNTIF(#REF!,$A1609)=1,"ja","nein")</f>
        <v>#REF!</v>
      </c>
      <c r="I1609" s="14" t="e">
        <f>IF(COUNTIF(#REF!,$A1609)=1,"ja","nein")</f>
        <v>#REF!</v>
      </c>
      <c r="J1609" s="14" t="e">
        <f>IF(COUNTIF(#REF!,$A1609)=1,"ja","nein")</f>
        <v>#REF!</v>
      </c>
    </row>
    <row r="1610" spans="1:10" x14ac:dyDescent="0.25">
      <c r="A1610" s="14" t="e">
        <f>#REF!</f>
        <v>#REF!</v>
      </c>
      <c r="B1610" s="14" t="e">
        <f>#REF!</f>
        <v>#REF!</v>
      </c>
      <c r="D1610" s="14" t="e">
        <f>IF(COUNTIF(#REF!,$A1610)=1,"ja","nein")</f>
        <v>#REF!</v>
      </c>
      <c r="E1610" s="14" t="e">
        <f>IF(COUNTIF(#REF!,$A1610)=1,"ja","nein")</f>
        <v>#REF!</v>
      </c>
      <c r="F1610" s="14" t="e">
        <f>IF(COUNTIF(#REF!,$A1610)=1,"ja","nein")</f>
        <v>#REF!</v>
      </c>
      <c r="G1610" s="14" t="e">
        <f>IF(COUNTIF(#REF!,$A1610)=1,"ja","nein")</f>
        <v>#REF!</v>
      </c>
      <c r="H1610" s="14" t="e">
        <f>IF(COUNTIF(#REF!,$A1610)=1,"ja","nein")</f>
        <v>#REF!</v>
      </c>
      <c r="I1610" s="14" t="e">
        <f>IF(COUNTIF(#REF!,$A1610)=1,"ja","nein")</f>
        <v>#REF!</v>
      </c>
      <c r="J1610" s="14" t="e">
        <f>IF(COUNTIF(#REF!,$A1610)=1,"ja","nein")</f>
        <v>#REF!</v>
      </c>
    </row>
    <row r="1611" spans="1:10" x14ac:dyDescent="0.25">
      <c r="A1611" s="14" t="e">
        <f>#REF!</f>
        <v>#REF!</v>
      </c>
      <c r="B1611" s="14" t="e">
        <f>#REF!</f>
        <v>#REF!</v>
      </c>
      <c r="D1611" s="14" t="e">
        <f>IF(COUNTIF(#REF!,$A1611)=1,"ja","nein")</f>
        <v>#REF!</v>
      </c>
      <c r="E1611" s="14" t="e">
        <f>IF(COUNTIF(#REF!,$A1611)=1,"ja","nein")</f>
        <v>#REF!</v>
      </c>
      <c r="F1611" s="14" t="e">
        <f>IF(COUNTIF(#REF!,$A1611)=1,"ja","nein")</f>
        <v>#REF!</v>
      </c>
      <c r="G1611" s="14" t="e">
        <f>IF(COUNTIF(#REF!,$A1611)=1,"ja","nein")</f>
        <v>#REF!</v>
      </c>
      <c r="H1611" s="14" t="e">
        <f>IF(COUNTIF(#REF!,$A1611)=1,"ja","nein")</f>
        <v>#REF!</v>
      </c>
      <c r="I1611" s="14" t="e">
        <f>IF(COUNTIF(#REF!,$A1611)=1,"ja","nein")</f>
        <v>#REF!</v>
      </c>
      <c r="J1611" s="14" t="e">
        <f>IF(COUNTIF(#REF!,$A1611)=1,"ja","nein")</f>
        <v>#REF!</v>
      </c>
    </row>
    <row r="1612" spans="1:10" x14ac:dyDescent="0.25">
      <c r="A1612" s="14" t="e">
        <f>#REF!</f>
        <v>#REF!</v>
      </c>
      <c r="B1612" s="14" t="e">
        <f>#REF!</f>
        <v>#REF!</v>
      </c>
      <c r="D1612" s="14" t="e">
        <f>IF(COUNTIF(#REF!,$A1612)=1,"ja","nein")</f>
        <v>#REF!</v>
      </c>
      <c r="E1612" s="14" t="e">
        <f>IF(COUNTIF(#REF!,$A1612)=1,"ja","nein")</f>
        <v>#REF!</v>
      </c>
      <c r="F1612" s="14" t="e">
        <f>IF(COUNTIF(#REF!,$A1612)=1,"ja","nein")</f>
        <v>#REF!</v>
      </c>
      <c r="G1612" s="14" t="e">
        <f>IF(COUNTIF(#REF!,$A1612)=1,"ja","nein")</f>
        <v>#REF!</v>
      </c>
      <c r="H1612" s="14" t="e">
        <f>IF(COUNTIF(#REF!,$A1612)=1,"ja","nein")</f>
        <v>#REF!</v>
      </c>
      <c r="I1612" s="14" t="e">
        <f>IF(COUNTIF(#REF!,$A1612)=1,"ja","nein")</f>
        <v>#REF!</v>
      </c>
      <c r="J1612" s="14" t="e">
        <f>IF(COUNTIF(#REF!,$A1612)=1,"ja","nein")</f>
        <v>#REF!</v>
      </c>
    </row>
    <row r="1613" spans="1:10" x14ac:dyDescent="0.25">
      <c r="A1613" s="14" t="e">
        <f>#REF!</f>
        <v>#REF!</v>
      </c>
      <c r="B1613" s="14" t="e">
        <f>#REF!</f>
        <v>#REF!</v>
      </c>
      <c r="D1613" s="14" t="e">
        <f>IF(COUNTIF(#REF!,$A1613)=1,"ja","nein")</f>
        <v>#REF!</v>
      </c>
      <c r="E1613" s="14" t="e">
        <f>IF(COUNTIF(#REF!,$A1613)=1,"ja","nein")</f>
        <v>#REF!</v>
      </c>
      <c r="F1613" s="14" t="e">
        <f>IF(COUNTIF(#REF!,$A1613)=1,"ja","nein")</f>
        <v>#REF!</v>
      </c>
      <c r="G1613" s="14" t="e">
        <f>IF(COUNTIF(#REF!,$A1613)=1,"ja","nein")</f>
        <v>#REF!</v>
      </c>
      <c r="H1613" s="14" t="e">
        <f>IF(COUNTIF(#REF!,$A1613)=1,"ja","nein")</f>
        <v>#REF!</v>
      </c>
      <c r="I1613" s="14" t="e">
        <f>IF(COUNTIF(#REF!,$A1613)=1,"ja","nein")</f>
        <v>#REF!</v>
      </c>
      <c r="J1613" s="14" t="e">
        <f>IF(COUNTIF(#REF!,$A1613)=1,"ja","nein")</f>
        <v>#REF!</v>
      </c>
    </row>
    <row r="1614" spans="1:10" x14ac:dyDescent="0.25">
      <c r="A1614" s="14" t="e">
        <f>#REF!</f>
        <v>#REF!</v>
      </c>
      <c r="B1614" s="14" t="e">
        <f>#REF!</f>
        <v>#REF!</v>
      </c>
      <c r="D1614" s="14" t="e">
        <f>IF(COUNTIF(#REF!,$A1614)=1,"ja","nein")</f>
        <v>#REF!</v>
      </c>
      <c r="E1614" s="14" t="e">
        <f>IF(COUNTIF(#REF!,$A1614)=1,"ja","nein")</f>
        <v>#REF!</v>
      </c>
      <c r="F1614" s="14" t="e">
        <f>IF(COUNTIF(#REF!,$A1614)=1,"ja","nein")</f>
        <v>#REF!</v>
      </c>
      <c r="G1614" s="14" t="e">
        <f>IF(COUNTIF(#REF!,$A1614)=1,"ja","nein")</f>
        <v>#REF!</v>
      </c>
      <c r="H1614" s="14" t="e">
        <f>IF(COUNTIF(#REF!,$A1614)=1,"ja","nein")</f>
        <v>#REF!</v>
      </c>
      <c r="I1614" s="14" t="e">
        <f>IF(COUNTIF(#REF!,$A1614)=1,"ja","nein")</f>
        <v>#REF!</v>
      </c>
      <c r="J1614" s="14" t="e">
        <f>IF(COUNTIF(#REF!,$A1614)=1,"ja","nein")</f>
        <v>#REF!</v>
      </c>
    </row>
    <row r="1615" spans="1:10" x14ac:dyDescent="0.25">
      <c r="A1615" s="14" t="e">
        <f>#REF!</f>
        <v>#REF!</v>
      </c>
      <c r="B1615" s="14" t="e">
        <f>#REF!</f>
        <v>#REF!</v>
      </c>
      <c r="D1615" s="14" t="e">
        <f>IF(COUNTIF(#REF!,$A1615)=1,"ja","nein")</f>
        <v>#REF!</v>
      </c>
      <c r="E1615" s="14" t="e">
        <f>IF(COUNTIF(#REF!,$A1615)=1,"ja","nein")</f>
        <v>#REF!</v>
      </c>
      <c r="F1615" s="14" t="e">
        <f>IF(COUNTIF(#REF!,$A1615)=1,"ja","nein")</f>
        <v>#REF!</v>
      </c>
      <c r="G1615" s="14" t="e">
        <f>IF(COUNTIF(#REF!,$A1615)=1,"ja","nein")</f>
        <v>#REF!</v>
      </c>
      <c r="H1615" s="14" t="e">
        <f>IF(COUNTIF(#REF!,$A1615)=1,"ja","nein")</f>
        <v>#REF!</v>
      </c>
      <c r="I1615" s="14" t="e">
        <f>IF(COUNTIF(#REF!,$A1615)=1,"ja","nein")</f>
        <v>#REF!</v>
      </c>
      <c r="J1615" s="14" t="e">
        <f>IF(COUNTIF(#REF!,$A1615)=1,"ja","nein")</f>
        <v>#REF!</v>
      </c>
    </row>
    <row r="1616" spans="1:10" x14ac:dyDescent="0.25">
      <c r="A1616" s="14" t="e">
        <f>#REF!</f>
        <v>#REF!</v>
      </c>
      <c r="B1616" s="14" t="e">
        <f>#REF!</f>
        <v>#REF!</v>
      </c>
      <c r="D1616" s="14" t="e">
        <f>IF(COUNTIF(#REF!,$A1616)=1,"ja","nein")</f>
        <v>#REF!</v>
      </c>
      <c r="E1616" s="14" t="e">
        <f>IF(COUNTIF(#REF!,$A1616)=1,"ja","nein")</f>
        <v>#REF!</v>
      </c>
      <c r="F1616" s="14" t="e">
        <f>IF(COUNTIF(#REF!,$A1616)=1,"ja","nein")</f>
        <v>#REF!</v>
      </c>
      <c r="G1616" s="14" t="e">
        <f>IF(COUNTIF(#REF!,$A1616)=1,"ja","nein")</f>
        <v>#REF!</v>
      </c>
      <c r="H1616" s="14" t="e">
        <f>IF(COUNTIF(#REF!,$A1616)=1,"ja","nein")</f>
        <v>#REF!</v>
      </c>
      <c r="I1616" s="14" t="e">
        <f>IF(COUNTIF(#REF!,$A1616)=1,"ja","nein")</f>
        <v>#REF!</v>
      </c>
      <c r="J1616" s="14" t="e">
        <f>IF(COUNTIF(#REF!,$A1616)=1,"ja","nein")</f>
        <v>#REF!</v>
      </c>
    </row>
    <row r="1617" spans="1:10" x14ac:dyDescent="0.25">
      <c r="A1617" s="14" t="e">
        <f>#REF!</f>
        <v>#REF!</v>
      </c>
      <c r="B1617" s="14" t="e">
        <f>#REF!</f>
        <v>#REF!</v>
      </c>
      <c r="D1617" s="14" t="e">
        <f>IF(COUNTIF(#REF!,$A1617)=1,"ja","nein")</f>
        <v>#REF!</v>
      </c>
      <c r="E1617" s="14" t="e">
        <f>IF(COUNTIF(#REF!,$A1617)=1,"ja","nein")</f>
        <v>#REF!</v>
      </c>
      <c r="F1617" s="14" t="e">
        <f>IF(COUNTIF(#REF!,$A1617)=1,"ja","nein")</f>
        <v>#REF!</v>
      </c>
      <c r="G1617" s="14" t="e">
        <f>IF(COUNTIF(#REF!,$A1617)=1,"ja","nein")</f>
        <v>#REF!</v>
      </c>
      <c r="H1617" s="14" t="e">
        <f>IF(COUNTIF(#REF!,$A1617)=1,"ja","nein")</f>
        <v>#REF!</v>
      </c>
      <c r="I1617" s="14" t="e">
        <f>IF(COUNTIF(#REF!,$A1617)=1,"ja","nein")</f>
        <v>#REF!</v>
      </c>
      <c r="J1617" s="14" t="e">
        <f>IF(COUNTIF(#REF!,$A1617)=1,"ja","nein")</f>
        <v>#REF!</v>
      </c>
    </row>
    <row r="1618" spans="1:10" x14ac:dyDescent="0.25">
      <c r="A1618" s="14" t="e">
        <f>#REF!</f>
        <v>#REF!</v>
      </c>
      <c r="B1618" s="14" t="e">
        <f>#REF!</f>
        <v>#REF!</v>
      </c>
      <c r="D1618" s="14" t="e">
        <f>IF(COUNTIF(#REF!,$A1618)=1,"ja","nein")</f>
        <v>#REF!</v>
      </c>
      <c r="E1618" s="14" t="e">
        <f>IF(COUNTIF(#REF!,$A1618)=1,"ja","nein")</f>
        <v>#REF!</v>
      </c>
      <c r="F1618" s="14" t="e">
        <f>IF(COUNTIF(#REF!,$A1618)=1,"ja","nein")</f>
        <v>#REF!</v>
      </c>
      <c r="G1618" s="14" t="e">
        <f>IF(COUNTIF(#REF!,$A1618)=1,"ja","nein")</f>
        <v>#REF!</v>
      </c>
      <c r="H1618" s="14" t="e">
        <f>IF(COUNTIF(#REF!,$A1618)=1,"ja","nein")</f>
        <v>#REF!</v>
      </c>
      <c r="I1618" s="14" t="e">
        <f>IF(COUNTIF(#REF!,$A1618)=1,"ja","nein")</f>
        <v>#REF!</v>
      </c>
      <c r="J1618" s="14" t="e">
        <f>IF(COUNTIF(#REF!,$A1618)=1,"ja","nein")</f>
        <v>#REF!</v>
      </c>
    </row>
    <row r="1619" spans="1:10" x14ac:dyDescent="0.25">
      <c r="A1619" s="14" t="e">
        <f>#REF!</f>
        <v>#REF!</v>
      </c>
      <c r="B1619" s="14" t="e">
        <f>#REF!</f>
        <v>#REF!</v>
      </c>
      <c r="D1619" s="14" t="e">
        <f>IF(COUNTIF(#REF!,$A1619)=1,"ja","nein")</f>
        <v>#REF!</v>
      </c>
      <c r="E1619" s="14" t="e">
        <f>IF(COUNTIF(#REF!,$A1619)=1,"ja","nein")</f>
        <v>#REF!</v>
      </c>
      <c r="F1619" s="14" t="e">
        <f>IF(COUNTIF(#REF!,$A1619)=1,"ja","nein")</f>
        <v>#REF!</v>
      </c>
      <c r="G1619" s="14" t="e">
        <f>IF(COUNTIF(#REF!,$A1619)=1,"ja","nein")</f>
        <v>#REF!</v>
      </c>
      <c r="H1619" s="14" t="e">
        <f>IF(COUNTIF(#REF!,$A1619)=1,"ja","nein")</f>
        <v>#REF!</v>
      </c>
      <c r="I1619" s="14" t="e">
        <f>IF(COUNTIF(#REF!,$A1619)=1,"ja","nein")</f>
        <v>#REF!</v>
      </c>
      <c r="J1619" s="14" t="e">
        <f>IF(COUNTIF(#REF!,$A1619)=1,"ja","nein")</f>
        <v>#REF!</v>
      </c>
    </row>
    <row r="1620" spans="1:10" x14ac:dyDescent="0.25">
      <c r="A1620" s="14" t="e">
        <f>#REF!</f>
        <v>#REF!</v>
      </c>
      <c r="B1620" s="14" t="e">
        <f>#REF!</f>
        <v>#REF!</v>
      </c>
      <c r="D1620" s="14" t="e">
        <f>IF(COUNTIF(#REF!,$A1620)=1,"ja","nein")</f>
        <v>#REF!</v>
      </c>
      <c r="E1620" s="14" t="e">
        <f>IF(COUNTIF(#REF!,$A1620)=1,"ja","nein")</f>
        <v>#REF!</v>
      </c>
      <c r="F1620" s="14" t="e">
        <f>IF(COUNTIF(#REF!,$A1620)=1,"ja","nein")</f>
        <v>#REF!</v>
      </c>
      <c r="G1620" s="14" t="e">
        <f>IF(COUNTIF(#REF!,$A1620)=1,"ja","nein")</f>
        <v>#REF!</v>
      </c>
      <c r="H1620" s="14" t="e">
        <f>IF(COUNTIF(#REF!,$A1620)=1,"ja","nein")</f>
        <v>#REF!</v>
      </c>
      <c r="I1620" s="14" t="e">
        <f>IF(COUNTIF(#REF!,$A1620)=1,"ja","nein")</f>
        <v>#REF!</v>
      </c>
      <c r="J1620" s="14" t="e">
        <f>IF(COUNTIF(#REF!,$A1620)=1,"ja","nein")</f>
        <v>#REF!</v>
      </c>
    </row>
    <row r="1621" spans="1:10" x14ac:dyDescent="0.25">
      <c r="A1621" s="14" t="e">
        <f>#REF!</f>
        <v>#REF!</v>
      </c>
      <c r="B1621" s="14" t="e">
        <f>#REF!</f>
        <v>#REF!</v>
      </c>
      <c r="D1621" s="14" t="e">
        <f>IF(COUNTIF(#REF!,$A1621)=1,"ja","nein")</f>
        <v>#REF!</v>
      </c>
      <c r="E1621" s="14" t="e">
        <f>IF(COUNTIF(#REF!,$A1621)=1,"ja","nein")</f>
        <v>#REF!</v>
      </c>
      <c r="F1621" s="14" t="e">
        <f>IF(COUNTIF(#REF!,$A1621)=1,"ja","nein")</f>
        <v>#REF!</v>
      </c>
      <c r="G1621" s="14" t="e">
        <f>IF(COUNTIF(#REF!,$A1621)=1,"ja","nein")</f>
        <v>#REF!</v>
      </c>
      <c r="H1621" s="14" t="e">
        <f>IF(COUNTIF(#REF!,$A1621)=1,"ja","nein")</f>
        <v>#REF!</v>
      </c>
      <c r="I1621" s="14" t="e">
        <f>IF(COUNTIF(#REF!,$A1621)=1,"ja","nein")</f>
        <v>#REF!</v>
      </c>
      <c r="J1621" s="14" t="e">
        <f>IF(COUNTIF(#REF!,$A1621)=1,"ja","nein")</f>
        <v>#REF!</v>
      </c>
    </row>
    <row r="1622" spans="1:10" x14ac:dyDescent="0.25">
      <c r="A1622" s="14" t="e">
        <f>#REF!</f>
        <v>#REF!</v>
      </c>
      <c r="B1622" s="14" t="e">
        <f>#REF!</f>
        <v>#REF!</v>
      </c>
      <c r="D1622" s="14" t="e">
        <f>IF(COUNTIF(#REF!,$A1622)=1,"ja","nein")</f>
        <v>#REF!</v>
      </c>
      <c r="E1622" s="14" t="e">
        <f>IF(COUNTIF(#REF!,$A1622)=1,"ja","nein")</f>
        <v>#REF!</v>
      </c>
      <c r="F1622" s="14" t="e">
        <f>IF(COUNTIF(#REF!,$A1622)=1,"ja","nein")</f>
        <v>#REF!</v>
      </c>
      <c r="G1622" s="14" t="e">
        <f>IF(COUNTIF(#REF!,$A1622)=1,"ja","nein")</f>
        <v>#REF!</v>
      </c>
      <c r="H1622" s="14" t="e">
        <f>IF(COUNTIF(#REF!,$A1622)=1,"ja","nein")</f>
        <v>#REF!</v>
      </c>
      <c r="I1622" s="14" t="e">
        <f>IF(COUNTIF(#REF!,$A1622)=1,"ja","nein")</f>
        <v>#REF!</v>
      </c>
      <c r="J1622" s="14" t="e">
        <f>IF(COUNTIF(#REF!,$A1622)=1,"ja","nein")</f>
        <v>#REF!</v>
      </c>
    </row>
    <row r="1623" spans="1:10" x14ac:dyDescent="0.25">
      <c r="A1623" s="14" t="e">
        <f>#REF!</f>
        <v>#REF!</v>
      </c>
      <c r="B1623" s="14" t="e">
        <f>#REF!</f>
        <v>#REF!</v>
      </c>
      <c r="D1623" s="14" t="e">
        <f>IF(COUNTIF(#REF!,$A1623)=1,"ja","nein")</f>
        <v>#REF!</v>
      </c>
      <c r="E1623" s="14" t="e">
        <f>IF(COUNTIF(#REF!,$A1623)=1,"ja","nein")</f>
        <v>#REF!</v>
      </c>
      <c r="F1623" s="14" t="e">
        <f>IF(COUNTIF(#REF!,$A1623)=1,"ja","nein")</f>
        <v>#REF!</v>
      </c>
      <c r="G1623" s="14" t="e">
        <f>IF(COUNTIF(#REF!,$A1623)=1,"ja","nein")</f>
        <v>#REF!</v>
      </c>
      <c r="H1623" s="14" t="e">
        <f>IF(COUNTIF(#REF!,$A1623)=1,"ja","nein")</f>
        <v>#REF!</v>
      </c>
      <c r="I1623" s="14" t="e">
        <f>IF(COUNTIF(#REF!,$A1623)=1,"ja","nein")</f>
        <v>#REF!</v>
      </c>
      <c r="J1623" s="14" t="e">
        <f>IF(COUNTIF(#REF!,$A1623)=1,"ja","nein")</f>
        <v>#REF!</v>
      </c>
    </row>
    <row r="1624" spans="1:10" x14ac:dyDescent="0.25">
      <c r="A1624" s="14" t="e">
        <f>#REF!</f>
        <v>#REF!</v>
      </c>
      <c r="B1624" s="14" t="e">
        <f>#REF!</f>
        <v>#REF!</v>
      </c>
      <c r="D1624" s="14" t="e">
        <f>IF(COUNTIF(#REF!,$A1624)=1,"ja","nein")</f>
        <v>#REF!</v>
      </c>
      <c r="E1624" s="14" t="e">
        <f>IF(COUNTIF(#REF!,$A1624)=1,"ja","nein")</f>
        <v>#REF!</v>
      </c>
      <c r="F1624" s="14" t="e">
        <f>IF(COUNTIF(#REF!,$A1624)=1,"ja","nein")</f>
        <v>#REF!</v>
      </c>
      <c r="G1624" s="14" t="e">
        <f>IF(COUNTIF(#REF!,$A1624)=1,"ja","nein")</f>
        <v>#REF!</v>
      </c>
      <c r="H1624" s="14" t="e">
        <f>IF(COUNTIF(#REF!,$A1624)=1,"ja","nein")</f>
        <v>#REF!</v>
      </c>
      <c r="I1624" s="14" t="e">
        <f>IF(COUNTIF(#REF!,$A1624)=1,"ja","nein")</f>
        <v>#REF!</v>
      </c>
      <c r="J1624" s="14" t="e">
        <f>IF(COUNTIF(#REF!,$A1624)=1,"ja","nein")</f>
        <v>#REF!</v>
      </c>
    </row>
    <row r="1625" spans="1:10" x14ac:dyDescent="0.25">
      <c r="A1625" s="14" t="e">
        <f>#REF!</f>
        <v>#REF!</v>
      </c>
      <c r="B1625" s="14" t="e">
        <f>#REF!</f>
        <v>#REF!</v>
      </c>
      <c r="D1625" s="14" t="e">
        <f>IF(COUNTIF(#REF!,$A1625)=1,"ja","nein")</f>
        <v>#REF!</v>
      </c>
      <c r="E1625" s="14" t="e">
        <f>IF(COUNTIF(#REF!,$A1625)=1,"ja","nein")</f>
        <v>#REF!</v>
      </c>
      <c r="F1625" s="14" t="e">
        <f>IF(COUNTIF(#REF!,$A1625)=1,"ja","nein")</f>
        <v>#REF!</v>
      </c>
      <c r="G1625" s="14" t="e">
        <f>IF(COUNTIF(#REF!,$A1625)=1,"ja","nein")</f>
        <v>#REF!</v>
      </c>
      <c r="H1625" s="14" t="e">
        <f>IF(COUNTIF(#REF!,$A1625)=1,"ja","nein")</f>
        <v>#REF!</v>
      </c>
      <c r="I1625" s="14" t="e">
        <f>IF(COUNTIF(#REF!,$A1625)=1,"ja","nein")</f>
        <v>#REF!</v>
      </c>
      <c r="J1625" s="14" t="e">
        <f>IF(COUNTIF(#REF!,$A1625)=1,"ja","nein")</f>
        <v>#REF!</v>
      </c>
    </row>
    <row r="1626" spans="1:10" x14ac:dyDescent="0.25">
      <c r="A1626" s="14" t="e">
        <f>#REF!</f>
        <v>#REF!</v>
      </c>
      <c r="B1626" s="14" t="e">
        <f>#REF!</f>
        <v>#REF!</v>
      </c>
      <c r="D1626" s="14" t="e">
        <f>IF(COUNTIF(#REF!,$A1626)=1,"ja","nein")</f>
        <v>#REF!</v>
      </c>
      <c r="E1626" s="14" t="e">
        <f>IF(COUNTIF(#REF!,$A1626)=1,"ja","nein")</f>
        <v>#REF!</v>
      </c>
      <c r="F1626" s="14" t="e">
        <f>IF(COUNTIF(#REF!,$A1626)=1,"ja","nein")</f>
        <v>#REF!</v>
      </c>
      <c r="G1626" s="14" t="e">
        <f>IF(COUNTIF(#REF!,$A1626)=1,"ja","nein")</f>
        <v>#REF!</v>
      </c>
      <c r="H1626" s="14" t="e">
        <f>IF(COUNTIF(#REF!,$A1626)=1,"ja","nein")</f>
        <v>#REF!</v>
      </c>
      <c r="I1626" s="14" t="e">
        <f>IF(COUNTIF(#REF!,$A1626)=1,"ja","nein")</f>
        <v>#REF!</v>
      </c>
      <c r="J1626" s="14" t="e">
        <f>IF(COUNTIF(#REF!,$A1626)=1,"ja","nein")</f>
        <v>#REF!</v>
      </c>
    </row>
    <row r="1627" spans="1:10" x14ac:dyDescent="0.25">
      <c r="A1627" s="14" t="e">
        <f>#REF!</f>
        <v>#REF!</v>
      </c>
      <c r="B1627" s="14" t="e">
        <f>#REF!</f>
        <v>#REF!</v>
      </c>
      <c r="D1627" s="14" t="e">
        <f>IF(COUNTIF(#REF!,$A1627)=1,"ja","nein")</f>
        <v>#REF!</v>
      </c>
      <c r="E1627" s="14" t="e">
        <f>IF(COUNTIF(#REF!,$A1627)=1,"ja","nein")</f>
        <v>#REF!</v>
      </c>
      <c r="F1627" s="14" t="e">
        <f>IF(COUNTIF(#REF!,$A1627)=1,"ja","nein")</f>
        <v>#REF!</v>
      </c>
      <c r="G1627" s="14" t="e">
        <f>IF(COUNTIF(#REF!,$A1627)=1,"ja","nein")</f>
        <v>#REF!</v>
      </c>
      <c r="H1627" s="14" t="e">
        <f>IF(COUNTIF(#REF!,$A1627)=1,"ja","nein")</f>
        <v>#REF!</v>
      </c>
      <c r="I1627" s="14" t="e">
        <f>IF(COUNTIF(#REF!,$A1627)=1,"ja","nein")</f>
        <v>#REF!</v>
      </c>
      <c r="J1627" s="14" t="e">
        <f>IF(COUNTIF(#REF!,$A1627)=1,"ja","nein")</f>
        <v>#REF!</v>
      </c>
    </row>
    <row r="1628" spans="1:10" x14ac:dyDescent="0.25">
      <c r="A1628" s="14" t="e">
        <f>#REF!</f>
        <v>#REF!</v>
      </c>
      <c r="B1628" s="14" t="e">
        <f>#REF!</f>
        <v>#REF!</v>
      </c>
      <c r="D1628" s="14" t="e">
        <f>IF(COUNTIF(#REF!,$A1628)=1,"ja","nein")</f>
        <v>#REF!</v>
      </c>
      <c r="E1628" s="14" t="e">
        <f>IF(COUNTIF(#REF!,$A1628)=1,"ja","nein")</f>
        <v>#REF!</v>
      </c>
      <c r="F1628" s="14" t="e">
        <f>IF(COUNTIF(#REF!,$A1628)=1,"ja","nein")</f>
        <v>#REF!</v>
      </c>
      <c r="G1628" s="14" t="e">
        <f>IF(COUNTIF(#REF!,$A1628)=1,"ja","nein")</f>
        <v>#REF!</v>
      </c>
      <c r="H1628" s="14" t="e">
        <f>IF(COUNTIF(#REF!,$A1628)=1,"ja","nein")</f>
        <v>#REF!</v>
      </c>
      <c r="I1628" s="14" t="e">
        <f>IF(COUNTIF(#REF!,$A1628)=1,"ja","nein")</f>
        <v>#REF!</v>
      </c>
      <c r="J1628" s="14" t="e">
        <f>IF(COUNTIF(#REF!,$A1628)=1,"ja","nein")</f>
        <v>#REF!</v>
      </c>
    </row>
    <row r="1629" spans="1:10" x14ac:dyDescent="0.25">
      <c r="A1629" s="14" t="e">
        <f>#REF!</f>
        <v>#REF!</v>
      </c>
      <c r="B1629" s="14" t="e">
        <f>#REF!</f>
        <v>#REF!</v>
      </c>
      <c r="D1629" s="14" t="e">
        <f>IF(COUNTIF(#REF!,$A1629)=1,"ja","nein")</f>
        <v>#REF!</v>
      </c>
      <c r="E1629" s="14" t="e">
        <f>IF(COUNTIF(#REF!,$A1629)=1,"ja","nein")</f>
        <v>#REF!</v>
      </c>
      <c r="F1629" s="14" t="e">
        <f>IF(COUNTIF(#REF!,$A1629)=1,"ja","nein")</f>
        <v>#REF!</v>
      </c>
      <c r="G1629" s="14" t="e">
        <f>IF(COUNTIF(#REF!,$A1629)=1,"ja","nein")</f>
        <v>#REF!</v>
      </c>
      <c r="H1629" s="14" t="e">
        <f>IF(COUNTIF(#REF!,$A1629)=1,"ja","nein")</f>
        <v>#REF!</v>
      </c>
      <c r="I1629" s="14" t="e">
        <f>IF(COUNTIF(#REF!,$A1629)=1,"ja","nein")</f>
        <v>#REF!</v>
      </c>
      <c r="J1629" s="14" t="e">
        <f>IF(COUNTIF(#REF!,$A1629)=1,"ja","nein")</f>
        <v>#REF!</v>
      </c>
    </row>
    <row r="1630" spans="1:10" x14ac:dyDescent="0.25">
      <c r="A1630" s="14" t="e">
        <f>#REF!</f>
        <v>#REF!</v>
      </c>
      <c r="B1630" s="14" t="e">
        <f>#REF!</f>
        <v>#REF!</v>
      </c>
      <c r="D1630" s="14" t="e">
        <f>IF(COUNTIF(#REF!,$A1630)=1,"ja","nein")</f>
        <v>#REF!</v>
      </c>
      <c r="E1630" s="14" t="e">
        <f>IF(COUNTIF(#REF!,$A1630)=1,"ja","nein")</f>
        <v>#REF!</v>
      </c>
      <c r="F1630" s="14" t="e">
        <f>IF(COUNTIF(#REF!,$A1630)=1,"ja","nein")</f>
        <v>#REF!</v>
      </c>
      <c r="G1630" s="14" t="e">
        <f>IF(COUNTIF(#REF!,$A1630)=1,"ja","nein")</f>
        <v>#REF!</v>
      </c>
      <c r="H1630" s="14" t="e">
        <f>IF(COUNTIF(#REF!,$A1630)=1,"ja","nein")</f>
        <v>#REF!</v>
      </c>
      <c r="I1630" s="14" t="e">
        <f>IF(COUNTIF(#REF!,$A1630)=1,"ja","nein")</f>
        <v>#REF!</v>
      </c>
      <c r="J1630" s="14" t="e">
        <f>IF(COUNTIF(#REF!,$A1630)=1,"ja","nein")</f>
        <v>#REF!</v>
      </c>
    </row>
    <row r="1631" spans="1:10" x14ac:dyDescent="0.25">
      <c r="A1631" s="14" t="e">
        <f>#REF!</f>
        <v>#REF!</v>
      </c>
      <c r="B1631" s="14" t="e">
        <f>#REF!</f>
        <v>#REF!</v>
      </c>
      <c r="D1631" s="14" t="e">
        <f>IF(COUNTIF(#REF!,$A1631)=1,"ja","nein")</f>
        <v>#REF!</v>
      </c>
      <c r="E1631" s="14" t="e">
        <f>IF(COUNTIF(#REF!,$A1631)=1,"ja","nein")</f>
        <v>#REF!</v>
      </c>
      <c r="F1631" s="14" t="e">
        <f>IF(COUNTIF(#REF!,$A1631)=1,"ja","nein")</f>
        <v>#REF!</v>
      </c>
      <c r="G1631" s="14" t="e">
        <f>IF(COUNTIF(#REF!,$A1631)=1,"ja","nein")</f>
        <v>#REF!</v>
      </c>
      <c r="H1631" s="14" t="e">
        <f>IF(COUNTIF(#REF!,$A1631)=1,"ja","nein")</f>
        <v>#REF!</v>
      </c>
      <c r="I1631" s="14" t="e">
        <f>IF(COUNTIF(#REF!,$A1631)=1,"ja","nein")</f>
        <v>#REF!</v>
      </c>
      <c r="J1631" s="14" t="e">
        <f>IF(COUNTIF(#REF!,$A1631)=1,"ja","nein")</f>
        <v>#REF!</v>
      </c>
    </row>
    <row r="1632" spans="1:10" x14ac:dyDescent="0.25">
      <c r="A1632" s="14" t="e">
        <f>#REF!</f>
        <v>#REF!</v>
      </c>
      <c r="B1632" s="14" t="e">
        <f>#REF!</f>
        <v>#REF!</v>
      </c>
      <c r="D1632" s="14" t="e">
        <f>IF(COUNTIF(#REF!,$A1632)=1,"ja","nein")</f>
        <v>#REF!</v>
      </c>
      <c r="E1632" s="14" t="e">
        <f>IF(COUNTIF(#REF!,$A1632)=1,"ja","nein")</f>
        <v>#REF!</v>
      </c>
      <c r="F1632" s="14" t="e">
        <f>IF(COUNTIF(#REF!,$A1632)=1,"ja","nein")</f>
        <v>#REF!</v>
      </c>
      <c r="G1632" s="14" t="e">
        <f>IF(COUNTIF(#REF!,$A1632)=1,"ja","nein")</f>
        <v>#REF!</v>
      </c>
      <c r="H1632" s="14" t="e">
        <f>IF(COUNTIF(#REF!,$A1632)=1,"ja","nein")</f>
        <v>#REF!</v>
      </c>
      <c r="I1632" s="14" t="e">
        <f>IF(COUNTIF(#REF!,$A1632)=1,"ja","nein")</f>
        <v>#REF!</v>
      </c>
      <c r="J1632" s="14" t="e">
        <f>IF(COUNTIF(#REF!,$A1632)=1,"ja","nein")</f>
        <v>#REF!</v>
      </c>
    </row>
    <row r="1633" spans="1:10" x14ac:dyDescent="0.25">
      <c r="A1633" s="14" t="e">
        <f>#REF!</f>
        <v>#REF!</v>
      </c>
      <c r="B1633" s="14" t="e">
        <f>#REF!</f>
        <v>#REF!</v>
      </c>
      <c r="D1633" s="14" t="e">
        <f>IF(COUNTIF(#REF!,$A1633)=1,"ja","nein")</f>
        <v>#REF!</v>
      </c>
      <c r="E1633" s="14" t="e">
        <f>IF(COUNTIF(#REF!,$A1633)=1,"ja","nein")</f>
        <v>#REF!</v>
      </c>
      <c r="F1633" s="14" t="e">
        <f>IF(COUNTIF(#REF!,$A1633)=1,"ja","nein")</f>
        <v>#REF!</v>
      </c>
      <c r="G1633" s="14" t="e">
        <f>IF(COUNTIF(#REF!,$A1633)=1,"ja","nein")</f>
        <v>#REF!</v>
      </c>
      <c r="H1633" s="14" t="e">
        <f>IF(COUNTIF(#REF!,$A1633)=1,"ja","nein")</f>
        <v>#REF!</v>
      </c>
      <c r="I1633" s="14" t="e">
        <f>IF(COUNTIF(#REF!,$A1633)=1,"ja","nein")</f>
        <v>#REF!</v>
      </c>
      <c r="J1633" s="14" t="e">
        <f>IF(COUNTIF(#REF!,$A1633)=1,"ja","nein")</f>
        <v>#REF!</v>
      </c>
    </row>
    <row r="1634" spans="1:10" x14ac:dyDescent="0.25">
      <c r="A1634" s="14" t="e">
        <f>#REF!</f>
        <v>#REF!</v>
      </c>
      <c r="B1634" s="14" t="e">
        <f>#REF!</f>
        <v>#REF!</v>
      </c>
      <c r="D1634" s="14" t="e">
        <f>IF(COUNTIF(#REF!,$A1634)=1,"ja","nein")</f>
        <v>#REF!</v>
      </c>
      <c r="E1634" s="14" t="e">
        <f>IF(COUNTIF(#REF!,$A1634)=1,"ja","nein")</f>
        <v>#REF!</v>
      </c>
      <c r="F1634" s="14" t="e">
        <f>IF(COUNTIF(#REF!,$A1634)=1,"ja","nein")</f>
        <v>#REF!</v>
      </c>
      <c r="G1634" s="14" t="e">
        <f>IF(COUNTIF(#REF!,$A1634)=1,"ja","nein")</f>
        <v>#REF!</v>
      </c>
      <c r="H1634" s="14" t="e">
        <f>IF(COUNTIF(#REF!,$A1634)=1,"ja","nein")</f>
        <v>#REF!</v>
      </c>
      <c r="I1634" s="14" t="e">
        <f>IF(COUNTIF(#REF!,$A1634)=1,"ja","nein")</f>
        <v>#REF!</v>
      </c>
      <c r="J1634" s="14" t="e">
        <f>IF(COUNTIF(#REF!,$A1634)=1,"ja","nein")</f>
        <v>#REF!</v>
      </c>
    </row>
    <row r="1635" spans="1:10" x14ac:dyDescent="0.25">
      <c r="A1635" s="14" t="e">
        <f>#REF!</f>
        <v>#REF!</v>
      </c>
      <c r="B1635" s="14" t="e">
        <f>#REF!</f>
        <v>#REF!</v>
      </c>
      <c r="D1635" s="14" t="e">
        <f>IF(COUNTIF(#REF!,$A1635)=1,"ja","nein")</f>
        <v>#REF!</v>
      </c>
      <c r="E1635" s="14" t="e">
        <f>IF(COUNTIF(#REF!,$A1635)=1,"ja","nein")</f>
        <v>#REF!</v>
      </c>
      <c r="F1635" s="14" t="e">
        <f>IF(COUNTIF(#REF!,$A1635)=1,"ja","nein")</f>
        <v>#REF!</v>
      </c>
      <c r="G1635" s="14" t="e">
        <f>IF(COUNTIF(#REF!,$A1635)=1,"ja","nein")</f>
        <v>#REF!</v>
      </c>
      <c r="H1635" s="14" t="e">
        <f>IF(COUNTIF(#REF!,$A1635)=1,"ja","nein")</f>
        <v>#REF!</v>
      </c>
      <c r="I1635" s="14" t="e">
        <f>IF(COUNTIF(#REF!,$A1635)=1,"ja","nein")</f>
        <v>#REF!</v>
      </c>
      <c r="J1635" s="14" t="e">
        <f>IF(COUNTIF(#REF!,$A1635)=1,"ja","nein")</f>
        <v>#REF!</v>
      </c>
    </row>
    <row r="1636" spans="1:10" x14ac:dyDescent="0.25">
      <c r="A1636" s="14" t="e">
        <f>#REF!</f>
        <v>#REF!</v>
      </c>
      <c r="B1636" s="14" t="e">
        <f>#REF!</f>
        <v>#REF!</v>
      </c>
      <c r="D1636" s="14" t="e">
        <f>IF(COUNTIF(#REF!,$A1636)=1,"ja","nein")</f>
        <v>#REF!</v>
      </c>
      <c r="E1636" s="14" t="e">
        <f>IF(COUNTIF(#REF!,$A1636)=1,"ja","nein")</f>
        <v>#REF!</v>
      </c>
      <c r="F1636" s="14" t="e">
        <f>IF(COUNTIF(#REF!,$A1636)=1,"ja","nein")</f>
        <v>#REF!</v>
      </c>
      <c r="G1636" s="14" t="e">
        <f>IF(COUNTIF(#REF!,$A1636)=1,"ja","nein")</f>
        <v>#REF!</v>
      </c>
      <c r="H1636" s="14" t="e">
        <f>IF(COUNTIF(#REF!,$A1636)=1,"ja","nein")</f>
        <v>#REF!</v>
      </c>
      <c r="I1636" s="14" t="e">
        <f>IF(COUNTIF(#REF!,$A1636)=1,"ja","nein")</f>
        <v>#REF!</v>
      </c>
      <c r="J1636" s="14" t="e">
        <f>IF(COUNTIF(#REF!,$A1636)=1,"ja","nein")</f>
        <v>#REF!</v>
      </c>
    </row>
    <row r="1637" spans="1:10" x14ac:dyDescent="0.25">
      <c r="A1637" s="14" t="e">
        <f>#REF!</f>
        <v>#REF!</v>
      </c>
      <c r="B1637" s="14" t="e">
        <f>#REF!</f>
        <v>#REF!</v>
      </c>
      <c r="D1637" s="14" t="e">
        <f>IF(COUNTIF(#REF!,$A1637)=1,"ja","nein")</f>
        <v>#REF!</v>
      </c>
      <c r="E1637" s="14" t="e">
        <f>IF(COUNTIF(#REF!,$A1637)=1,"ja","nein")</f>
        <v>#REF!</v>
      </c>
      <c r="F1637" s="14" t="e">
        <f>IF(COUNTIF(#REF!,$A1637)=1,"ja","nein")</f>
        <v>#REF!</v>
      </c>
      <c r="G1637" s="14" t="e">
        <f>IF(COUNTIF(#REF!,$A1637)=1,"ja","nein")</f>
        <v>#REF!</v>
      </c>
      <c r="H1637" s="14" t="e">
        <f>IF(COUNTIF(#REF!,$A1637)=1,"ja","nein")</f>
        <v>#REF!</v>
      </c>
      <c r="I1637" s="14" t="e">
        <f>IF(COUNTIF(#REF!,$A1637)=1,"ja","nein")</f>
        <v>#REF!</v>
      </c>
      <c r="J1637" s="14" t="e">
        <f>IF(COUNTIF(#REF!,$A1637)=1,"ja","nein")</f>
        <v>#REF!</v>
      </c>
    </row>
    <row r="1638" spans="1:10" x14ac:dyDescent="0.25">
      <c r="A1638" s="14" t="e">
        <f>#REF!</f>
        <v>#REF!</v>
      </c>
      <c r="B1638" s="14" t="e">
        <f>#REF!</f>
        <v>#REF!</v>
      </c>
      <c r="D1638" s="14" t="e">
        <f>IF(COUNTIF(#REF!,$A1638)=1,"ja","nein")</f>
        <v>#REF!</v>
      </c>
      <c r="E1638" s="14" t="e">
        <f>IF(COUNTIF(#REF!,$A1638)=1,"ja","nein")</f>
        <v>#REF!</v>
      </c>
      <c r="F1638" s="14" t="e">
        <f>IF(COUNTIF(#REF!,$A1638)=1,"ja","nein")</f>
        <v>#REF!</v>
      </c>
      <c r="G1638" s="14" t="e">
        <f>IF(COUNTIF(#REF!,$A1638)=1,"ja","nein")</f>
        <v>#REF!</v>
      </c>
      <c r="H1638" s="14" t="e">
        <f>IF(COUNTIF(#REF!,$A1638)=1,"ja","nein")</f>
        <v>#REF!</v>
      </c>
      <c r="I1638" s="14" t="e">
        <f>IF(COUNTIF(#REF!,$A1638)=1,"ja","nein")</f>
        <v>#REF!</v>
      </c>
      <c r="J1638" s="14" t="e">
        <f>IF(COUNTIF(#REF!,$A1638)=1,"ja","nein")</f>
        <v>#REF!</v>
      </c>
    </row>
    <row r="1639" spans="1:10" x14ac:dyDescent="0.25">
      <c r="A1639" s="14" t="e">
        <f>#REF!</f>
        <v>#REF!</v>
      </c>
      <c r="B1639" s="14" t="e">
        <f>#REF!</f>
        <v>#REF!</v>
      </c>
      <c r="D1639" s="14" t="e">
        <f>IF(COUNTIF(#REF!,$A1639)=1,"ja","nein")</f>
        <v>#REF!</v>
      </c>
      <c r="E1639" s="14" t="e">
        <f>IF(COUNTIF(#REF!,$A1639)=1,"ja","nein")</f>
        <v>#REF!</v>
      </c>
      <c r="F1639" s="14" t="e">
        <f>IF(COUNTIF(#REF!,$A1639)=1,"ja","nein")</f>
        <v>#REF!</v>
      </c>
      <c r="G1639" s="14" t="e">
        <f>IF(COUNTIF(#REF!,$A1639)=1,"ja","nein")</f>
        <v>#REF!</v>
      </c>
      <c r="H1639" s="14" t="e">
        <f>IF(COUNTIF(#REF!,$A1639)=1,"ja","nein")</f>
        <v>#REF!</v>
      </c>
      <c r="I1639" s="14" t="e">
        <f>IF(COUNTIF(#REF!,$A1639)=1,"ja","nein")</f>
        <v>#REF!</v>
      </c>
      <c r="J1639" s="14" t="e">
        <f>IF(COUNTIF(#REF!,$A1639)=1,"ja","nein")</f>
        <v>#REF!</v>
      </c>
    </row>
    <row r="1640" spans="1:10" x14ac:dyDescent="0.25">
      <c r="A1640" s="14" t="e">
        <f>#REF!</f>
        <v>#REF!</v>
      </c>
      <c r="B1640" s="14" t="e">
        <f>#REF!</f>
        <v>#REF!</v>
      </c>
      <c r="D1640" s="14" t="e">
        <f>IF(COUNTIF(#REF!,$A1640)=1,"ja","nein")</f>
        <v>#REF!</v>
      </c>
      <c r="E1640" s="14" t="e">
        <f>IF(COUNTIF(#REF!,$A1640)=1,"ja","nein")</f>
        <v>#REF!</v>
      </c>
      <c r="F1640" s="14" t="e">
        <f>IF(COUNTIF(#REF!,$A1640)=1,"ja","nein")</f>
        <v>#REF!</v>
      </c>
      <c r="G1640" s="14" t="e">
        <f>IF(COUNTIF(#REF!,$A1640)=1,"ja","nein")</f>
        <v>#REF!</v>
      </c>
      <c r="H1640" s="14" t="e">
        <f>IF(COUNTIF(#REF!,$A1640)=1,"ja","nein")</f>
        <v>#REF!</v>
      </c>
      <c r="I1640" s="14" t="e">
        <f>IF(COUNTIF(#REF!,$A1640)=1,"ja","nein")</f>
        <v>#REF!</v>
      </c>
      <c r="J1640" s="14" t="e">
        <f>IF(COUNTIF(#REF!,$A1640)=1,"ja","nein")</f>
        <v>#REF!</v>
      </c>
    </row>
    <row r="1641" spans="1:10" x14ac:dyDescent="0.25">
      <c r="A1641" s="14" t="e">
        <f>#REF!</f>
        <v>#REF!</v>
      </c>
      <c r="B1641" s="14" t="e">
        <f>#REF!</f>
        <v>#REF!</v>
      </c>
      <c r="D1641" s="14" t="e">
        <f>IF(COUNTIF(#REF!,$A1641)=1,"ja","nein")</f>
        <v>#REF!</v>
      </c>
      <c r="E1641" s="14" t="e">
        <f>IF(COUNTIF(#REF!,$A1641)=1,"ja","nein")</f>
        <v>#REF!</v>
      </c>
      <c r="F1641" s="14" t="e">
        <f>IF(COUNTIF(#REF!,$A1641)=1,"ja","nein")</f>
        <v>#REF!</v>
      </c>
      <c r="G1641" s="14" t="e">
        <f>IF(COUNTIF(#REF!,$A1641)=1,"ja","nein")</f>
        <v>#REF!</v>
      </c>
      <c r="H1641" s="14" t="e">
        <f>IF(COUNTIF(#REF!,$A1641)=1,"ja","nein")</f>
        <v>#REF!</v>
      </c>
      <c r="I1641" s="14" t="e">
        <f>IF(COUNTIF(#REF!,$A1641)=1,"ja","nein")</f>
        <v>#REF!</v>
      </c>
      <c r="J1641" s="14" t="e">
        <f>IF(COUNTIF(#REF!,$A1641)=1,"ja","nein")</f>
        <v>#REF!</v>
      </c>
    </row>
    <row r="1642" spans="1:10" x14ac:dyDescent="0.25">
      <c r="A1642" s="14" t="e">
        <f>#REF!</f>
        <v>#REF!</v>
      </c>
      <c r="B1642" s="14" t="e">
        <f>#REF!</f>
        <v>#REF!</v>
      </c>
      <c r="D1642" s="14" t="e">
        <f>IF(COUNTIF(#REF!,$A1642)=1,"ja","nein")</f>
        <v>#REF!</v>
      </c>
      <c r="E1642" s="14" t="e">
        <f>IF(COUNTIF(#REF!,$A1642)=1,"ja","nein")</f>
        <v>#REF!</v>
      </c>
      <c r="F1642" s="14" t="e">
        <f>IF(COUNTIF(#REF!,$A1642)=1,"ja","nein")</f>
        <v>#REF!</v>
      </c>
      <c r="G1642" s="14" t="e">
        <f>IF(COUNTIF(#REF!,$A1642)=1,"ja","nein")</f>
        <v>#REF!</v>
      </c>
      <c r="H1642" s="14" t="e">
        <f>IF(COUNTIF(#REF!,$A1642)=1,"ja","nein")</f>
        <v>#REF!</v>
      </c>
      <c r="I1642" s="14" t="e">
        <f>IF(COUNTIF(#REF!,$A1642)=1,"ja","nein")</f>
        <v>#REF!</v>
      </c>
      <c r="J1642" s="14" t="e">
        <f>IF(COUNTIF(#REF!,$A1642)=1,"ja","nein")</f>
        <v>#REF!</v>
      </c>
    </row>
    <row r="1643" spans="1:10" x14ac:dyDescent="0.25">
      <c r="A1643" s="14" t="e">
        <f>#REF!</f>
        <v>#REF!</v>
      </c>
      <c r="B1643" s="14" t="e">
        <f>#REF!</f>
        <v>#REF!</v>
      </c>
      <c r="D1643" s="14" t="e">
        <f>IF(COUNTIF(#REF!,$A1643)=1,"ja","nein")</f>
        <v>#REF!</v>
      </c>
      <c r="E1643" s="14" t="e">
        <f>IF(COUNTIF(#REF!,$A1643)=1,"ja","nein")</f>
        <v>#REF!</v>
      </c>
      <c r="F1643" s="14" t="e">
        <f>IF(COUNTIF(#REF!,$A1643)=1,"ja","nein")</f>
        <v>#REF!</v>
      </c>
      <c r="G1643" s="14" t="e">
        <f>IF(COUNTIF(#REF!,$A1643)=1,"ja","nein")</f>
        <v>#REF!</v>
      </c>
      <c r="H1643" s="14" t="e">
        <f>IF(COUNTIF(#REF!,$A1643)=1,"ja","nein")</f>
        <v>#REF!</v>
      </c>
      <c r="I1643" s="14" t="e">
        <f>IF(COUNTIF(#REF!,$A1643)=1,"ja","nein")</f>
        <v>#REF!</v>
      </c>
      <c r="J1643" s="14" t="e">
        <f>IF(COUNTIF(#REF!,$A1643)=1,"ja","nein")</f>
        <v>#REF!</v>
      </c>
    </row>
    <row r="1644" spans="1:10" x14ac:dyDescent="0.25">
      <c r="A1644" s="14" t="e">
        <f>#REF!</f>
        <v>#REF!</v>
      </c>
      <c r="B1644" s="14" t="e">
        <f>#REF!</f>
        <v>#REF!</v>
      </c>
      <c r="D1644" s="14" t="e">
        <f>IF(COUNTIF(#REF!,$A1644)=1,"ja","nein")</f>
        <v>#REF!</v>
      </c>
      <c r="E1644" s="14" t="e">
        <f>IF(COUNTIF(#REF!,$A1644)=1,"ja","nein")</f>
        <v>#REF!</v>
      </c>
      <c r="F1644" s="14" t="e">
        <f>IF(COUNTIF(#REF!,$A1644)=1,"ja","nein")</f>
        <v>#REF!</v>
      </c>
      <c r="G1644" s="14" t="e">
        <f>IF(COUNTIF(#REF!,$A1644)=1,"ja","nein")</f>
        <v>#REF!</v>
      </c>
      <c r="H1644" s="14" t="e">
        <f>IF(COUNTIF(#REF!,$A1644)=1,"ja","nein")</f>
        <v>#REF!</v>
      </c>
      <c r="I1644" s="14" t="e">
        <f>IF(COUNTIF(#REF!,$A1644)=1,"ja","nein")</f>
        <v>#REF!</v>
      </c>
      <c r="J1644" s="14" t="e">
        <f>IF(COUNTIF(#REF!,$A1644)=1,"ja","nein")</f>
        <v>#REF!</v>
      </c>
    </row>
    <row r="1645" spans="1:10" x14ac:dyDescent="0.25">
      <c r="A1645" s="14" t="e">
        <f>#REF!</f>
        <v>#REF!</v>
      </c>
      <c r="B1645" s="14" t="e">
        <f>#REF!</f>
        <v>#REF!</v>
      </c>
      <c r="D1645" s="14" t="e">
        <f>IF(COUNTIF(#REF!,$A1645)=1,"ja","nein")</f>
        <v>#REF!</v>
      </c>
      <c r="E1645" s="14" t="e">
        <f>IF(COUNTIF(#REF!,$A1645)=1,"ja","nein")</f>
        <v>#REF!</v>
      </c>
      <c r="F1645" s="14" t="e">
        <f>IF(COUNTIF(#REF!,$A1645)=1,"ja","nein")</f>
        <v>#REF!</v>
      </c>
      <c r="G1645" s="14" t="e">
        <f>IF(COUNTIF(#REF!,$A1645)=1,"ja","nein")</f>
        <v>#REF!</v>
      </c>
      <c r="H1645" s="14" t="e">
        <f>IF(COUNTIF(#REF!,$A1645)=1,"ja","nein")</f>
        <v>#REF!</v>
      </c>
      <c r="I1645" s="14" t="e">
        <f>IF(COUNTIF(#REF!,$A1645)=1,"ja","nein")</f>
        <v>#REF!</v>
      </c>
      <c r="J1645" s="14" t="e">
        <f>IF(COUNTIF(#REF!,$A1645)=1,"ja","nein")</f>
        <v>#REF!</v>
      </c>
    </row>
    <row r="1646" spans="1:10" x14ac:dyDescent="0.25">
      <c r="A1646" s="14" t="e">
        <f>#REF!</f>
        <v>#REF!</v>
      </c>
      <c r="B1646" s="14" t="e">
        <f>#REF!</f>
        <v>#REF!</v>
      </c>
      <c r="D1646" s="14" t="e">
        <f>IF(COUNTIF(#REF!,$A1646)=1,"ja","nein")</f>
        <v>#REF!</v>
      </c>
      <c r="E1646" s="14" t="e">
        <f>IF(COUNTIF(#REF!,$A1646)=1,"ja","nein")</f>
        <v>#REF!</v>
      </c>
      <c r="F1646" s="14" t="e">
        <f>IF(COUNTIF(#REF!,$A1646)=1,"ja","nein")</f>
        <v>#REF!</v>
      </c>
      <c r="G1646" s="14" t="e">
        <f>IF(COUNTIF(#REF!,$A1646)=1,"ja","nein")</f>
        <v>#REF!</v>
      </c>
      <c r="H1646" s="14" t="e">
        <f>IF(COUNTIF(#REF!,$A1646)=1,"ja","nein")</f>
        <v>#REF!</v>
      </c>
      <c r="I1646" s="14" t="e">
        <f>IF(COUNTIF(#REF!,$A1646)=1,"ja","nein")</f>
        <v>#REF!</v>
      </c>
      <c r="J1646" s="14" t="e">
        <f>IF(COUNTIF(#REF!,$A1646)=1,"ja","nein")</f>
        <v>#REF!</v>
      </c>
    </row>
    <row r="1647" spans="1:10" x14ac:dyDescent="0.25">
      <c r="A1647" s="14" t="e">
        <f>#REF!</f>
        <v>#REF!</v>
      </c>
      <c r="B1647" s="14" t="e">
        <f>#REF!</f>
        <v>#REF!</v>
      </c>
      <c r="D1647" s="14" t="e">
        <f>IF(COUNTIF(#REF!,$A1647)=1,"ja","nein")</f>
        <v>#REF!</v>
      </c>
      <c r="E1647" s="14" t="e">
        <f>IF(COUNTIF(#REF!,$A1647)=1,"ja","nein")</f>
        <v>#REF!</v>
      </c>
      <c r="F1647" s="14" t="e">
        <f>IF(COUNTIF(#REF!,$A1647)=1,"ja","nein")</f>
        <v>#REF!</v>
      </c>
      <c r="G1647" s="14" t="e">
        <f>IF(COUNTIF(#REF!,$A1647)=1,"ja","nein")</f>
        <v>#REF!</v>
      </c>
      <c r="H1647" s="14" t="e">
        <f>IF(COUNTIF(#REF!,$A1647)=1,"ja","nein")</f>
        <v>#REF!</v>
      </c>
      <c r="I1647" s="14" t="e">
        <f>IF(COUNTIF(#REF!,$A1647)=1,"ja","nein")</f>
        <v>#REF!</v>
      </c>
      <c r="J1647" s="14" t="e">
        <f>IF(COUNTIF(#REF!,$A1647)=1,"ja","nein")</f>
        <v>#REF!</v>
      </c>
    </row>
    <row r="1648" spans="1:10" x14ac:dyDescent="0.25">
      <c r="A1648" s="14" t="e">
        <f>#REF!</f>
        <v>#REF!</v>
      </c>
      <c r="B1648" s="14" t="e">
        <f>#REF!</f>
        <v>#REF!</v>
      </c>
      <c r="D1648" s="14" t="e">
        <f>IF(COUNTIF(#REF!,$A1648)=1,"ja","nein")</f>
        <v>#REF!</v>
      </c>
      <c r="E1648" s="14" t="e">
        <f>IF(COUNTIF(#REF!,$A1648)=1,"ja","nein")</f>
        <v>#REF!</v>
      </c>
      <c r="F1648" s="14" t="e">
        <f>IF(COUNTIF(#REF!,$A1648)=1,"ja","nein")</f>
        <v>#REF!</v>
      </c>
      <c r="G1648" s="14" t="e">
        <f>IF(COUNTIF(#REF!,$A1648)=1,"ja","nein")</f>
        <v>#REF!</v>
      </c>
      <c r="H1648" s="14" t="e">
        <f>IF(COUNTIF(#REF!,$A1648)=1,"ja","nein")</f>
        <v>#REF!</v>
      </c>
      <c r="I1648" s="14" t="e">
        <f>IF(COUNTIF(#REF!,$A1648)=1,"ja","nein")</f>
        <v>#REF!</v>
      </c>
      <c r="J1648" s="14" t="e">
        <f>IF(COUNTIF(#REF!,$A1648)=1,"ja","nein")</f>
        <v>#REF!</v>
      </c>
    </row>
    <row r="1649" spans="1:10" x14ac:dyDescent="0.25">
      <c r="A1649" s="14" t="e">
        <f>#REF!</f>
        <v>#REF!</v>
      </c>
      <c r="B1649" s="14" t="e">
        <f>#REF!</f>
        <v>#REF!</v>
      </c>
      <c r="D1649" s="14" t="e">
        <f>IF(COUNTIF(#REF!,$A1649)=1,"ja","nein")</f>
        <v>#REF!</v>
      </c>
      <c r="E1649" s="14" t="e">
        <f>IF(COUNTIF(#REF!,$A1649)=1,"ja","nein")</f>
        <v>#REF!</v>
      </c>
      <c r="F1649" s="14" t="e">
        <f>IF(COUNTIF(#REF!,$A1649)=1,"ja","nein")</f>
        <v>#REF!</v>
      </c>
      <c r="G1649" s="14" t="e">
        <f>IF(COUNTIF(#REF!,$A1649)=1,"ja","nein")</f>
        <v>#REF!</v>
      </c>
      <c r="H1649" s="14" t="e">
        <f>IF(COUNTIF(#REF!,$A1649)=1,"ja","nein")</f>
        <v>#REF!</v>
      </c>
      <c r="I1649" s="14" t="e">
        <f>IF(COUNTIF(#REF!,$A1649)=1,"ja","nein")</f>
        <v>#REF!</v>
      </c>
      <c r="J1649" s="14" t="e">
        <f>IF(COUNTIF(#REF!,$A1649)=1,"ja","nein")</f>
        <v>#REF!</v>
      </c>
    </row>
    <row r="1650" spans="1:10" x14ac:dyDescent="0.25">
      <c r="A1650" s="14" t="e">
        <f>#REF!</f>
        <v>#REF!</v>
      </c>
      <c r="B1650" s="14" t="e">
        <f>#REF!</f>
        <v>#REF!</v>
      </c>
      <c r="D1650" s="14" t="e">
        <f>IF(COUNTIF(#REF!,$A1650)=1,"ja","nein")</f>
        <v>#REF!</v>
      </c>
      <c r="E1650" s="14" t="e">
        <f>IF(COUNTIF(#REF!,$A1650)=1,"ja","nein")</f>
        <v>#REF!</v>
      </c>
      <c r="F1650" s="14" t="e">
        <f>IF(COUNTIF(#REF!,$A1650)=1,"ja","nein")</f>
        <v>#REF!</v>
      </c>
      <c r="G1650" s="14" t="e">
        <f>IF(COUNTIF(#REF!,$A1650)=1,"ja","nein")</f>
        <v>#REF!</v>
      </c>
      <c r="H1650" s="14" t="e">
        <f>IF(COUNTIF(#REF!,$A1650)=1,"ja","nein")</f>
        <v>#REF!</v>
      </c>
      <c r="I1650" s="14" t="e">
        <f>IF(COUNTIF(#REF!,$A1650)=1,"ja","nein")</f>
        <v>#REF!</v>
      </c>
      <c r="J1650" s="14" t="e">
        <f>IF(COUNTIF(#REF!,$A1650)=1,"ja","nein")</f>
        <v>#REF!</v>
      </c>
    </row>
    <row r="1651" spans="1:10" x14ac:dyDescent="0.25">
      <c r="A1651" s="14" t="e">
        <f>#REF!</f>
        <v>#REF!</v>
      </c>
      <c r="B1651" s="14" t="e">
        <f>#REF!</f>
        <v>#REF!</v>
      </c>
      <c r="D1651" s="14" t="e">
        <f>IF(COUNTIF(#REF!,$A1651)=1,"ja","nein")</f>
        <v>#REF!</v>
      </c>
      <c r="E1651" s="14" t="e">
        <f>IF(COUNTIF(#REF!,$A1651)=1,"ja","nein")</f>
        <v>#REF!</v>
      </c>
      <c r="F1651" s="14" t="e">
        <f>IF(COUNTIF(#REF!,$A1651)=1,"ja","nein")</f>
        <v>#REF!</v>
      </c>
      <c r="G1651" s="14" t="e">
        <f>IF(COUNTIF(#REF!,$A1651)=1,"ja","nein")</f>
        <v>#REF!</v>
      </c>
      <c r="H1651" s="14" t="e">
        <f>IF(COUNTIF(#REF!,$A1651)=1,"ja","nein")</f>
        <v>#REF!</v>
      </c>
      <c r="I1651" s="14" t="e">
        <f>IF(COUNTIF(#REF!,$A1651)=1,"ja","nein")</f>
        <v>#REF!</v>
      </c>
      <c r="J1651" s="14" t="e">
        <f>IF(COUNTIF(#REF!,$A1651)=1,"ja","nein")</f>
        <v>#REF!</v>
      </c>
    </row>
    <row r="1652" spans="1:10" x14ac:dyDescent="0.25">
      <c r="A1652" s="14" t="e">
        <f>#REF!</f>
        <v>#REF!</v>
      </c>
      <c r="B1652" s="14" t="e">
        <f>#REF!</f>
        <v>#REF!</v>
      </c>
      <c r="D1652" s="14" t="e">
        <f>IF(COUNTIF(#REF!,$A1652)=1,"ja","nein")</f>
        <v>#REF!</v>
      </c>
      <c r="E1652" s="14" t="e">
        <f>IF(COUNTIF(#REF!,$A1652)=1,"ja","nein")</f>
        <v>#REF!</v>
      </c>
      <c r="F1652" s="14" t="e">
        <f>IF(COUNTIF(#REF!,$A1652)=1,"ja","nein")</f>
        <v>#REF!</v>
      </c>
      <c r="G1652" s="14" t="e">
        <f>IF(COUNTIF(#REF!,$A1652)=1,"ja","nein")</f>
        <v>#REF!</v>
      </c>
      <c r="H1652" s="14" t="e">
        <f>IF(COUNTIF(#REF!,$A1652)=1,"ja","nein")</f>
        <v>#REF!</v>
      </c>
      <c r="I1652" s="14" t="e">
        <f>IF(COUNTIF(#REF!,$A1652)=1,"ja","nein")</f>
        <v>#REF!</v>
      </c>
      <c r="J1652" s="14" t="e">
        <f>IF(COUNTIF(#REF!,$A1652)=1,"ja","nein")</f>
        <v>#REF!</v>
      </c>
    </row>
    <row r="1653" spans="1:10" x14ac:dyDescent="0.25">
      <c r="A1653" s="14" t="e">
        <f>#REF!</f>
        <v>#REF!</v>
      </c>
      <c r="B1653" s="14" t="e">
        <f>#REF!</f>
        <v>#REF!</v>
      </c>
      <c r="D1653" s="14" t="e">
        <f>IF(COUNTIF(#REF!,$A1653)=1,"ja","nein")</f>
        <v>#REF!</v>
      </c>
      <c r="E1653" s="14" t="e">
        <f>IF(COUNTIF(#REF!,$A1653)=1,"ja","nein")</f>
        <v>#REF!</v>
      </c>
      <c r="F1653" s="14" t="e">
        <f>IF(COUNTIF(#REF!,$A1653)=1,"ja","nein")</f>
        <v>#REF!</v>
      </c>
      <c r="G1653" s="14" t="e">
        <f>IF(COUNTIF(#REF!,$A1653)=1,"ja","nein")</f>
        <v>#REF!</v>
      </c>
      <c r="H1653" s="14" t="e">
        <f>IF(COUNTIF(#REF!,$A1653)=1,"ja","nein")</f>
        <v>#REF!</v>
      </c>
      <c r="I1653" s="14" t="e">
        <f>IF(COUNTIF(#REF!,$A1653)=1,"ja","nein")</f>
        <v>#REF!</v>
      </c>
      <c r="J1653" s="14" t="e">
        <f>IF(COUNTIF(#REF!,$A1653)=1,"ja","nein")</f>
        <v>#REF!</v>
      </c>
    </row>
    <row r="1654" spans="1:10" x14ac:dyDescent="0.25">
      <c r="A1654" s="14" t="e">
        <f>#REF!</f>
        <v>#REF!</v>
      </c>
      <c r="B1654" s="14" t="e">
        <f>#REF!</f>
        <v>#REF!</v>
      </c>
      <c r="D1654" s="14" t="e">
        <f>IF(COUNTIF(#REF!,$A1654)=1,"ja","nein")</f>
        <v>#REF!</v>
      </c>
      <c r="E1654" s="14" t="e">
        <f>IF(COUNTIF(#REF!,$A1654)=1,"ja","nein")</f>
        <v>#REF!</v>
      </c>
      <c r="F1654" s="14" t="e">
        <f>IF(COUNTIF(#REF!,$A1654)=1,"ja","nein")</f>
        <v>#REF!</v>
      </c>
      <c r="G1654" s="14" t="e">
        <f>IF(COUNTIF(#REF!,$A1654)=1,"ja","nein")</f>
        <v>#REF!</v>
      </c>
      <c r="H1654" s="14" t="e">
        <f>IF(COUNTIF(#REF!,$A1654)=1,"ja","nein")</f>
        <v>#REF!</v>
      </c>
      <c r="I1654" s="14" t="e">
        <f>IF(COUNTIF(#REF!,$A1654)=1,"ja","nein")</f>
        <v>#REF!</v>
      </c>
      <c r="J1654" s="14" t="e">
        <f>IF(COUNTIF(#REF!,$A1654)=1,"ja","nein")</f>
        <v>#REF!</v>
      </c>
    </row>
    <row r="1655" spans="1:10" x14ac:dyDescent="0.25">
      <c r="A1655" s="14" t="e">
        <f>#REF!</f>
        <v>#REF!</v>
      </c>
      <c r="B1655" s="14" t="e">
        <f>#REF!</f>
        <v>#REF!</v>
      </c>
      <c r="D1655" s="14" t="e">
        <f>IF(COUNTIF(#REF!,$A1655)=1,"ja","nein")</f>
        <v>#REF!</v>
      </c>
      <c r="E1655" s="14" t="e">
        <f>IF(COUNTIF(#REF!,$A1655)=1,"ja","nein")</f>
        <v>#REF!</v>
      </c>
      <c r="F1655" s="14" t="e">
        <f>IF(COUNTIF(#REF!,$A1655)=1,"ja","nein")</f>
        <v>#REF!</v>
      </c>
      <c r="G1655" s="14" t="e">
        <f>IF(COUNTIF(#REF!,$A1655)=1,"ja","nein")</f>
        <v>#REF!</v>
      </c>
      <c r="H1655" s="14" t="e">
        <f>IF(COUNTIF(#REF!,$A1655)=1,"ja","nein")</f>
        <v>#REF!</v>
      </c>
      <c r="I1655" s="14" t="e">
        <f>IF(COUNTIF(#REF!,$A1655)=1,"ja","nein")</f>
        <v>#REF!</v>
      </c>
      <c r="J1655" s="14" t="e">
        <f>IF(COUNTIF(#REF!,$A1655)=1,"ja","nein")</f>
        <v>#REF!</v>
      </c>
    </row>
    <row r="1656" spans="1:10" x14ac:dyDescent="0.25">
      <c r="A1656" s="14" t="e">
        <f>#REF!</f>
        <v>#REF!</v>
      </c>
      <c r="B1656" s="14" t="e">
        <f>#REF!</f>
        <v>#REF!</v>
      </c>
      <c r="D1656" s="14" t="e">
        <f>IF(COUNTIF(#REF!,$A1656)=1,"ja","nein")</f>
        <v>#REF!</v>
      </c>
      <c r="E1656" s="14" t="e">
        <f>IF(COUNTIF(#REF!,$A1656)=1,"ja","nein")</f>
        <v>#REF!</v>
      </c>
      <c r="F1656" s="14" t="e">
        <f>IF(COUNTIF(#REF!,$A1656)=1,"ja","nein")</f>
        <v>#REF!</v>
      </c>
      <c r="G1656" s="14" t="e">
        <f>IF(COUNTIF(#REF!,$A1656)=1,"ja","nein")</f>
        <v>#REF!</v>
      </c>
      <c r="H1656" s="14" t="e">
        <f>IF(COUNTIF(#REF!,$A1656)=1,"ja","nein")</f>
        <v>#REF!</v>
      </c>
      <c r="I1656" s="14" t="e">
        <f>IF(COUNTIF(#REF!,$A1656)=1,"ja","nein")</f>
        <v>#REF!</v>
      </c>
      <c r="J1656" s="14" t="e">
        <f>IF(COUNTIF(#REF!,$A1656)=1,"ja","nein")</f>
        <v>#REF!</v>
      </c>
    </row>
    <row r="1657" spans="1:10" x14ac:dyDescent="0.25">
      <c r="A1657" s="14" t="e">
        <f>#REF!</f>
        <v>#REF!</v>
      </c>
      <c r="B1657" s="14" t="e">
        <f>#REF!</f>
        <v>#REF!</v>
      </c>
      <c r="D1657" s="14" t="e">
        <f>IF(COUNTIF(#REF!,$A1657)=1,"ja","nein")</f>
        <v>#REF!</v>
      </c>
      <c r="E1657" s="14" t="e">
        <f>IF(COUNTIF(#REF!,$A1657)=1,"ja","nein")</f>
        <v>#REF!</v>
      </c>
      <c r="F1657" s="14" t="e">
        <f>IF(COUNTIF(#REF!,$A1657)=1,"ja","nein")</f>
        <v>#REF!</v>
      </c>
      <c r="G1657" s="14" t="e">
        <f>IF(COUNTIF(#REF!,$A1657)=1,"ja","nein")</f>
        <v>#REF!</v>
      </c>
      <c r="H1657" s="14" t="e">
        <f>IF(COUNTIF(#REF!,$A1657)=1,"ja","nein")</f>
        <v>#REF!</v>
      </c>
      <c r="I1657" s="14" t="e">
        <f>IF(COUNTIF(#REF!,$A1657)=1,"ja","nein")</f>
        <v>#REF!</v>
      </c>
      <c r="J1657" s="14" t="e">
        <f>IF(COUNTIF(#REF!,$A1657)=1,"ja","nein")</f>
        <v>#REF!</v>
      </c>
    </row>
    <row r="1658" spans="1:10" x14ac:dyDescent="0.25">
      <c r="A1658" s="14" t="e">
        <f>#REF!</f>
        <v>#REF!</v>
      </c>
      <c r="B1658" s="14" t="e">
        <f>#REF!</f>
        <v>#REF!</v>
      </c>
      <c r="D1658" s="14" t="e">
        <f>IF(COUNTIF(#REF!,$A1658)=1,"ja","nein")</f>
        <v>#REF!</v>
      </c>
      <c r="E1658" s="14" t="e">
        <f>IF(COUNTIF(#REF!,$A1658)=1,"ja","nein")</f>
        <v>#REF!</v>
      </c>
      <c r="F1658" s="14" t="e">
        <f>IF(COUNTIF(#REF!,$A1658)=1,"ja","nein")</f>
        <v>#REF!</v>
      </c>
      <c r="G1658" s="14" t="e">
        <f>IF(COUNTIF(#REF!,$A1658)=1,"ja","nein")</f>
        <v>#REF!</v>
      </c>
      <c r="H1658" s="14" t="e">
        <f>IF(COUNTIF(#REF!,$A1658)=1,"ja","nein")</f>
        <v>#REF!</v>
      </c>
      <c r="I1658" s="14" t="e">
        <f>IF(COUNTIF(#REF!,$A1658)=1,"ja","nein")</f>
        <v>#REF!</v>
      </c>
      <c r="J1658" s="14" t="e">
        <f>IF(COUNTIF(#REF!,$A1658)=1,"ja","nein")</f>
        <v>#REF!</v>
      </c>
    </row>
    <row r="1659" spans="1:10" x14ac:dyDescent="0.25">
      <c r="A1659" s="14" t="e">
        <f>#REF!</f>
        <v>#REF!</v>
      </c>
      <c r="B1659" s="14" t="e">
        <f>#REF!</f>
        <v>#REF!</v>
      </c>
      <c r="D1659" s="14" t="e">
        <f>IF(COUNTIF(#REF!,$A1659)=1,"ja","nein")</f>
        <v>#REF!</v>
      </c>
      <c r="E1659" s="14" t="e">
        <f>IF(COUNTIF(#REF!,$A1659)=1,"ja","nein")</f>
        <v>#REF!</v>
      </c>
      <c r="F1659" s="14" t="e">
        <f>IF(COUNTIF(#REF!,$A1659)=1,"ja","nein")</f>
        <v>#REF!</v>
      </c>
      <c r="G1659" s="14" t="e">
        <f>IF(COUNTIF(#REF!,$A1659)=1,"ja","nein")</f>
        <v>#REF!</v>
      </c>
      <c r="H1659" s="14" t="e">
        <f>IF(COUNTIF(#REF!,$A1659)=1,"ja","nein")</f>
        <v>#REF!</v>
      </c>
      <c r="I1659" s="14" t="e">
        <f>IF(COUNTIF(#REF!,$A1659)=1,"ja","nein")</f>
        <v>#REF!</v>
      </c>
      <c r="J1659" s="14" t="e">
        <f>IF(COUNTIF(#REF!,$A1659)=1,"ja","nein")</f>
        <v>#REF!</v>
      </c>
    </row>
    <row r="1660" spans="1:10" x14ac:dyDescent="0.25">
      <c r="A1660" s="14" t="e">
        <f>#REF!</f>
        <v>#REF!</v>
      </c>
      <c r="B1660" s="14" t="e">
        <f>#REF!</f>
        <v>#REF!</v>
      </c>
      <c r="D1660" s="14" t="e">
        <f>IF(COUNTIF(#REF!,$A1660)=1,"ja","nein")</f>
        <v>#REF!</v>
      </c>
      <c r="E1660" s="14" t="e">
        <f>IF(COUNTIF(#REF!,$A1660)=1,"ja","nein")</f>
        <v>#REF!</v>
      </c>
      <c r="F1660" s="14" t="e">
        <f>IF(COUNTIF(#REF!,$A1660)=1,"ja","nein")</f>
        <v>#REF!</v>
      </c>
      <c r="G1660" s="14" t="e">
        <f>IF(COUNTIF(#REF!,$A1660)=1,"ja","nein")</f>
        <v>#REF!</v>
      </c>
      <c r="H1660" s="14" t="e">
        <f>IF(COUNTIF(#REF!,$A1660)=1,"ja","nein")</f>
        <v>#REF!</v>
      </c>
      <c r="I1660" s="14" t="e">
        <f>IF(COUNTIF(#REF!,$A1660)=1,"ja","nein")</f>
        <v>#REF!</v>
      </c>
      <c r="J1660" s="14" t="e">
        <f>IF(COUNTIF(#REF!,$A1660)=1,"ja","nein")</f>
        <v>#REF!</v>
      </c>
    </row>
    <row r="1661" spans="1:10" x14ac:dyDescent="0.25">
      <c r="A1661" s="14" t="e">
        <f>#REF!</f>
        <v>#REF!</v>
      </c>
      <c r="B1661" s="14" t="e">
        <f>#REF!</f>
        <v>#REF!</v>
      </c>
      <c r="D1661" s="14" t="e">
        <f>IF(COUNTIF(#REF!,$A1661)=1,"ja","nein")</f>
        <v>#REF!</v>
      </c>
      <c r="E1661" s="14" t="e">
        <f>IF(COUNTIF(#REF!,$A1661)=1,"ja","nein")</f>
        <v>#REF!</v>
      </c>
      <c r="F1661" s="14" t="e">
        <f>IF(COUNTIF(#REF!,$A1661)=1,"ja","nein")</f>
        <v>#REF!</v>
      </c>
      <c r="G1661" s="14" t="e">
        <f>IF(COUNTIF(#REF!,$A1661)=1,"ja","nein")</f>
        <v>#REF!</v>
      </c>
      <c r="H1661" s="14" t="e">
        <f>IF(COUNTIF(#REF!,$A1661)=1,"ja","nein")</f>
        <v>#REF!</v>
      </c>
      <c r="I1661" s="14" t="e">
        <f>IF(COUNTIF(#REF!,$A1661)=1,"ja","nein")</f>
        <v>#REF!</v>
      </c>
      <c r="J1661" s="14" t="e">
        <f>IF(COUNTIF(#REF!,$A1661)=1,"ja","nein")</f>
        <v>#REF!</v>
      </c>
    </row>
    <row r="1662" spans="1:10" x14ac:dyDescent="0.25">
      <c r="A1662" s="14" t="e">
        <f>#REF!</f>
        <v>#REF!</v>
      </c>
      <c r="B1662" s="14" t="e">
        <f>#REF!</f>
        <v>#REF!</v>
      </c>
      <c r="D1662" s="14" t="e">
        <f>IF(COUNTIF(#REF!,$A1662)=1,"ja","nein")</f>
        <v>#REF!</v>
      </c>
      <c r="E1662" s="14" t="e">
        <f>IF(COUNTIF(#REF!,$A1662)=1,"ja","nein")</f>
        <v>#REF!</v>
      </c>
      <c r="F1662" s="14" t="e">
        <f>IF(COUNTIF(#REF!,$A1662)=1,"ja","nein")</f>
        <v>#REF!</v>
      </c>
      <c r="G1662" s="14" t="e">
        <f>IF(COUNTIF(#REF!,$A1662)=1,"ja","nein")</f>
        <v>#REF!</v>
      </c>
      <c r="H1662" s="14" t="e">
        <f>IF(COUNTIF(#REF!,$A1662)=1,"ja","nein")</f>
        <v>#REF!</v>
      </c>
      <c r="I1662" s="14" t="e">
        <f>IF(COUNTIF(#REF!,$A1662)=1,"ja","nein")</f>
        <v>#REF!</v>
      </c>
      <c r="J1662" s="14" t="e">
        <f>IF(COUNTIF(#REF!,$A1662)=1,"ja","nein")</f>
        <v>#REF!</v>
      </c>
    </row>
    <row r="1663" spans="1:10" x14ac:dyDescent="0.25">
      <c r="A1663" s="14" t="e">
        <f>#REF!</f>
        <v>#REF!</v>
      </c>
      <c r="B1663" s="14" t="e">
        <f>#REF!</f>
        <v>#REF!</v>
      </c>
      <c r="D1663" s="14" t="e">
        <f>IF(COUNTIF(#REF!,$A1663)=1,"ja","nein")</f>
        <v>#REF!</v>
      </c>
      <c r="E1663" s="14" t="e">
        <f>IF(COUNTIF(#REF!,$A1663)=1,"ja","nein")</f>
        <v>#REF!</v>
      </c>
      <c r="F1663" s="14" t="e">
        <f>IF(COUNTIF(#REF!,$A1663)=1,"ja","nein")</f>
        <v>#REF!</v>
      </c>
      <c r="G1663" s="14" t="e">
        <f>IF(COUNTIF(#REF!,$A1663)=1,"ja","nein")</f>
        <v>#REF!</v>
      </c>
      <c r="H1663" s="14" t="e">
        <f>IF(COUNTIF(#REF!,$A1663)=1,"ja","nein")</f>
        <v>#REF!</v>
      </c>
      <c r="I1663" s="14" t="e">
        <f>IF(COUNTIF(#REF!,$A1663)=1,"ja","nein")</f>
        <v>#REF!</v>
      </c>
      <c r="J1663" s="14" t="e">
        <f>IF(COUNTIF(#REF!,$A1663)=1,"ja","nein")</f>
        <v>#REF!</v>
      </c>
    </row>
    <row r="1664" spans="1:10" x14ac:dyDescent="0.25">
      <c r="A1664" s="14" t="e">
        <f>#REF!</f>
        <v>#REF!</v>
      </c>
      <c r="B1664" s="14" t="e">
        <f>#REF!</f>
        <v>#REF!</v>
      </c>
      <c r="D1664" s="14" t="e">
        <f>IF(COUNTIF(#REF!,$A1664)=1,"ja","nein")</f>
        <v>#REF!</v>
      </c>
      <c r="E1664" s="14" t="e">
        <f>IF(COUNTIF(#REF!,$A1664)=1,"ja","nein")</f>
        <v>#REF!</v>
      </c>
      <c r="F1664" s="14" t="e">
        <f>IF(COUNTIF(#REF!,$A1664)=1,"ja","nein")</f>
        <v>#REF!</v>
      </c>
      <c r="G1664" s="14" t="e">
        <f>IF(COUNTIF(#REF!,$A1664)=1,"ja","nein")</f>
        <v>#REF!</v>
      </c>
      <c r="H1664" s="14" t="e">
        <f>IF(COUNTIF(#REF!,$A1664)=1,"ja","nein")</f>
        <v>#REF!</v>
      </c>
      <c r="I1664" s="14" t="e">
        <f>IF(COUNTIF(#REF!,$A1664)=1,"ja","nein")</f>
        <v>#REF!</v>
      </c>
      <c r="J1664" s="14" t="e">
        <f>IF(COUNTIF(#REF!,$A1664)=1,"ja","nein")</f>
        <v>#REF!</v>
      </c>
    </row>
    <row r="1665" spans="1:10" x14ac:dyDescent="0.25">
      <c r="A1665" s="14" t="e">
        <f>#REF!</f>
        <v>#REF!</v>
      </c>
      <c r="B1665" s="14" t="e">
        <f>#REF!</f>
        <v>#REF!</v>
      </c>
      <c r="D1665" s="14" t="e">
        <f>IF(COUNTIF(#REF!,$A1665)=1,"ja","nein")</f>
        <v>#REF!</v>
      </c>
      <c r="E1665" s="14" t="e">
        <f>IF(COUNTIF(#REF!,$A1665)=1,"ja","nein")</f>
        <v>#REF!</v>
      </c>
      <c r="F1665" s="14" t="e">
        <f>IF(COUNTIF(#REF!,$A1665)=1,"ja","nein")</f>
        <v>#REF!</v>
      </c>
      <c r="G1665" s="14" t="e">
        <f>IF(COUNTIF(#REF!,$A1665)=1,"ja","nein")</f>
        <v>#REF!</v>
      </c>
      <c r="H1665" s="14" t="e">
        <f>IF(COUNTIF(#REF!,$A1665)=1,"ja","nein")</f>
        <v>#REF!</v>
      </c>
      <c r="I1665" s="14" t="e">
        <f>IF(COUNTIF(#REF!,$A1665)=1,"ja","nein")</f>
        <v>#REF!</v>
      </c>
      <c r="J1665" s="14" t="e">
        <f>IF(COUNTIF(#REF!,$A1665)=1,"ja","nein")</f>
        <v>#REF!</v>
      </c>
    </row>
    <row r="1666" spans="1:10" x14ac:dyDescent="0.25">
      <c r="A1666" s="14" t="e">
        <f>#REF!</f>
        <v>#REF!</v>
      </c>
      <c r="B1666" s="14" t="e">
        <f>#REF!</f>
        <v>#REF!</v>
      </c>
      <c r="D1666" s="14" t="e">
        <f>IF(COUNTIF(#REF!,$A1666)=1,"ja","nein")</f>
        <v>#REF!</v>
      </c>
      <c r="E1666" s="14" t="e">
        <f>IF(COUNTIF(#REF!,$A1666)=1,"ja","nein")</f>
        <v>#REF!</v>
      </c>
      <c r="F1666" s="14" t="e">
        <f>IF(COUNTIF(#REF!,$A1666)=1,"ja","nein")</f>
        <v>#REF!</v>
      </c>
      <c r="G1666" s="14" t="e">
        <f>IF(COUNTIF(#REF!,$A1666)=1,"ja","nein")</f>
        <v>#REF!</v>
      </c>
      <c r="H1666" s="14" t="e">
        <f>IF(COUNTIF(#REF!,$A1666)=1,"ja","nein")</f>
        <v>#REF!</v>
      </c>
      <c r="I1666" s="14" t="e">
        <f>IF(COUNTIF(#REF!,$A1666)=1,"ja","nein")</f>
        <v>#REF!</v>
      </c>
      <c r="J1666" s="14" t="e">
        <f>IF(COUNTIF(#REF!,$A1666)=1,"ja","nein")</f>
        <v>#REF!</v>
      </c>
    </row>
    <row r="1667" spans="1:10" x14ac:dyDescent="0.25">
      <c r="A1667" s="14" t="e">
        <f>#REF!</f>
        <v>#REF!</v>
      </c>
      <c r="B1667" s="14" t="e">
        <f>#REF!</f>
        <v>#REF!</v>
      </c>
      <c r="D1667" s="14" t="e">
        <f>IF(COUNTIF(#REF!,$A1667)=1,"ja","nein")</f>
        <v>#REF!</v>
      </c>
      <c r="E1667" s="14" t="e">
        <f>IF(COUNTIF(#REF!,$A1667)=1,"ja","nein")</f>
        <v>#REF!</v>
      </c>
      <c r="F1667" s="14" t="e">
        <f>IF(COUNTIF(#REF!,$A1667)=1,"ja","nein")</f>
        <v>#REF!</v>
      </c>
      <c r="G1667" s="14" t="e">
        <f>IF(COUNTIF(#REF!,$A1667)=1,"ja","nein")</f>
        <v>#REF!</v>
      </c>
      <c r="H1667" s="14" t="e">
        <f>IF(COUNTIF(#REF!,$A1667)=1,"ja","nein")</f>
        <v>#REF!</v>
      </c>
      <c r="I1667" s="14" t="e">
        <f>IF(COUNTIF(#REF!,$A1667)=1,"ja","nein")</f>
        <v>#REF!</v>
      </c>
      <c r="J1667" s="14" t="e">
        <f>IF(COUNTIF(#REF!,$A1667)=1,"ja","nein")</f>
        <v>#REF!</v>
      </c>
    </row>
    <row r="1668" spans="1:10" x14ac:dyDescent="0.25">
      <c r="A1668" s="14" t="e">
        <f>#REF!</f>
        <v>#REF!</v>
      </c>
      <c r="B1668" s="14" t="e">
        <f>#REF!</f>
        <v>#REF!</v>
      </c>
      <c r="D1668" s="14" t="e">
        <f>IF(COUNTIF(#REF!,$A1668)=1,"ja","nein")</f>
        <v>#REF!</v>
      </c>
      <c r="E1668" s="14" t="e">
        <f>IF(COUNTIF(#REF!,$A1668)=1,"ja","nein")</f>
        <v>#REF!</v>
      </c>
      <c r="F1668" s="14" t="e">
        <f>IF(COUNTIF(#REF!,$A1668)=1,"ja","nein")</f>
        <v>#REF!</v>
      </c>
      <c r="G1668" s="14" t="e">
        <f>IF(COUNTIF(#REF!,$A1668)=1,"ja","nein")</f>
        <v>#REF!</v>
      </c>
      <c r="H1668" s="14" t="e">
        <f>IF(COUNTIF(#REF!,$A1668)=1,"ja","nein")</f>
        <v>#REF!</v>
      </c>
      <c r="I1668" s="14" t="e">
        <f>IF(COUNTIF(#REF!,$A1668)=1,"ja","nein")</f>
        <v>#REF!</v>
      </c>
      <c r="J1668" s="14" t="e">
        <f>IF(COUNTIF(#REF!,$A1668)=1,"ja","nein")</f>
        <v>#REF!</v>
      </c>
    </row>
    <row r="1669" spans="1:10" x14ac:dyDescent="0.25">
      <c r="A1669" s="14" t="e">
        <f>#REF!</f>
        <v>#REF!</v>
      </c>
      <c r="B1669" s="14" t="e">
        <f>#REF!</f>
        <v>#REF!</v>
      </c>
      <c r="D1669" s="14" t="e">
        <f>IF(COUNTIF(#REF!,$A1669)=1,"ja","nein")</f>
        <v>#REF!</v>
      </c>
      <c r="E1669" s="14" t="e">
        <f>IF(COUNTIF(#REF!,$A1669)=1,"ja","nein")</f>
        <v>#REF!</v>
      </c>
      <c r="F1669" s="14" t="e">
        <f>IF(COUNTIF(#REF!,$A1669)=1,"ja","nein")</f>
        <v>#REF!</v>
      </c>
      <c r="G1669" s="14" t="e">
        <f>IF(COUNTIF(#REF!,$A1669)=1,"ja","nein")</f>
        <v>#REF!</v>
      </c>
      <c r="H1669" s="14" t="e">
        <f>IF(COUNTIF(#REF!,$A1669)=1,"ja","nein")</f>
        <v>#REF!</v>
      </c>
      <c r="I1669" s="14" t="e">
        <f>IF(COUNTIF(#REF!,$A1669)=1,"ja","nein")</f>
        <v>#REF!</v>
      </c>
      <c r="J1669" s="14" t="e">
        <f>IF(COUNTIF(#REF!,$A1669)=1,"ja","nein")</f>
        <v>#REF!</v>
      </c>
    </row>
    <row r="1670" spans="1:10" x14ac:dyDescent="0.25">
      <c r="A1670" s="14" t="e">
        <f>#REF!</f>
        <v>#REF!</v>
      </c>
      <c r="B1670" s="14" t="e">
        <f>#REF!</f>
        <v>#REF!</v>
      </c>
      <c r="D1670" s="14" t="e">
        <f>IF(COUNTIF(#REF!,$A1670)=1,"ja","nein")</f>
        <v>#REF!</v>
      </c>
      <c r="E1670" s="14" t="e">
        <f>IF(COUNTIF(#REF!,$A1670)=1,"ja","nein")</f>
        <v>#REF!</v>
      </c>
      <c r="F1670" s="14" t="e">
        <f>IF(COUNTIF(#REF!,$A1670)=1,"ja","nein")</f>
        <v>#REF!</v>
      </c>
      <c r="G1670" s="14" t="e">
        <f>IF(COUNTIF(#REF!,$A1670)=1,"ja","nein")</f>
        <v>#REF!</v>
      </c>
      <c r="H1670" s="14" t="e">
        <f>IF(COUNTIF(#REF!,$A1670)=1,"ja","nein")</f>
        <v>#REF!</v>
      </c>
      <c r="I1670" s="14" t="e">
        <f>IF(COUNTIF(#REF!,$A1670)=1,"ja","nein")</f>
        <v>#REF!</v>
      </c>
      <c r="J1670" s="14" t="e">
        <f>IF(COUNTIF(#REF!,$A1670)=1,"ja","nein")</f>
        <v>#REF!</v>
      </c>
    </row>
    <row r="1671" spans="1:10" x14ac:dyDescent="0.25">
      <c r="A1671" s="14" t="e">
        <f>#REF!</f>
        <v>#REF!</v>
      </c>
      <c r="B1671" s="14" t="e">
        <f>#REF!</f>
        <v>#REF!</v>
      </c>
      <c r="D1671" s="14" t="e">
        <f>IF(COUNTIF(#REF!,$A1671)=1,"ja","nein")</f>
        <v>#REF!</v>
      </c>
      <c r="E1671" s="14" t="e">
        <f>IF(COUNTIF(#REF!,$A1671)=1,"ja","nein")</f>
        <v>#REF!</v>
      </c>
      <c r="F1671" s="14" t="e">
        <f>IF(COUNTIF(#REF!,$A1671)=1,"ja","nein")</f>
        <v>#REF!</v>
      </c>
      <c r="G1671" s="14" t="e">
        <f>IF(COUNTIF(#REF!,$A1671)=1,"ja","nein")</f>
        <v>#REF!</v>
      </c>
      <c r="H1671" s="14" t="e">
        <f>IF(COUNTIF(#REF!,$A1671)=1,"ja","nein")</f>
        <v>#REF!</v>
      </c>
      <c r="I1671" s="14" t="e">
        <f>IF(COUNTIF(#REF!,$A1671)=1,"ja","nein")</f>
        <v>#REF!</v>
      </c>
      <c r="J1671" s="14" t="e">
        <f>IF(COUNTIF(#REF!,$A1671)=1,"ja","nein")</f>
        <v>#REF!</v>
      </c>
    </row>
    <row r="1672" spans="1:10" x14ac:dyDescent="0.25">
      <c r="A1672" s="14" t="e">
        <f>#REF!</f>
        <v>#REF!</v>
      </c>
      <c r="B1672" s="14" t="e">
        <f>#REF!</f>
        <v>#REF!</v>
      </c>
      <c r="D1672" s="14" t="e">
        <f>IF(COUNTIF(#REF!,$A1672)=1,"ja","nein")</f>
        <v>#REF!</v>
      </c>
      <c r="E1672" s="14" t="e">
        <f>IF(COUNTIF(#REF!,$A1672)=1,"ja","nein")</f>
        <v>#REF!</v>
      </c>
      <c r="F1672" s="14" t="e">
        <f>IF(COUNTIF(#REF!,$A1672)=1,"ja","nein")</f>
        <v>#REF!</v>
      </c>
      <c r="G1672" s="14" t="e">
        <f>IF(COUNTIF(#REF!,$A1672)=1,"ja","nein")</f>
        <v>#REF!</v>
      </c>
      <c r="H1672" s="14" t="e">
        <f>IF(COUNTIF(#REF!,$A1672)=1,"ja","nein")</f>
        <v>#REF!</v>
      </c>
      <c r="I1672" s="14" t="e">
        <f>IF(COUNTIF(#REF!,$A1672)=1,"ja","nein")</f>
        <v>#REF!</v>
      </c>
      <c r="J1672" s="14" t="e">
        <f>IF(COUNTIF(#REF!,$A1672)=1,"ja","nein")</f>
        <v>#REF!</v>
      </c>
    </row>
    <row r="1673" spans="1:10" x14ac:dyDescent="0.25">
      <c r="A1673" s="14" t="e">
        <f>#REF!</f>
        <v>#REF!</v>
      </c>
      <c r="B1673" s="14" t="e">
        <f>#REF!</f>
        <v>#REF!</v>
      </c>
      <c r="D1673" s="14" t="e">
        <f>IF(COUNTIF(#REF!,$A1673)=1,"ja","nein")</f>
        <v>#REF!</v>
      </c>
      <c r="E1673" s="14" t="e">
        <f>IF(COUNTIF(#REF!,$A1673)=1,"ja","nein")</f>
        <v>#REF!</v>
      </c>
      <c r="F1673" s="14" t="e">
        <f>IF(COUNTIF(#REF!,$A1673)=1,"ja","nein")</f>
        <v>#REF!</v>
      </c>
      <c r="G1673" s="14" t="e">
        <f>IF(COUNTIF(#REF!,$A1673)=1,"ja","nein")</f>
        <v>#REF!</v>
      </c>
      <c r="H1673" s="14" t="e">
        <f>IF(COUNTIF(#REF!,$A1673)=1,"ja","nein")</f>
        <v>#REF!</v>
      </c>
      <c r="I1673" s="14" t="e">
        <f>IF(COUNTIF(#REF!,$A1673)=1,"ja","nein")</f>
        <v>#REF!</v>
      </c>
      <c r="J1673" s="14" t="e">
        <f>IF(COUNTIF(#REF!,$A1673)=1,"ja","nein")</f>
        <v>#REF!</v>
      </c>
    </row>
    <row r="1674" spans="1:10" x14ac:dyDescent="0.25">
      <c r="A1674" s="14" t="e">
        <f>#REF!</f>
        <v>#REF!</v>
      </c>
      <c r="B1674" s="14" t="e">
        <f>#REF!</f>
        <v>#REF!</v>
      </c>
      <c r="D1674" s="14" t="e">
        <f>IF(COUNTIF(#REF!,$A1674)=1,"ja","nein")</f>
        <v>#REF!</v>
      </c>
      <c r="E1674" s="14" t="e">
        <f>IF(COUNTIF(#REF!,$A1674)=1,"ja","nein")</f>
        <v>#REF!</v>
      </c>
      <c r="F1674" s="14" t="e">
        <f>IF(COUNTIF(#REF!,$A1674)=1,"ja","nein")</f>
        <v>#REF!</v>
      </c>
      <c r="G1674" s="14" t="e">
        <f>IF(COUNTIF(#REF!,$A1674)=1,"ja","nein")</f>
        <v>#REF!</v>
      </c>
      <c r="H1674" s="14" t="e">
        <f>IF(COUNTIF(#REF!,$A1674)=1,"ja","nein")</f>
        <v>#REF!</v>
      </c>
      <c r="I1674" s="14" t="e">
        <f>IF(COUNTIF(#REF!,$A1674)=1,"ja","nein")</f>
        <v>#REF!</v>
      </c>
      <c r="J1674" s="14" t="e">
        <f>IF(COUNTIF(#REF!,$A1674)=1,"ja","nein")</f>
        <v>#REF!</v>
      </c>
    </row>
    <row r="1675" spans="1:10" x14ac:dyDescent="0.25">
      <c r="A1675" s="14" t="e">
        <f>#REF!</f>
        <v>#REF!</v>
      </c>
      <c r="B1675" s="14" t="e">
        <f>#REF!</f>
        <v>#REF!</v>
      </c>
      <c r="D1675" s="14" t="e">
        <f>IF(COUNTIF(#REF!,$A1675)=1,"ja","nein")</f>
        <v>#REF!</v>
      </c>
      <c r="E1675" s="14" t="e">
        <f>IF(COUNTIF(#REF!,$A1675)=1,"ja","nein")</f>
        <v>#REF!</v>
      </c>
      <c r="F1675" s="14" t="e">
        <f>IF(COUNTIF(#REF!,$A1675)=1,"ja","nein")</f>
        <v>#REF!</v>
      </c>
      <c r="G1675" s="14" t="e">
        <f>IF(COUNTIF(#REF!,$A1675)=1,"ja","nein")</f>
        <v>#REF!</v>
      </c>
      <c r="H1675" s="14" t="e">
        <f>IF(COUNTIF(#REF!,$A1675)=1,"ja","nein")</f>
        <v>#REF!</v>
      </c>
      <c r="I1675" s="14" t="e">
        <f>IF(COUNTIF(#REF!,$A1675)=1,"ja","nein")</f>
        <v>#REF!</v>
      </c>
      <c r="J1675" s="14" t="e">
        <f>IF(COUNTIF(#REF!,$A1675)=1,"ja","nein")</f>
        <v>#REF!</v>
      </c>
    </row>
    <row r="1676" spans="1:10" x14ac:dyDescent="0.25">
      <c r="A1676" s="14" t="e">
        <f>#REF!</f>
        <v>#REF!</v>
      </c>
      <c r="B1676" s="14" t="e">
        <f>#REF!</f>
        <v>#REF!</v>
      </c>
      <c r="D1676" s="14" t="e">
        <f>IF(COUNTIF(#REF!,$A1676)=1,"ja","nein")</f>
        <v>#REF!</v>
      </c>
      <c r="E1676" s="14" t="e">
        <f>IF(COUNTIF(#REF!,$A1676)=1,"ja","nein")</f>
        <v>#REF!</v>
      </c>
      <c r="F1676" s="14" t="e">
        <f>IF(COUNTIF(#REF!,$A1676)=1,"ja","nein")</f>
        <v>#REF!</v>
      </c>
      <c r="G1676" s="14" t="e">
        <f>IF(COUNTIF(#REF!,$A1676)=1,"ja","nein")</f>
        <v>#REF!</v>
      </c>
      <c r="H1676" s="14" t="e">
        <f>IF(COUNTIF(#REF!,$A1676)=1,"ja","nein")</f>
        <v>#REF!</v>
      </c>
      <c r="I1676" s="14" t="e">
        <f>IF(COUNTIF(#REF!,$A1676)=1,"ja","nein")</f>
        <v>#REF!</v>
      </c>
      <c r="J1676" s="14" t="e">
        <f>IF(COUNTIF(#REF!,$A1676)=1,"ja","nein")</f>
        <v>#REF!</v>
      </c>
    </row>
    <row r="1677" spans="1:10" x14ac:dyDescent="0.25">
      <c r="A1677" s="14" t="e">
        <f>#REF!</f>
        <v>#REF!</v>
      </c>
      <c r="B1677" s="14" t="e">
        <f>#REF!</f>
        <v>#REF!</v>
      </c>
      <c r="D1677" s="14" t="e">
        <f>IF(COUNTIF(#REF!,$A1677)=1,"ja","nein")</f>
        <v>#REF!</v>
      </c>
      <c r="E1677" s="14" t="e">
        <f>IF(COUNTIF(#REF!,$A1677)=1,"ja","nein")</f>
        <v>#REF!</v>
      </c>
      <c r="F1677" s="14" t="e">
        <f>IF(COUNTIF(#REF!,$A1677)=1,"ja","nein")</f>
        <v>#REF!</v>
      </c>
      <c r="G1677" s="14" t="e">
        <f>IF(COUNTIF(#REF!,$A1677)=1,"ja","nein")</f>
        <v>#REF!</v>
      </c>
      <c r="H1677" s="14" t="e">
        <f>IF(COUNTIF(#REF!,$A1677)=1,"ja","nein")</f>
        <v>#REF!</v>
      </c>
      <c r="I1677" s="14" t="e">
        <f>IF(COUNTIF(#REF!,$A1677)=1,"ja","nein")</f>
        <v>#REF!</v>
      </c>
      <c r="J1677" s="14" t="e">
        <f>IF(COUNTIF(#REF!,$A1677)=1,"ja","nein")</f>
        <v>#REF!</v>
      </c>
    </row>
    <row r="1678" spans="1:10" x14ac:dyDescent="0.25">
      <c r="A1678" s="14" t="e">
        <f>#REF!</f>
        <v>#REF!</v>
      </c>
      <c r="B1678" s="14" t="e">
        <f>#REF!</f>
        <v>#REF!</v>
      </c>
      <c r="D1678" s="14" t="e">
        <f>IF(COUNTIF(#REF!,$A1678)=1,"ja","nein")</f>
        <v>#REF!</v>
      </c>
      <c r="E1678" s="14" t="e">
        <f>IF(COUNTIF(#REF!,$A1678)=1,"ja","nein")</f>
        <v>#REF!</v>
      </c>
      <c r="F1678" s="14" t="e">
        <f>IF(COUNTIF(#REF!,$A1678)=1,"ja","nein")</f>
        <v>#REF!</v>
      </c>
      <c r="G1678" s="14" t="e">
        <f>IF(COUNTIF(#REF!,$A1678)=1,"ja","nein")</f>
        <v>#REF!</v>
      </c>
      <c r="H1678" s="14" t="e">
        <f>IF(COUNTIF(#REF!,$A1678)=1,"ja","nein")</f>
        <v>#REF!</v>
      </c>
      <c r="I1678" s="14" t="e">
        <f>IF(COUNTIF(#REF!,$A1678)=1,"ja","nein")</f>
        <v>#REF!</v>
      </c>
      <c r="J1678" s="14" t="e">
        <f>IF(COUNTIF(#REF!,$A1678)=1,"ja","nein")</f>
        <v>#REF!</v>
      </c>
    </row>
    <row r="1679" spans="1:10" x14ac:dyDescent="0.25">
      <c r="A1679" s="14" t="e">
        <f>#REF!</f>
        <v>#REF!</v>
      </c>
      <c r="B1679" s="14" t="e">
        <f>#REF!</f>
        <v>#REF!</v>
      </c>
      <c r="D1679" s="14" t="e">
        <f>IF(COUNTIF(#REF!,$A1679)=1,"ja","nein")</f>
        <v>#REF!</v>
      </c>
      <c r="E1679" s="14" t="e">
        <f>IF(COUNTIF(#REF!,$A1679)=1,"ja","nein")</f>
        <v>#REF!</v>
      </c>
      <c r="F1679" s="14" t="e">
        <f>IF(COUNTIF(#REF!,$A1679)=1,"ja","nein")</f>
        <v>#REF!</v>
      </c>
      <c r="G1679" s="14" t="e">
        <f>IF(COUNTIF(#REF!,$A1679)=1,"ja","nein")</f>
        <v>#REF!</v>
      </c>
      <c r="H1679" s="14" t="e">
        <f>IF(COUNTIF(#REF!,$A1679)=1,"ja","nein")</f>
        <v>#REF!</v>
      </c>
      <c r="I1679" s="14" t="e">
        <f>IF(COUNTIF(#REF!,$A1679)=1,"ja","nein")</f>
        <v>#REF!</v>
      </c>
      <c r="J1679" s="14" t="e">
        <f>IF(COUNTIF(#REF!,$A1679)=1,"ja","nein")</f>
        <v>#REF!</v>
      </c>
    </row>
    <row r="1680" spans="1:10" x14ac:dyDescent="0.25">
      <c r="A1680" s="14" t="e">
        <f>#REF!</f>
        <v>#REF!</v>
      </c>
      <c r="B1680" s="14" t="e">
        <f>#REF!</f>
        <v>#REF!</v>
      </c>
      <c r="D1680" s="14" t="e">
        <f>IF(COUNTIF(#REF!,$A1680)=1,"ja","nein")</f>
        <v>#REF!</v>
      </c>
      <c r="E1680" s="14" t="e">
        <f>IF(COUNTIF(#REF!,$A1680)=1,"ja","nein")</f>
        <v>#REF!</v>
      </c>
      <c r="F1680" s="14" t="e">
        <f>IF(COUNTIF(#REF!,$A1680)=1,"ja","nein")</f>
        <v>#REF!</v>
      </c>
      <c r="G1680" s="14" t="e">
        <f>IF(COUNTIF(#REF!,$A1680)=1,"ja","nein")</f>
        <v>#REF!</v>
      </c>
      <c r="H1680" s="14" t="e">
        <f>IF(COUNTIF(#REF!,$A1680)=1,"ja","nein")</f>
        <v>#REF!</v>
      </c>
      <c r="I1680" s="14" t="e">
        <f>IF(COUNTIF(#REF!,$A1680)=1,"ja","nein")</f>
        <v>#REF!</v>
      </c>
      <c r="J1680" s="14" t="e">
        <f>IF(COUNTIF(#REF!,$A1680)=1,"ja","nein")</f>
        <v>#REF!</v>
      </c>
    </row>
    <row r="1681" spans="1:10" x14ac:dyDescent="0.25">
      <c r="A1681" s="14" t="e">
        <f>#REF!</f>
        <v>#REF!</v>
      </c>
      <c r="B1681" s="14" t="e">
        <f>#REF!</f>
        <v>#REF!</v>
      </c>
      <c r="D1681" s="14" t="e">
        <f>IF(COUNTIF(#REF!,$A1681)=1,"ja","nein")</f>
        <v>#REF!</v>
      </c>
      <c r="E1681" s="14" t="e">
        <f>IF(COUNTIF(#REF!,$A1681)=1,"ja","nein")</f>
        <v>#REF!</v>
      </c>
      <c r="F1681" s="14" t="e">
        <f>IF(COUNTIF(#REF!,$A1681)=1,"ja","nein")</f>
        <v>#REF!</v>
      </c>
      <c r="G1681" s="14" t="e">
        <f>IF(COUNTIF(#REF!,$A1681)=1,"ja","nein")</f>
        <v>#REF!</v>
      </c>
      <c r="H1681" s="14" t="e">
        <f>IF(COUNTIF(#REF!,$A1681)=1,"ja","nein")</f>
        <v>#REF!</v>
      </c>
      <c r="I1681" s="14" t="e">
        <f>IF(COUNTIF(#REF!,$A1681)=1,"ja","nein")</f>
        <v>#REF!</v>
      </c>
      <c r="J1681" s="14" t="e">
        <f>IF(COUNTIF(#REF!,$A1681)=1,"ja","nein")</f>
        <v>#REF!</v>
      </c>
    </row>
    <row r="1682" spans="1:10" x14ac:dyDescent="0.25">
      <c r="A1682" s="14" t="e">
        <f>#REF!</f>
        <v>#REF!</v>
      </c>
      <c r="B1682" s="14" t="e">
        <f>#REF!</f>
        <v>#REF!</v>
      </c>
      <c r="D1682" s="14" t="e">
        <f>IF(COUNTIF(#REF!,$A1682)=1,"ja","nein")</f>
        <v>#REF!</v>
      </c>
      <c r="E1682" s="14" t="e">
        <f>IF(COUNTIF(#REF!,$A1682)=1,"ja","nein")</f>
        <v>#REF!</v>
      </c>
      <c r="F1682" s="14" t="e">
        <f>IF(COUNTIF(#REF!,$A1682)=1,"ja","nein")</f>
        <v>#REF!</v>
      </c>
      <c r="G1682" s="14" t="e">
        <f>IF(COUNTIF(#REF!,$A1682)=1,"ja","nein")</f>
        <v>#REF!</v>
      </c>
      <c r="H1682" s="14" t="e">
        <f>IF(COUNTIF(#REF!,$A1682)=1,"ja","nein")</f>
        <v>#REF!</v>
      </c>
      <c r="I1682" s="14" t="e">
        <f>IF(COUNTIF(#REF!,$A1682)=1,"ja","nein")</f>
        <v>#REF!</v>
      </c>
      <c r="J1682" s="14" t="e">
        <f>IF(COUNTIF(#REF!,$A1682)=1,"ja","nein")</f>
        <v>#REF!</v>
      </c>
    </row>
    <row r="1683" spans="1:10" x14ac:dyDescent="0.25">
      <c r="A1683" s="14" t="e">
        <f>#REF!</f>
        <v>#REF!</v>
      </c>
      <c r="B1683" s="14" t="e">
        <f>#REF!</f>
        <v>#REF!</v>
      </c>
      <c r="D1683" s="14" t="e">
        <f>IF(COUNTIF(#REF!,$A1683)=1,"ja","nein")</f>
        <v>#REF!</v>
      </c>
      <c r="E1683" s="14" t="e">
        <f>IF(COUNTIF(#REF!,$A1683)=1,"ja","nein")</f>
        <v>#REF!</v>
      </c>
      <c r="F1683" s="14" t="e">
        <f>IF(COUNTIF(#REF!,$A1683)=1,"ja","nein")</f>
        <v>#REF!</v>
      </c>
      <c r="G1683" s="14" t="e">
        <f>IF(COUNTIF(#REF!,$A1683)=1,"ja","nein")</f>
        <v>#REF!</v>
      </c>
      <c r="H1683" s="14" t="e">
        <f>IF(COUNTIF(#REF!,$A1683)=1,"ja","nein")</f>
        <v>#REF!</v>
      </c>
      <c r="I1683" s="14" t="e">
        <f>IF(COUNTIF(#REF!,$A1683)=1,"ja","nein")</f>
        <v>#REF!</v>
      </c>
      <c r="J1683" s="14" t="e">
        <f>IF(COUNTIF(#REF!,$A1683)=1,"ja","nein")</f>
        <v>#REF!</v>
      </c>
    </row>
    <row r="1684" spans="1:10" x14ac:dyDescent="0.25">
      <c r="A1684" s="14" t="e">
        <f>#REF!</f>
        <v>#REF!</v>
      </c>
      <c r="B1684" s="14" t="e">
        <f>#REF!</f>
        <v>#REF!</v>
      </c>
      <c r="D1684" s="14" t="e">
        <f>IF(COUNTIF(#REF!,$A1684)=1,"ja","nein")</f>
        <v>#REF!</v>
      </c>
      <c r="E1684" s="14" t="e">
        <f>IF(COUNTIF(#REF!,$A1684)=1,"ja","nein")</f>
        <v>#REF!</v>
      </c>
      <c r="F1684" s="14" t="e">
        <f>IF(COUNTIF(#REF!,$A1684)=1,"ja","nein")</f>
        <v>#REF!</v>
      </c>
      <c r="G1684" s="14" t="e">
        <f>IF(COUNTIF(#REF!,$A1684)=1,"ja","nein")</f>
        <v>#REF!</v>
      </c>
      <c r="H1684" s="14" t="e">
        <f>IF(COUNTIF(#REF!,$A1684)=1,"ja","nein")</f>
        <v>#REF!</v>
      </c>
      <c r="I1684" s="14" t="e">
        <f>IF(COUNTIF(#REF!,$A1684)=1,"ja","nein")</f>
        <v>#REF!</v>
      </c>
      <c r="J1684" s="14" t="e">
        <f>IF(COUNTIF(#REF!,$A1684)=1,"ja","nein")</f>
        <v>#REF!</v>
      </c>
    </row>
    <row r="1685" spans="1:10" x14ac:dyDescent="0.25">
      <c r="A1685" s="14" t="e">
        <f>#REF!</f>
        <v>#REF!</v>
      </c>
      <c r="B1685" s="14" t="e">
        <f>#REF!</f>
        <v>#REF!</v>
      </c>
      <c r="D1685" s="14" t="e">
        <f>IF(COUNTIF(#REF!,$A1685)=1,"ja","nein")</f>
        <v>#REF!</v>
      </c>
      <c r="E1685" s="14" t="e">
        <f>IF(COUNTIF(#REF!,$A1685)=1,"ja","nein")</f>
        <v>#REF!</v>
      </c>
      <c r="F1685" s="14" t="e">
        <f>IF(COUNTIF(#REF!,$A1685)=1,"ja","nein")</f>
        <v>#REF!</v>
      </c>
      <c r="G1685" s="14" t="e">
        <f>IF(COUNTIF(#REF!,$A1685)=1,"ja","nein")</f>
        <v>#REF!</v>
      </c>
      <c r="H1685" s="14" t="e">
        <f>IF(COUNTIF(#REF!,$A1685)=1,"ja","nein")</f>
        <v>#REF!</v>
      </c>
      <c r="I1685" s="14" t="e">
        <f>IF(COUNTIF(#REF!,$A1685)=1,"ja","nein")</f>
        <v>#REF!</v>
      </c>
      <c r="J1685" s="14" t="e">
        <f>IF(COUNTIF(#REF!,$A1685)=1,"ja","nein")</f>
        <v>#REF!</v>
      </c>
    </row>
    <row r="1686" spans="1:10" x14ac:dyDescent="0.25">
      <c r="A1686" s="14" t="e">
        <f>#REF!</f>
        <v>#REF!</v>
      </c>
      <c r="B1686" s="14" t="e">
        <f>#REF!</f>
        <v>#REF!</v>
      </c>
      <c r="D1686" s="14" t="e">
        <f>IF(COUNTIF(#REF!,$A1686)=1,"ja","nein")</f>
        <v>#REF!</v>
      </c>
      <c r="E1686" s="14" t="e">
        <f>IF(COUNTIF(#REF!,$A1686)=1,"ja","nein")</f>
        <v>#REF!</v>
      </c>
      <c r="F1686" s="14" t="e">
        <f>IF(COUNTIF(#REF!,$A1686)=1,"ja","nein")</f>
        <v>#REF!</v>
      </c>
      <c r="G1686" s="14" t="e">
        <f>IF(COUNTIF(#REF!,$A1686)=1,"ja","nein")</f>
        <v>#REF!</v>
      </c>
      <c r="H1686" s="14" t="e">
        <f>IF(COUNTIF(#REF!,$A1686)=1,"ja","nein")</f>
        <v>#REF!</v>
      </c>
      <c r="I1686" s="14" t="e">
        <f>IF(COUNTIF(#REF!,$A1686)=1,"ja","nein")</f>
        <v>#REF!</v>
      </c>
      <c r="J1686" s="14" t="e">
        <f>IF(COUNTIF(#REF!,$A1686)=1,"ja","nein")</f>
        <v>#REF!</v>
      </c>
    </row>
    <row r="1687" spans="1:10" x14ac:dyDescent="0.25">
      <c r="A1687" s="14" t="e">
        <f>#REF!</f>
        <v>#REF!</v>
      </c>
      <c r="B1687" s="14" t="e">
        <f>#REF!</f>
        <v>#REF!</v>
      </c>
      <c r="D1687" s="14" t="e">
        <f>IF(COUNTIF(#REF!,$A1687)=1,"ja","nein")</f>
        <v>#REF!</v>
      </c>
      <c r="E1687" s="14" t="e">
        <f>IF(COUNTIF(#REF!,$A1687)=1,"ja","nein")</f>
        <v>#REF!</v>
      </c>
      <c r="F1687" s="14" t="e">
        <f>IF(COUNTIF(#REF!,$A1687)=1,"ja","nein")</f>
        <v>#REF!</v>
      </c>
      <c r="G1687" s="14" t="e">
        <f>IF(COUNTIF(#REF!,$A1687)=1,"ja","nein")</f>
        <v>#REF!</v>
      </c>
      <c r="H1687" s="14" t="e">
        <f>IF(COUNTIF(#REF!,$A1687)=1,"ja","nein")</f>
        <v>#REF!</v>
      </c>
      <c r="I1687" s="14" t="e">
        <f>IF(COUNTIF(#REF!,$A1687)=1,"ja","nein")</f>
        <v>#REF!</v>
      </c>
      <c r="J1687" s="14" t="e">
        <f>IF(COUNTIF(#REF!,$A1687)=1,"ja","nein")</f>
        <v>#REF!</v>
      </c>
    </row>
    <row r="1688" spans="1:10" x14ac:dyDescent="0.25">
      <c r="A1688" s="14" t="e">
        <f>#REF!</f>
        <v>#REF!</v>
      </c>
      <c r="B1688" s="14" t="e">
        <f>#REF!</f>
        <v>#REF!</v>
      </c>
      <c r="D1688" s="14" t="e">
        <f>IF(COUNTIF(#REF!,$A1688)=1,"ja","nein")</f>
        <v>#REF!</v>
      </c>
      <c r="E1688" s="14" t="e">
        <f>IF(COUNTIF(#REF!,$A1688)=1,"ja","nein")</f>
        <v>#REF!</v>
      </c>
      <c r="F1688" s="14" t="e">
        <f>IF(COUNTIF(#REF!,$A1688)=1,"ja","nein")</f>
        <v>#REF!</v>
      </c>
      <c r="G1688" s="14" t="e">
        <f>IF(COUNTIF(#REF!,$A1688)=1,"ja","nein")</f>
        <v>#REF!</v>
      </c>
      <c r="H1688" s="14" t="e">
        <f>IF(COUNTIF(#REF!,$A1688)=1,"ja","nein")</f>
        <v>#REF!</v>
      </c>
      <c r="I1688" s="14" t="e">
        <f>IF(COUNTIF(#REF!,$A1688)=1,"ja","nein")</f>
        <v>#REF!</v>
      </c>
      <c r="J1688" s="14" t="e">
        <f>IF(COUNTIF(#REF!,$A1688)=1,"ja","nein")</f>
        <v>#REF!</v>
      </c>
    </row>
    <row r="1689" spans="1:10" x14ac:dyDescent="0.25">
      <c r="A1689" s="14" t="e">
        <f>#REF!</f>
        <v>#REF!</v>
      </c>
      <c r="B1689" s="14" t="e">
        <f>#REF!</f>
        <v>#REF!</v>
      </c>
      <c r="D1689" s="14" t="e">
        <f>IF(COUNTIF(#REF!,$A1689)=1,"ja","nein")</f>
        <v>#REF!</v>
      </c>
      <c r="E1689" s="14" t="e">
        <f>IF(COUNTIF(#REF!,$A1689)=1,"ja","nein")</f>
        <v>#REF!</v>
      </c>
      <c r="F1689" s="14" t="e">
        <f>IF(COUNTIF(#REF!,$A1689)=1,"ja","nein")</f>
        <v>#REF!</v>
      </c>
      <c r="G1689" s="14" t="e">
        <f>IF(COUNTIF(#REF!,$A1689)=1,"ja","nein")</f>
        <v>#REF!</v>
      </c>
      <c r="H1689" s="14" t="e">
        <f>IF(COUNTIF(#REF!,$A1689)=1,"ja","nein")</f>
        <v>#REF!</v>
      </c>
      <c r="I1689" s="14" t="e">
        <f>IF(COUNTIF(#REF!,$A1689)=1,"ja","nein")</f>
        <v>#REF!</v>
      </c>
      <c r="J1689" s="14" t="e">
        <f>IF(COUNTIF(#REF!,$A1689)=1,"ja","nein")</f>
        <v>#REF!</v>
      </c>
    </row>
    <row r="1690" spans="1:10" x14ac:dyDescent="0.25">
      <c r="A1690" s="14" t="e">
        <f>#REF!</f>
        <v>#REF!</v>
      </c>
      <c r="B1690" s="14" t="e">
        <f>#REF!</f>
        <v>#REF!</v>
      </c>
      <c r="D1690" s="14" t="e">
        <f>IF(COUNTIF(#REF!,$A1690)=1,"ja","nein")</f>
        <v>#REF!</v>
      </c>
      <c r="E1690" s="14" t="e">
        <f>IF(COUNTIF(#REF!,$A1690)=1,"ja","nein")</f>
        <v>#REF!</v>
      </c>
      <c r="F1690" s="14" t="e">
        <f>IF(COUNTIF(#REF!,$A1690)=1,"ja","nein")</f>
        <v>#REF!</v>
      </c>
      <c r="G1690" s="14" t="e">
        <f>IF(COUNTIF(#REF!,$A1690)=1,"ja","nein")</f>
        <v>#REF!</v>
      </c>
      <c r="H1690" s="14" t="e">
        <f>IF(COUNTIF(#REF!,$A1690)=1,"ja","nein")</f>
        <v>#REF!</v>
      </c>
      <c r="I1690" s="14" t="e">
        <f>IF(COUNTIF(#REF!,$A1690)=1,"ja","nein")</f>
        <v>#REF!</v>
      </c>
      <c r="J1690" s="14" t="e">
        <f>IF(COUNTIF(#REF!,$A1690)=1,"ja","nein")</f>
        <v>#REF!</v>
      </c>
    </row>
    <row r="1691" spans="1:10" x14ac:dyDescent="0.25">
      <c r="A1691" s="14" t="e">
        <f>#REF!</f>
        <v>#REF!</v>
      </c>
      <c r="B1691" s="14" t="e">
        <f>#REF!</f>
        <v>#REF!</v>
      </c>
      <c r="D1691" s="14" t="e">
        <f>IF(COUNTIF(#REF!,$A1691)=1,"ja","nein")</f>
        <v>#REF!</v>
      </c>
      <c r="E1691" s="14" t="e">
        <f>IF(COUNTIF(#REF!,$A1691)=1,"ja","nein")</f>
        <v>#REF!</v>
      </c>
      <c r="F1691" s="14" t="e">
        <f>IF(COUNTIF(#REF!,$A1691)=1,"ja","nein")</f>
        <v>#REF!</v>
      </c>
      <c r="G1691" s="14" t="e">
        <f>IF(COUNTIF(#REF!,$A1691)=1,"ja","nein")</f>
        <v>#REF!</v>
      </c>
      <c r="H1691" s="14" t="e">
        <f>IF(COUNTIF(#REF!,$A1691)=1,"ja","nein")</f>
        <v>#REF!</v>
      </c>
      <c r="I1691" s="14" t="e">
        <f>IF(COUNTIF(#REF!,$A1691)=1,"ja","nein")</f>
        <v>#REF!</v>
      </c>
      <c r="J1691" s="14" t="e">
        <f>IF(COUNTIF(#REF!,$A1691)=1,"ja","nein")</f>
        <v>#REF!</v>
      </c>
    </row>
    <row r="1692" spans="1:10" x14ac:dyDescent="0.25">
      <c r="A1692" s="14" t="e">
        <f>#REF!</f>
        <v>#REF!</v>
      </c>
      <c r="B1692" s="14" t="e">
        <f>#REF!</f>
        <v>#REF!</v>
      </c>
      <c r="D1692" s="14" t="e">
        <f>IF(COUNTIF(#REF!,$A1692)=1,"ja","nein")</f>
        <v>#REF!</v>
      </c>
      <c r="E1692" s="14" t="e">
        <f>IF(COUNTIF(#REF!,$A1692)=1,"ja","nein")</f>
        <v>#REF!</v>
      </c>
      <c r="F1692" s="14" t="e">
        <f>IF(COUNTIF(#REF!,$A1692)=1,"ja","nein")</f>
        <v>#REF!</v>
      </c>
      <c r="G1692" s="14" t="e">
        <f>IF(COUNTIF(#REF!,$A1692)=1,"ja","nein")</f>
        <v>#REF!</v>
      </c>
      <c r="H1692" s="14" t="e">
        <f>IF(COUNTIF(#REF!,$A1692)=1,"ja","nein")</f>
        <v>#REF!</v>
      </c>
      <c r="I1692" s="14" t="e">
        <f>IF(COUNTIF(#REF!,$A1692)=1,"ja","nein")</f>
        <v>#REF!</v>
      </c>
      <c r="J1692" s="14" t="e">
        <f>IF(COUNTIF(#REF!,$A1692)=1,"ja","nein")</f>
        <v>#REF!</v>
      </c>
    </row>
    <row r="1693" spans="1:10" x14ac:dyDescent="0.25">
      <c r="A1693" s="14" t="e">
        <f>#REF!</f>
        <v>#REF!</v>
      </c>
      <c r="B1693" s="14" t="e">
        <f>#REF!</f>
        <v>#REF!</v>
      </c>
      <c r="D1693" s="14" t="e">
        <f>IF(COUNTIF(#REF!,$A1693)=1,"ja","nein")</f>
        <v>#REF!</v>
      </c>
      <c r="E1693" s="14" t="e">
        <f>IF(COUNTIF(#REF!,$A1693)=1,"ja","nein")</f>
        <v>#REF!</v>
      </c>
      <c r="F1693" s="14" t="e">
        <f>IF(COUNTIF(#REF!,$A1693)=1,"ja","nein")</f>
        <v>#REF!</v>
      </c>
      <c r="G1693" s="14" t="e">
        <f>IF(COUNTIF(#REF!,$A1693)=1,"ja","nein")</f>
        <v>#REF!</v>
      </c>
      <c r="H1693" s="14" t="e">
        <f>IF(COUNTIF(#REF!,$A1693)=1,"ja","nein")</f>
        <v>#REF!</v>
      </c>
      <c r="I1693" s="14" t="e">
        <f>IF(COUNTIF(#REF!,$A1693)=1,"ja","nein")</f>
        <v>#REF!</v>
      </c>
      <c r="J1693" s="14" t="e">
        <f>IF(COUNTIF(#REF!,$A1693)=1,"ja","nein")</f>
        <v>#REF!</v>
      </c>
    </row>
    <row r="1694" spans="1:10" x14ac:dyDescent="0.25">
      <c r="A1694" s="14" t="e">
        <f>#REF!</f>
        <v>#REF!</v>
      </c>
      <c r="B1694" s="14" t="e">
        <f>#REF!</f>
        <v>#REF!</v>
      </c>
      <c r="D1694" s="14" t="e">
        <f>IF(COUNTIF(#REF!,$A1694)=1,"ja","nein")</f>
        <v>#REF!</v>
      </c>
      <c r="E1694" s="14" t="e">
        <f>IF(COUNTIF(#REF!,$A1694)=1,"ja","nein")</f>
        <v>#REF!</v>
      </c>
      <c r="F1694" s="14" t="e">
        <f>IF(COUNTIF(#REF!,$A1694)=1,"ja","nein")</f>
        <v>#REF!</v>
      </c>
      <c r="G1694" s="14" t="e">
        <f>IF(COUNTIF(#REF!,$A1694)=1,"ja","nein")</f>
        <v>#REF!</v>
      </c>
      <c r="H1694" s="14" t="e">
        <f>IF(COUNTIF(#REF!,$A1694)=1,"ja","nein")</f>
        <v>#REF!</v>
      </c>
      <c r="I1694" s="14" t="e">
        <f>IF(COUNTIF(#REF!,$A1694)=1,"ja","nein")</f>
        <v>#REF!</v>
      </c>
      <c r="J1694" s="14" t="e">
        <f>IF(COUNTIF(#REF!,$A1694)=1,"ja","nein")</f>
        <v>#REF!</v>
      </c>
    </row>
    <row r="1695" spans="1:10" x14ac:dyDescent="0.25">
      <c r="A1695" s="14" t="e">
        <f>#REF!</f>
        <v>#REF!</v>
      </c>
      <c r="B1695" s="14" t="e">
        <f>#REF!</f>
        <v>#REF!</v>
      </c>
      <c r="D1695" s="14" t="e">
        <f>IF(COUNTIF(#REF!,$A1695)=1,"ja","nein")</f>
        <v>#REF!</v>
      </c>
      <c r="E1695" s="14" t="e">
        <f>IF(COUNTIF(#REF!,$A1695)=1,"ja","nein")</f>
        <v>#REF!</v>
      </c>
      <c r="F1695" s="14" t="e">
        <f>IF(COUNTIF(#REF!,$A1695)=1,"ja","nein")</f>
        <v>#REF!</v>
      </c>
      <c r="G1695" s="14" t="e">
        <f>IF(COUNTIF(#REF!,$A1695)=1,"ja","nein")</f>
        <v>#REF!</v>
      </c>
      <c r="H1695" s="14" t="e">
        <f>IF(COUNTIF(#REF!,$A1695)=1,"ja","nein")</f>
        <v>#REF!</v>
      </c>
      <c r="I1695" s="14" t="e">
        <f>IF(COUNTIF(#REF!,$A1695)=1,"ja","nein")</f>
        <v>#REF!</v>
      </c>
      <c r="J1695" s="14" t="e">
        <f>IF(COUNTIF(#REF!,$A1695)=1,"ja","nein")</f>
        <v>#REF!</v>
      </c>
    </row>
    <row r="1696" spans="1:10" x14ac:dyDescent="0.25">
      <c r="A1696" s="14" t="e">
        <f>#REF!</f>
        <v>#REF!</v>
      </c>
      <c r="B1696" s="14" t="e">
        <f>#REF!</f>
        <v>#REF!</v>
      </c>
      <c r="D1696" s="14" t="e">
        <f>IF(COUNTIF(#REF!,$A1696)=1,"ja","nein")</f>
        <v>#REF!</v>
      </c>
      <c r="E1696" s="14" t="e">
        <f>IF(COUNTIF(#REF!,$A1696)=1,"ja","nein")</f>
        <v>#REF!</v>
      </c>
      <c r="F1696" s="14" t="e">
        <f>IF(COUNTIF(#REF!,$A1696)=1,"ja","nein")</f>
        <v>#REF!</v>
      </c>
      <c r="G1696" s="14" t="e">
        <f>IF(COUNTIF(#REF!,$A1696)=1,"ja","nein")</f>
        <v>#REF!</v>
      </c>
      <c r="H1696" s="14" t="e">
        <f>IF(COUNTIF(#REF!,$A1696)=1,"ja","nein")</f>
        <v>#REF!</v>
      </c>
      <c r="I1696" s="14" t="e">
        <f>IF(COUNTIF(#REF!,$A1696)=1,"ja","nein")</f>
        <v>#REF!</v>
      </c>
      <c r="J1696" s="14" t="e">
        <f>IF(COUNTIF(#REF!,$A1696)=1,"ja","nein")</f>
        <v>#REF!</v>
      </c>
    </row>
    <row r="1697" spans="1:10" x14ac:dyDescent="0.25">
      <c r="A1697" s="14" t="e">
        <f>#REF!</f>
        <v>#REF!</v>
      </c>
      <c r="B1697" s="14" t="e">
        <f>#REF!</f>
        <v>#REF!</v>
      </c>
      <c r="D1697" s="14" t="e">
        <f>IF(COUNTIF(#REF!,$A1697)=1,"ja","nein")</f>
        <v>#REF!</v>
      </c>
      <c r="E1697" s="14" t="e">
        <f>IF(COUNTIF(#REF!,$A1697)=1,"ja","nein")</f>
        <v>#REF!</v>
      </c>
      <c r="F1697" s="14" t="e">
        <f>IF(COUNTIF(#REF!,$A1697)=1,"ja","nein")</f>
        <v>#REF!</v>
      </c>
      <c r="G1697" s="14" t="e">
        <f>IF(COUNTIF(#REF!,$A1697)=1,"ja","nein")</f>
        <v>#REF!</v>
      </c>
      <c r="H1697" s="14" t="e">
        <f>IF(COUNTIF(#REF!,$A1697)=1,"ja","nein")</f>
        <v>#REF!</v>
      </c>
      <c r="I1697" s="14" t="e">
        <f>IF(COUNTIF(#REF!,$A1697)=1,"ja","nein")</f>
        <v>#REF!</v>
      </c>
      <c r="J1697" s="14" t="e">
        <f>IF(COUNTIF(#REF!,$A1697)=1,"ja","nein")</f>
        <v>#REF!</v>
      </c>
    </row>
    <row r="1698" spans="1:10" x14ac:dyDescent="0.25">
      <c r="A1698" s="14" t="e">
        <f>#REF!</f>
        <v>#REF!</v>
      </c>
      <c r="B1698" s="14" t="e">
        <f>#REF!</f>
        <v>#REF!</v>
      </c>
      <c r="D1698" s="14" t="e">
        <f>IF(COUNTIF(#REF!,$A1698)=1,"ja","nein")</f>
        <v>#REF!</v>
      </c>
      <c r="E1698" s="14" t="e">
        <f>IF(COUNTIF(#REF!,$A1698)=1,"ja","nein")</f>
        <v>#REF!</v>
      </c>
      <c r="F1698" s="14" t="e">
        <f>IF(COUNTIF(#REF!,$A1698)=1,"ja","nein")</f>
        <v>#REF!</v>
      </c>
      <c r="G1698" s="14" t="e">
        <f>IF(COUNTIF(#REF!,$A1698)=1,"ja","nein")</f>
        <v>#REF!</v>
      </c>
      <c r="H1698" s="14" t="e">
        <f>IF(COUNTIF(#REF!,$A1698)=1,"ja","nein")</f>
        <v>#REF!</v>
      </c>
      <c r="I1698" s="14" t="e">
        <f>IF(COUNTIF(#REF!,$A1698)=1,"ja","nein")</f>
        <v>#REF!</v>
      </c>
      <c r="J1698" s="14" t="e">
        <f>IF(COUNTIF(#REF!,$A1698)=1,"ja","nein")</f>
        <v>#REF!</v>
      </c>
    </row>
    <row r="1699" spans="1:10" x14ac:dyDescent="0.25">
      <c r="A1699" s="14" t="e">
        <f>#REF!</f>
        <v>#REF!</v>
      </c>
      <c r="B1699" s="14" t="e">
        <f>#REF!</f>
        <v>#REF!</v>
      </c>
      <c r="D1699" s="14" t="e">
        <f>IF(COUNTIF(#REF!,$A1699)=1,"ja","nein")</f>
        <v>#REF!</v>
      </c>
      <c r="E1699" s="14" t="e">
        <f>IF(COUNTIF(#REF!,$A1699)=1,"ja","nein")</f>
        <v>#REF!</v>
      </c>
      <c r="F1699" s="14" t="e">
        <f>IF(COUNTIF(#REF!,$A1699)=1,"ja","nein")</f>
        <v>#REF!</v>
      </c>
      <c r="G1699" s="14" t="e">
        <f>IF(COUNTIF(#REF!,$A1699)=1,"ja","nein")</f>
        <v>#REF!</v>
      </c>
      <c r="H1699" s="14" t="e">
        <f>IF(COUNTIF(#REF!,$A1699)=1,"ja","nein")</f>
        <v>#REF!</v>
      </c>
      <c r="I1699" s="14" t="e">
        <f>IF(COUNTIF(#REF!,$A1699)=1,"ja","nein")</f>
        <v>#REF!</v>
      </c>
      <c r="J1699" s="14" t="e">
        <f>IF(COUNTIF(#REF!,$A1699)=1,"ja","nein")</f>
        <v>#REF!</v>
      </c>
    </row>
    <row r="1700" spans="1:10" x14ac:dyDescent="0.25">
      <c r="A1700" s="14" t="e">
        <f>#REF!</f>
        <v>#REF!</v>
      </c>
      <c r="B1700" s="14" t="e">
        <f>#REF!</f>
        <v>#REF!</v>
      </c>
      <c r="D1700" s="14" t="e">
        <f>IF(COUNTIF(#REF!,$A1700)=1,"ja","nein")</f>
        <v>#REF!</v>
      </c>
      <c r="E1700" s="14" t="e">
        <f>IF(COUNTIF(#REF!,$A1700)=1,"ja","nein")</f>
        <v>#REF!</v>
      </c>
      <c r="F1700" s="14" t="e">
        <f>IF(COUNTIF(#REF!,$A1700)=1,"ja","nein")</f>
        <v>#REF!</v>
      </c>
      <c r="G1700" s="14" t="e">
        <f>IF(COUNTIF(#REF!,$A1700)=1,"ja","nein")</f>
        <v>#REF!</v>
      </c>
      <c r="H1700" s="14" t="e">
        <f>IF(COUNTIF(#REF!,$A1700)=1,"ja","nein")</f>
        <v>#REF!</v>
      </c>
      <c r="I1700" s="14" t="e">
        <f>IF(COUNTIF(#REF!,$A1700)=1,"ja","nein")</f>
        <v>#REF!</v>
      </c>
      <c r="J1700" s="14" t="e">
        <f>IF(COUNTIF(#REF!,$A1700)=1,"ja","nein")</f>
        <v>#REF!</v>
      </c>
    </row>
    <row r="1701" spans="1:10" x14ac:dyDescent="0.25">
      <c r="A1701" s="14" t="e">
        <f>#REF!</f>
        <v>#REF!</v>
      </c>
      <c r="B1701" s="14" t="e">
        <f>#REF!</f>
        <v>#REF!</v>
      </c>
      <c r="D1701" s="14" t="e">
        <f>IF(COUNTIF(#REF!,$A1701)=1,"ja","nein")</f>
        <v>#REF!</v>
      </c>
      <c r="E1701" s="14" t="e">
        <f>IF(COUNTIF(#REF!,$A1701)=1,"ja","nein")</f>
        <v>#REF!</v>
      </c>
      <c r="F1701" s="14" t="e">
        <f>IF(COUNTIF(#REF!,$A1701)=1,"ja","nein")</f>
        <v>#REF!</v>
      </c>
      <c r="G1701" s="14" t="e">
        <f>IF(COUNTIF(#REF!,$A1701)=1,"ja","nein")</f>
        <v>#REF!</v>
      </c>
      <c r="H1701" s="14" t="e">
        <f>IF(COUNTIF(#REF!,$A1701)=1,"ja","nein")</f>
        <v>#REF!</v>
      </c>
      <c r="I1701" s="14" t="e">
        <f>IF(COUNTIF(#REF!,$A1701)=1,"ja","nein")</f>
        <v>#REF!</v>
      </c>
      <c r="J1701" s="14" t="e">
        <f>IF(COUNTIF(#REF!,$A1701)=1,"ja","nein")</f>
        <v>#REF!</v>
      </c>
    </row>
    <row r="1702" spans="1:10" x14ac:dyDescent="0.25">
      <c r="A1702" s="14" t="e">
        <f>#REF!</f>
        <v>#REF!</v>
      </c>
      <c r="B1702" s="14" t="e">
        <f>#REF!</f>
        <v>#REF!</v>
      </c>
      <c r="D1702" s="14" t="e">
        <f>IF(COUNTIF(#REF!,$A1702)=1,"ja","nein")</f>
        <v>#REF!</v>
      </c>
      <c r="E1702" s="14" t="e">
        <f>IF(COUNTIF(#REF!,$A1702)=1,"ja","nein")</f>
        <v>#REF!</v>
      </c>
      <c r="F1702" s="14" t="e">
        <f>IF(COUNTIF(#REF!,$A1702)=1,"ja","nein")</f>
        <v>#REF!</v>
      </c>
      <c r="G1702" s="14" t="e">
        <f>IF(COUNTIF(#REF!,$A1702)=1,"ja","nein")</f>
        <v>#REF!</v>
      </c>
      <c r="H1702" s="14" t="e">
        <f>IF(COUNTIF(#REF!,$A1702)=1,"ja","nein")</f>
        <v>#REF!</v>
      </c>
      <c r="I1702" s="14" t="e">
        <f>IF(COUNTIF(#REF!,$A1702)=1,"ja","nein")</f>
        <v>#REF!</v>
      </c>
      <c r="J1702" s="14" t="e">
        <f>IF(COUNTIF(#REF!,$A1702)=1,"ja","nein")</f>
        <v>#REF!</v>
      </c>
    </row>
    <row r="1703" spans="1:10" x14ac:dyDescent="0.25">
      <c r="A1703" s="14" t="e">
        <f>#REF!</f>
        <v>#REF!</v>
      </c>
      <c r="B1703" s="14" t="e">
        <f>#REF!</f>
        <v>#REF!</v>
      </c>
      <c r="D1703" s="14" t="e">
        <f>IF(COUNTIF(#REF!,$A1703)=1,"ja","nein")</f>
        <v>#REF!</v>
      </c>
      <c r="E1703" s="14" t="e">
        <f>IF(COUNTIF(#REF!,$A1703)=1,"ja","nein")</f>
        <v>#REF!</v>
      </c>
      <c r="F1703" s="14" t="e">
        <f>IF(COUNTIF(#REF!,$A1703)=1,"ja","nein")</f>
        <v>#REF!</v>
      </c>
      <c r="G1703" s="14" t="e">
        <f>IF(COUNTIF(#REF!,$A1703)=1,"ja","nein")</f>
        <v>#REF!</v>
      </c>
      <c r="H1703" s="14" t="e">
        <f>IF(COUNTIF(#REF!,$A1703)=1,"ja","nein")</f>
        <v>#REF!</v>
      </c>
      <c r="I1703" s="14" t="e">
        <f>IF(COUNTIF(#REF!,$A1703)=1,"ja","nein")</f>
        <v>#REF!</v>
      </c>
      <c r="J1703" s="14" t="e">
        <f>IF(COUNTIF(#REF!,$A1703)=1,"ja","nein")</f>
        <v>#REF!</v>
      </c>
    </row>
    <row r="1704" spans="1:10" x14ac:dyDescent="0.25">
      <c r="A1704" s="14" t="e">
        <f>#REF!</f>
        <v>#REF!</v>
      </c>
      <c r="B1704" s="14" t="e">
        <f>#REF!</f>
        <v>#REF!</v>
      </c>
      <c r="D1704" s="14" t="e">
        <f>IF(COUNTIF(#REF!,$A1704)=1,"ja","nein")</f>
        <v>#REF!</v>
      </c>
      <c r="E1704" s="14" t="e">
        <f>IF(COUNTIF(#REF!,$A1704)=1,"ja","nein")</f>
        <v>#REF!</v>
      </c>
      <c r="F1704" s="14" t="e">
        <f>IF(COUNTIF(#REF!,$A1704)=1,"ja","nein")</f>
        <v>#REF!</v>
      </c>
      <c r="G1704" s="14" t="e">
        <f>IF(COUNTIF(#REF!,$A1704)=1,"ja","nein")</f>
        <v>#REF!</v>
      </c>
      <c r="H1704" s="14" t="e">
        <f>IF(COUNTIF(#REF!,$A1704)=1,"ja","nein")</f>
        <v>#REF!</v>
      </c>
      <c r="I1704" s="14" t="e">
        <f>IF(COUNTIF(#REF!,$A1704)=1,"ja","nein")</f>
        <v>#REF!</v>
      </c>
      <c r="J1704" s="14" t="e">
        <f>IF(COUNTIF(#REF!,$A1704)=1,"ja","nein")</f>
        <v>#REF!</v>
      </c>
    </row>
    <row r="1705" spans="1:10" x14ac:dyDescent="0.25">
      <c r="A1705" s="14" t="e">
        <f>#REF!</f>
        <v>#REF!</v>
      </c>
      <c r="B1705" s="14" t="e">
        <f>#REF!</f>
        <v>#REF!</v>
      </c>
      <c r="D1705" s="14" t="e">
        <f>IF(COUNTIF(#REF!,$A1705)=1,"ja","nein")</f>
        <v>#REF!</v>
      </c>
      <c r="E1705" s="14" t="e">
        <f>IF(COUNTIF(#REF!,$A1705)=1,"ja","nein")</f>
        <v>#REF!</v>
      </c>
      <c r="F1705" s="14" t="e">
        <f>IF(COUNTIF(#REF!,$A1705)=1,"ja","nein")</f>
        <v>#REF!</v>
      </c>
      <c r="G1705" s="14" t="e">
        <f>IF(COUNTIF(#REF!,$A1705)=1,"ja","nein")</f>
        <v>#REF!</v>
      </c>
      <c r="H1705" s="14" t="e">
        <f>IF(COUNTIF(#REF!,$A1705)=1,"ja","nein")</f>
        <v>#REF!</v>
      </c>
      <c r="I1705" s="14" t="e">
        <f>IF(COUNTIF(#REF!,$A1705)=1,"ja","nein")</f>
        <v>#REF!</v>
      </c>
      <c r="J1705" s="14" t="e">
        <f>IF(COUNTIF(#REF!,$A1705)=1,"ja","nein")</f>
        <v>#REF!</v>
      </c>
    </row>
    <row r="1706" spans="1:10" x14ac:dyDescent="0.25">
      <c r="A1706" s="14" t="e">
        <f>#REF!</f>
        <v>#REF!</v>
      </c>
      <c r="B1706" s="14" t="e">
        <f>#REF!</f>
        <v>#REF!</v>
      </c>
      <c r="D1706" s="14" t="e">
        <f>IF(COUNTIF(#REF!,$A1706)=1,"ja","nein")</f>
        <v>#REF!</v>
      </c>
      <c r="E1706" s="14" t="e">
        <f>IF(COUNTIF(#REF!,$A1706)=1,"ja","nein")</f>
        <v>#REF!</v>
      </c>
      <c r="F1706" s="14" t="e">
        <f>IF(COUNTIF(#REF!,$A1706)=1,"ja","nein")</f>
        <v>#REF!</v>
      </c>
      <c r="G1706" s="14" t="e">
        <f>IF(COUNTIF(#REF!,$A1706)=1,"ja","nein")</f>
        <v>#REF!</v>
      </c>
      <c r="H1706" s="14" t="e">
        <f>IF(COUNTIF(#REF!,$A1706)=1,"ja","nein")</f>
        <v>#REF!</v>
      </c>
      <c r="I1706" s="14" t="e">
        <f>IF(COUNTIF(#REF!,$A1706)=1,"ja","nein")</f>
        <v>#REF!</v>
      </c>
      <c r="J1706" s="14" t="e">
        <f>IF(COUNTIF(#REF!,$A1706)=1,"ja","nein")</f>
        <v>#REF!</v>
      </c>
    </row>
    <row r="1707" spans="1:10" x14ac:dyDescent="0.25">
      <c r="A1707" s="14" t="e">
        <f>#REF!</f>
        <v>#REF!</v>
      </c>
      <c r="B1707" s="14" t="e">
        <f>#REF!</f>
        <v>#REF!</v>
      </c>
      <c r="D1707" s="14" t="e">
        <f>IF(COUNTIF(#REF!,$A1707)=1,"ja","nein")</f>
        <v>#REF!</v>
      </c>
      <c r="E1707" s="14" t="e">
        <f>IF(COUNTIF(#REF!,$A1707)=1,"ja","nein")</f>
        <v>#REF!</v>
      </c>
      <c r="F1707" s="14" t="e">
        <f>IF(COUNTIF(#REF!,$A1707)=1,"ja","nein")</f>
        <v>#REF!</v>
      </c>
      <c r="G1707" s="14" t="e">
        <f>IF(COUNTIF(#REF!,$A1707)=1,"ja","nein")</f>
        <v>#REF!</v>
      </c>
      <c r="H1707" s="14" t="e">
        <f>IF(COUNTIF(#REF!,$A1707)=1,"ja","nein")</f>
        <v>#REF!</v>
      </c>
      <c r="I1707" s="14" t="e">
        <f>IF(COUNTIF(#REF!,$A1707)=1,"ja","nein")</f>
        <v>#REF!</v>
      </c>
      <c r="J1707" s="14" t="e">
        <f>IF(COUNTIF(#REF!,$A1707)=1,"ja","nein")</f>
        <v>#REF!</v>
      </c>
    </row>
    <row r="1708" spans="1:10" x14ac:dyDescent="0.25">
      <c r="A1708" s="14" t="e">
        <f>#REF!</f>
        <v>#REF!</v>
      </c>
      <c r="B1708" s="14" t="e">
        <f>#REF!</f>
        <v>#REF!</v>
      </c>
      <c r="D1708" s="14" t="e">
        <f>IF(COUNTIF(#REF!,$A1708)=1,"ja","nein")</f>
        <v>#REF!</v>
      </c>
      <c r="E1708" s="14" t="e">
        <f>IF(COUNTIF(#REF!,$A1708)=1,"ja","nein")</f>
        <v>#REF!</v>
      </c>
      <c r="F1708" s="14" t="e">
        <f>IF(COUNTIF(#REF!,$A1708)=1,"ja","nein")</f>
        <v>#REF!</v>
      </c>
      <c r="G1708" s="14" t="e">
        <f>IF(COUNTIF(#REF!,$A1708)=1,"ja","nein")</f>
        <v>#REF!</v>
      </c>
      <c r="H1708" s="14" t="e">
        <f>IF(COUNTIF(#REF!,$A1708)=1,"ja","nein")</f>
        <v>#REF!</v>
      </c>
      <c r="I1708" s="14" t="e">
        <f>IF(COUNTIF(#REF!,$A1708)=1,"ja","nein")</f>
        <v>#REF!</v>
      </c>
      <c r="J1708" s="14" t="e">
        <f>IF(COUNTIF(#REF!,$A1708)=1,"ja","nein")</f>
        <v>#REF!</v>
      </c>
    </row>
    <row r="1709" spans="1:10" x14ac:dyDescent="0.25">
      <c r="A1709" s="14" t="e">
        <f>#REF!</f>
        <v>#REF!</v>
      </c>
      <c r="B1709" s="14" t="e">
        <f>#REF!</f>
        <v>#REF!</v>
      </c>
      <c r="D1709" s="14" t="e">
        <f>IF(COUNTIF(#REF!,$A1709)=1,"ja","nein")</f>
        <v>#REF!</v>
      </c>
      <c r="E1709" s="14" t="e">
        <f>IF(COUNTIF(#REF!,$A1709)=1,"ja","nein")</f>
        <v>#REF!</v>
      </c>
      <c r="F1709" s="14" t="e">
        <f>IF(COUNTIF(#REF!,$A1709)=1,"ja","nein")</f>
        <v>#REF!</v>
      </c>
      <c r="G1709" s="14" t="e">
        <f>IF(COUNTIF(#REF!,$A1709)=1,"ja","nein")</f>
        <v>#REF!</v>
      </c>
      <c r="H1709" s="14" t="e">
        <f>IF(COUNTIF(#REF!,$A1709)=1,"ja","nein")</f>
        <v>#REF!</v>
      </c>
      <c r="I1709" s="14" t="e">
        <f>IF(COUNTIF(#REF!,$A1709)=1,"ja","nein")</f>
        <v>#REF!</v>
      </c>
      <c r="J1709" s="14" t="e">
        <f>IF(COUNTIF(#REF!,$A1709)=1,"ja","nein")</f>
        <v>#REF!</v>
      </c>
    </row>
    <row r="1710" spans="1:10" x14ac:dyDescent="0.25">
      <c r="A1710" s="14" t="e">
        <f>#REF!</f>
        <v>#REF!</v>
      </c>
      <c r="B1710" s="14" t="e">
        <f>#REF!</f>
        <v>#REF!</v>
      </c>
      <c r="D1710" s="14" t="e">
        <f>IF(COUNTIF(#REF!,$A1710)=1,"ja","nein")</f>
        <v>#REF!</v>
      </c>
      <c r="E1710" s="14" t="e">
        <f>IF(COUNTIF(#REF!,$A1710)=1,"ja","nein")</f>
        <v>#REF!</v>
      </c>
      <c r="F1710" s="14" t="e">
        <f>IF(COUNTIF(#REF!,$A1710)=1,"ja","nein")</f>
        <v>#REF!</v>
      </c>
      <c r="G1710" s="14" t="e">
        <f>IF(COUNTIF(#REF!,$A1710)=1,"ja","nein")</f>
        <v>#REF!</v>
      </c>
      <c r="H1710" s="14" t="e">
        <f>IF(COUNTIF(#REF!,$A1710)=1,"ja","nein")</f>
        <v>#REF!</v>
      </c>
      <c r="I1710" s="14" t="e">
        <f>IF(COUNTIF(#REF!,$A1710)=1,"ja","nein")</f>
        <v>#REF!</v>
      </c>
      <c r="J1710" s="14" t="e">
        <f>IF(COUNTIF(#REF!,$A1710)=1,"ja","nein")</f>
        <v>#REF!</v>
      </c>
    </row>
    <row r="1711" spans="1:10" x14ac:dyDescent="0.25">
      <c r="A1711" s="14" t="e">
        <f>#REF!</f>
        <v>#REF!</v>
      </c>
      <c r="B1711" s="14" t="e">
        <f>#REF!</f>
        <v>#REF!</v>
      </c>
      <c r="D1711" s="14" t="e">
        <f>IF(COUNTIF(#REF!,$A1711)=1,"ja","nein")</f>
        <v>#REF!</v>
      </c>
      <c r="E1711" s="14" t="e">
        <f>IF(COUNTIF(#REF!,$A1711)=1,"ja","nein")</f>
        <v>#REF!</v>
      </c>
      <c r="F1711" s="14" t="e">
        <f>IF(COUNTIF(#REF!,$A1711)=1,"ja","nein")</f>
        <v>#REF!</v>
      </c>
      <c r="G1711" s="14" t="e">
        <f>IF(COUNTIF(#REF!,$A1711)=1,"ja","nein")</f>
        <v>#REF!</v>
      </c>
      <c r="H1711" s="14" t="e">
        <f>IF(COUNTIF(#REF!,$A1711)=1,"ja","nein")</f>
        <v>#REF!</v>
      </c>
      <c r="I1711" s="14" t="e">
        <f>IF(COUNTIF(#REF!,$A1711)=1,"ja","nein")</f>
        <v>#REF!</v>
      </c>
      <c r="J1711" s="14" t="e">
        <f>IF(COUNTIF(#REF!,$A1711)=1,"ja","nein")</f>
        <v>#REF!</v>
      </c>
    </row>
    <row r="1712" spans="1:10" x14ac:dyDescent="0.25">
      <c r="A1712" s="14" t="e">
        <f>#REF!</f>
        <v>#REF!</v>
      </c>
      <c r="B1712" s="14" t="e">
        <f>#REF!</f>
        <v>#REF!</v>
      </c>
      <c r="D1712" s="14" t="e">
        <f>IF(COUNTIF(#REF!,$A1712)=1,"ja","nein")</f>
        <v>#REF!</v>
      </c>
      <c r="E1712" s="14" t="e">
        <f>IF(COUNTIF(#REF!,$A1712)=1,"ja","nein")</f>
        <v>#REF!</v>
      </c>
      <c r="F1712" s="14" t="e">
        <f>IF(COUNTIF(#REF!,$A1712)=1,"ja","nein")</f>
        <v>#REF!</v>
      </c>
      <c r="G1712" s="14" t="e">
        <f>IF(COUNTIF(#REF!,$A1712)=1,"ja","nein")</f>
        <v>#REF!</v>
      </c>
      <c r="H1712" s="14" t="e">
        <f>IF(COUNTIF(#REF!,$A1712)=1,"ja","nein")</f>
        <v>#REF!</v>
      </c>
      <c r="I1712" s="14" t="e">
        <f>IF(COUNTIF(#REF!,$A1712)=1,"ja","nein")</f>
        <v>#REF!</v>
      </c>
      <c r="J1712" s="14" t="e">
        <f>IF(COUNTIF(#REF!,$A1712)=1,"ja","nein")</f>
        <v>#REF!</v>
      </c>
    </row>
    <row r="1713" spans="1:10" x14ac:dyDescent="0.25">
      <c r="A1713" s="14" t="e">
        <f>#REF!</f>
        <v>#REF!</v>
      </c>
      <c r="B1713" s="14" t="e">
        <f>#REF!</f>
        <v>#REF!</v>
      </c>
      <c r="D1713" s="14" t="e">
        <f>IF(COUNTIF(#REF!,$A1713)=1,"ja","nein")</f>
        <v>#REF!</v>
      </c>
      <c r="E1713" s="14" t="e">
        <f>IF(COUNTIF(#REF!,$A1713)=1,"ja","nein")</f>
        <v>#REF!</v>
      </c>
      <c r="F1713" s="14" t="e">
        <f>IF(COUNTIF(#REF!,$A1713)=1,"ja","nein")</f>
        <v>#REF!</v>
      </c>
      <c r="G1713" s="14" t="e">
        <f>IF(COUNTIF(#REF!,$A1713)=1,"ja","nein")</f>
        <v>#REF!</v>
      </c>
      <c r="H1713" s="14" t="e">
        <f>IF(COUNTIF(#REF!,$A1713)=1,"ja","nein")</f>
        <v>#REF!</v>
      </c>
      <c r="I1713" s="14" t="e">
        <f>IF(COUNTIF(#REF!,$A1713)=1,"ja","nein")</f>
        <v>#REF!</v>
      </c>
      <c r="J1713" s="14" t="e">
        <f>IF(COUNTIF(#REF!,$A1713)=1,"ja","nein")</f>
        <v>#REF!</v>
      </c>
    </row>
    <row r="1714" spans="1:10" x14ac:dyDescent="0.25">
      <c r="A1714" s="14" t="e">
        <f>#REF!</f>
        <v>#REF!</v>
      </c>
      <c r="B1714" s="14" t="e">
        <f>#REF!</f>
        <v>#REF!</v>
      </c>
      <c r="D1714" s="14" t="e">
        <f>IF(COUNTIF(#REF!,$A1714)=1,"ja","nein")</f>
        <v>#REF!</v>
      </c>
      <c r="E1714" s="14" t="e">
        <f>IF(COUNTIF(#REF!,$A1714)=1,"ja","nein")</f>
        <v>#REF!</v>
      </c>
      <c r="F1714" s="14" t="e">
        <f>IF(COUNTIF(#REF!,$A1714)=1,"ja","nein")</f>
        <v>#REF!</v>
      </c>
      <c r="G1714" s="14" t="e">
        <f>IF(COUNTIF(#REF!,$A1714)=1,"ja","nein")</f>
        <v>#REF!</v>
      </c>
      <c r="H1714" s="14" t="e">
        <f>IF(COUNTIF(#REF!,$A1714)=1,"ja","nein")</f>
        <v>#REF!</v>
      </c>
      <c r="I1714" s="14" t="e">
        <f>IF(COUNTIF(#REF!,$A1714)=1,"ja","nein")</f>
        <v>#REF!</v>
      </c>
      <c r="J1714" s="14" t="e">
        <f>IF(COUNTIF(#REF!,$A1714)=1,"ja","nein")</f>
        <v>#REF!</v>
      </c>
    </row>
    <row r="1715" spans="1:10" x14ac:dyDescent="0.25">
      <c r="A1715" s="14" t="e">
        <f>#REF!</f>
        <v>#REF!</v>
      </c>
      <c r="B1715" s="14" t="e">
        <f>#REF!</f>
        <v>#REF!</v>
      </c>
      <c r="D1715" s="14" t="e">
        <f>IF(COUNTIF(#REF!,$A1715)=1,"ja","nein")</f>
        <v>#REF!</v>
      </c>
      <c r="E1715" s="14" t="e">
        <f>IF(COUNTIF(#REF!,$A1715)=1,"ja","nein")</f>
        <v>#REF!</v>
      </c>
      <c r="F1715" s="14" t="e">
        <f>IF(COUNTIF(#REF!,$A1715)=1,"ja","nein")</f>
        <v>#REF!</v>
      </c>
      <c r="G1715" s="14" t="e">
        <f>IF(COUNTIF(#REF!,$A1715)=1,"ja","nein")</f>
        <v>#REF!</v>
      </c>
      <c r="H1715" s="14" t="e">
        <f>IF(COUNTIF(#REF!,$A1715)=1,"ja","nein")</f>
        <v>#REF!</v>
      </c>
      <c r="I1715" s="14" t="e">
        <f>IF(COUNTIF(#REF!,$A1715)=1,"ja","nein")</f>
        <v>#REF!</v>
      </c>
      <c r="J1715" s="14" t="e">
        <f>IF(COUNTIF(#REF!,$A1715)=1,"ja","nein")</f>
        <v>#REF!</v>
      </c>
    </row>
    <row r="1716" spans="1:10" x14ac:dyDescent="0.25">
      <c r="A1716" s="14" t="e">
        <f>#REF!</f>
        <v>#REF!</v>
      </c>
      <c r="B1716" s="14" t="e">
        <f>#REF!</f>
        <v>#REF!</v>
      </c>
      <c r="D1716" s="14" t="e">
        <f>IF(COUNTIF(#REF!,$A1716)=1,"ja","nein")</f>
        <v>#REF!</v>
      </c>
      <c r="E1716" s="14" t="e">
        <f>IF(COUNTIF(#REF!,$A1716)=1,"ja","nein")</f>
        <v>#REF!</v>
      </c>
      <c r="F1716" s="14" t="e">
        <f>IF(COUNTIF(#REF!,$A1716)=1,"ja","nein")</f>
        <v>#REF!</v>
      </c>
      <c r="G1716" s="14" t="e">
        <f>IF(COUNTIF(#REF!,$A1716)=1,"ja","nein")</f>
        <v>#REF!</v>
      </c>
      <c r="H1716" s="14" t="e">
        <f>IF(COUNTIF(#REF!,$A1716)=1,"ja","nein")</f>
        <v>#REF!</v>
      </c>
      <c r="I1716" s="14" t="e">
        <f>IF(COUNTIF(#REF!,$A1716)=1,"ja","nein")</f>
        <v>#REF!</v>
      </c>
      <c r="J1716" s="14" t="e">
        <f>IF(COUNTIF(#REF!,$A1716)=1,"ja","nein")</f>
        <v>#REF!</v>
      </c>
    </row>
    <row r="1717" spans="1:10" x14ac:dyDescent="0.25">
      <c r="A1717" s="14" t="e">
        <f>#REF!</f>
        <v>#REF!</v>
      </c>
      <c r="B1717" s="14" t="e">
        <f>#REF!</f>
        <v>#REF!</v>
      </c>
      <c r="D1717" s="14" t="e">
        <f>IF(COUNTIF(#REF!,$A1717)=1,"ja","nein")</f>
        <v>#REF!</v>
      </c>
      <c r="E1717" s="14" t="e">
        <f>IF(COUNTIF(#REF!,$A1717)=1,"ja","nein")</f>
        <v>#REF!</v>
      </c>
      <c r="F1717" s="14" t="e">
        <f>IF(COUNTIF(#REF!,$A1717)=1,"ja","nein")</f>
        <v>#REF!</v>
      </c>
      <c r="G1717" s="14" t="e">
        <f>IF(COUNTIF(#REF!,$A1717)=1,"ja","nein")</f>
        <v>#REF!</v>
      </c>
      <c r="H1717" s="14" t="e">
        <f>IF(COUNTIF(#REF!,$A1717)=1,"ja","nein")</f>
        <v>#REF!</v>
      </c>
      <c r="I1717" s="14" t="e">
        <f>IF(COUNTIF(#REF!,$A1717)=1,"ja","nein")</f>
        <v>#REF!</v>
      </c>
      <c r="J1717" s="14" t="e">
        <f>IF(COUNTIF(#REF!,$A1717)=1,"ja","nein")</f>
        <v>#REF!</v>
      </c>
    </row>
    <row r="1718" spans="1:10" x14ac:dyDescent="0.25">
      <c r="A1718" s="14" t="e">
        <f>#REF!</f>
        <v>#REF!</v>
      </c>
      <c r="B1718" s="14" t="e">
        <f>#REF!</f>
        <v>#REF!</v>
      </c>
      <c r="D1718" s="14" t="e">
        <f>IF(COUNTIF(#REF!,$A1718)=1,"ja","nein")</f>
        <v>#REF!</v>
      </c>
      <c r="E1718" s="14" t="e">
        <f>IF(COUNTIF(#REF!,$A1718)=1,"ja","nein")</f>
        <v>#REF!</v>
      </c>
      <c r="F1718" s="14" t="e">
        <f>IF(COUNTIF(#REF!,$A1718)=1,"ja","nein")</f>
        <v>#REF!</v>
      </c>
      <c r="G1718" s="14" t="e">
        <f>IF(COUNTIF(#REF!,$A1718)=1,"ja","nein")</f>
        <v>#REF!</v>
      </c>
      <c r="H1718" s="14" t="e">
        <f>IF(COUNTIF(#REF!,$A1718)=1,"ja","nein")</f>
        <v>#REF!</v>
      </c>
      <c r="I1718" s="14" t="e">
        <f>IF(COUNTIF(#REF!,$A1718)=1,"ja","nein")</f>
        <v>#REF!</v>
      </c>
      <c r="J1718" s="14" t="e">
        <f>IF(COUNTIF(#REF!,$A1718)=1,"ja","nein")</f>
        <v>#REF!</v>
      </c>
    </row>
    <row r="1719" spans="1:10" x14ac:dyDescent="0.25">
      <c r="A1719" s="14" t="e">
        <f>#REF!</f>
        <v>#REF!</v>
      </c>
      <c r="B1719" s="14" t="e">
        <f>#REF!</f>
        <v>#REF!</v>
      </c>
      <c r="D1719" s="14" t="e">
        <f>IF(COUNTIF(#REF!,$A1719)=1,"ja","nein")</f>
        <v>#REF!</v>
      </c>
      <c r="E1719" s="14" t="e">
        <f>IF(COUNTIF(#REF!,$A1719)=1,"ja","nein")</f>
        <v>#REF!</v>
      </c>
      <c r="F1719" s="14" t="e">
        <f>IF(COUNTIF(#REF!,$A1719)=1,"ja","nein")</f>
        <v>#REF!</v>
      </c>
      <c r="G1719" s="14" t="e">
        <f>IF(COUNTIF(#REF!,$A1719)=1,"ja","nein")</f>
        <v>#REF!</v>
      </c>
      <c r="H1719" s="14" t="e">
        <f>IF(COUNTIF(#REF!,$A1719)=1,"ja","nein")</f>
        <v>#REF!</v>
      </c>
      <c r="I1719" s="14" t="e">
        <f>IF(COUNTIF(#REF!,$A1719)=1,"ja","nein")</f>
        <v>#REF!</v>
      </c>
      <c r="J1719" s="14" t="e">
        <f>IF(COUNTIF(#REF!,$A1719)=1,"ja","nein")</f>
        <v>#REF!</v>
      </c>
    </row>
    <row r="1720" spans="1:10" x14ac:dyDescent="0.25">
      <c r="A1720" s="14" t="e">
        <f>#REF!</f>
        <v>#REF!</v>
      </c>
      <c r="B1720" s="14" t="e">
        <f>#REF!</f>
        <v>#REF!</v>
      </c>
      <c r="D1720" s="14" t="e">
        <f>IF(COUNTIF(#REF!,$A1720)=1,"ja","nein")</f>
        <v>#REF!</v>
      </c>
      <c r="E1720" s="14" t="e">
        <f>IF(COUNTIF(#REF!,$A1720)=1,"ja","nein")</f>
        <v>#REF!</v>
      </c>
      <c r="F1720" s="14" t="e">
        <f>IF(COUNTIF(#REF!,$A1720)=1,"ja","nein")</f>
        <v>#REF!</v>
      </c>
      <c r="G1720" s="14" t="e">
        <f>IF(COUNTIF(#REF!,$A1720)=1,"ja","nein")</f>
        <v>#REF!</v>
      </c>
      <c r="H1720" s="14" t="e">
        <f>IF(COUNTIF(#REF!,$A1720)=1,"ja","nein")</f>
        <v>#REF!</v>
      </c>
      <c r="I1720" s="14" t="e">
        <f>IF(COUNTIF(#REF!,$A1720)=1,"ja","nein")</f>
        <v>#REF!</v>
      </c>
      <c r="J1720" s="14" t="e">
        <f>IF(COUNTIF(#REF!,$A1720)=1,"ja","nein")</f>
        <v>#REF!</v>
      </c>
    </row>
    <row r="1721" spans="1:10" x14ac:dyDescent="0.25">
      <c r="A1721" s="14" t="e">
        <f>#REF!</f>
        <v>#REF!</v>
      </c>
      <c r="B1721" s="14" t="e">
        <f>#REF!</f>
        <v>#REF!</v>
      </c>
      <c r="D1721" s="14" t="e">
        <f>IF(COUNTIF(#REF!,$A1721)=1,"ja","nein")</f>
        <v>#REF!</v>
      </c>
      <c r="E1721" s="14" t="e">
        <f>IF(COUNTIF(#REF!,$A1721)=1,"ja","nein")</f>
        <v>#REF!</v>
      </c>
      <c r="F1721" s="14" t="e">
        <f>IF(COUNTIF(#REF!,$A1721)=1,"ja","nein")</f>
        <v>#REF!</v>
      </c>
      <c r="G1721" s="14" t="e">
        <f>IF(COUNTIF(#REF!,$A1721)=1,"ja","nein")</f>
        <v>#REF!</v>
      </c>
      <c r="H1721" s="14" t="e">
        <f>IF(COUNTIF(#REF!,$A1721)=1,"ja","nein")</f>
        <v>#REF!</v>
      </c>
      <c r="I1721" s="14" t="e">
        <f>IF(COUNTIF(#REF!,$A1721)=1,"ja","nein")</f>
        <v>#REF!</v>
      </c>
      <c r="J1721" s="14" t="e">
        <f>IF(COUNTIF(#REF!,$A1721)=1,"ja","nein")</f>
        <v>#REF!</v>
      </c>
    </row>
    <row r="1722" spans="1:10" x14ac:dyDescent="0.25">
      <c r="A1722" s="14" t="e">
        <f>#REF!</f>
        <v>#REF!</v>
      </c>
      <c r="B1722" s="14" t="e">
        <f>#REF!</f>
        <v>#REF!</v>
      </c>
      <c r="D1722" s="14" t="e">
        <f>IF(COUNTIF(#REF!,$A1722)=1,"ja","nein")</f>
        <v>#REF!</v>
      </c>
      <c r="E1722" s="14" t="e">
        <f>IF(COUNTIF(#REF!,$A1722)=1,"ja","nein")</f>
        <v>#REF!</v>
      </c>
      <c r="F1722" s="14" t="e">
        <f>IF(COUNTIF(#REF!,$A1722)=1,"ja","nein")</f>
        <v>#REF!</v>
      </c>
      <c r="G1722" s="14" t="e">
        <f>IF(COUNTIF(#REF!,$A1722)=1,"ja","nein")</f>
        <v>#REF!</v>
      </c>
      <c r="H1722" s="14" t="e">
        <f>IF(COUNTIF(#REF!,$A1722)=1,"ja","nein")</f>
        <v>#REF!</v>
      </c>
      <c r="I1722" s="14" t="e">
        <f>IF(COUNTIF(#REF!,$A1722)=1,"ja","nein")</f>
        <v>#REF!</v>
      </c>
      <c r="J1722" s="14" t="e">
        <f>IF(COUNTIF(#REF!,$A1722)=1,"ja","nein")</f>
        <v>#REF!</v>
      </c>
    </row>
    <row r="1723" spans="1:10" x14ac:dyDescent="0.25">
      <c r="A1723" s="14" t="e">
        <f>#REF!</f>
        <v>#REF!</v>
      </c>
      <c r="B1723" s="14" t="e">
        <f>#REF!</f>
        <v>#REF!</v>
      </c>
      <c r="D1723" s="14" t="e">
        <f>IF(COUNTIF(#REF!,$A1723)=1,"ja","nein")</f>
        <v>#REF!</v>
      </c>
      <c r="E1723" s="14" t="e">
        <f>IF(COUNTIF(#REF!,$A1723)=1,"ja","nein")</f>
        <v>#REF!</v>
      </c>
      <c r="F1723" s="14" t="e">
        <f>IF(COUNTIF(#REF!,$A1723)=1,"ja","nein")</f>
        <v>#REF!</v>
      </c>
      <c r="G1723" s="14" t="e">
        <f>IF(COUNTIF(#REF!,$A1723)=1,"ja","nein")</f>
        <v>#REF!</v>
      </c>
      <c r="H1723" s="14" t="e">
        <f>IF(COUNTIF(#REF!,$A1723)=1,"ja","nein")</f>
        <v>#REF!</v>
      </c>
      <c r="I1723" s="14" t="e">
        <f>IF(COUNTIF(#REF!,$A1723)=1,"ja","nein")</f>
        <v>#REF!</v>
      </c>
      <c r="J1723" s="14" t="e">
        <f>IF(COUNTIF(#REF!,$A1723)=1,"ja","nein")</f>
        <v>#REF!</v>
      </c>
    </row>
    <row r="1724" spans="1:10" x14ac:dyDescent="0.25">
      <c r="A1724" s="14" t="e">
        <f>#REF!</f>
        <v>#REF!</v>
      </c>
      <c r="B1724" s="14" t="e">
        <f>#REF!</f>
        <v>#REF!</v>
      </c>
      <c r="D1724" s="14" t="e">
        <f>IF(COUNTIF(#REF!,$A1724)=1,"ja","nein")</f>
        <v>#REF!</v>
      </c>
      <c r="E1724" s="14" t="e">
        <f>IF(COUNTIF(#REF!,$A1724)=1,"ja","nein")</f>
        <v>#REF!</v>
      </c>
      <c r="F1724" s="14" t="e">
        <f>IF(COUNTIF(#REF!,$A1724)=1,"ja","nein")</f>
        <v>#REF!</v>
      </c>
      <c r="G1724" s="14" t="e">
        <f>IF(COUNTIF(#REF!,$A1724)=1,"ja","nein")</f>
        <v>#REF!</v>
      </c>
      <c r="H1724" s="14" t="e">
        <f>IF(COUNTIF(#REF!,$A1724)=1,"ja","nein")</f>
        <v>#REF!</v>
      </c>
      <c r="I1724" s="14" t="e">
        <f>IF(COUNTIF(#REF!,$A1724)=1,"ja","nein")</f>
        <v>#REF!</v>
      </c>
      <c r="J1724" s="14" t="e">
        <f>IF(COUNTIF(#REF!,$A1724)=1,"ja","nein")</f>
        <v>#REF!</v>
      </c>
    </row>
    <row r="1725" spans="1:10" x14ac:dyDescent="0.25">
      <c r="A1725" s="14" t="e">
        <f>#REF!</f>
        <v>#REF!</v>
      </c>
      <c r="B1725" s="14" t="e">
        <f>#REF!</f>
        <v>#REF!</v>
      </c>
      <c r="D1725" s="14" t="e">
        <f>IF(COUNTIF(#REF!,$A1725)=1,"ja","nein")</f>
        <v>#REF!</v>
      </c>
      <c r="E1725" s="14" t="e">
        <f>IF(COUNTIF(#REF!,$A1725)=1,"ja","nein")</f>
        <v>#REF!</v>
      </c>
      <c r="F1725" s="14" t="e">
        <f>IF(COUNTIF(#REF!,$A1725)=1,"ja","nein")</f>
        <v>#REF!</v>
      </c>
      <c r="G1725" s="14" t="e">
        <f>IF(COUNTIF(#REF!,$A1725)=1,"ja","nein")</f>
        <v>#REF!</v>
      </c>
      <c r="H1725" s="14" t="e">
        <f>IF(COUNTIF(#REF!,$A1725)=1,"ja","nein")</f>
        <v>#REF!</v>
      </c>
      <c r="I1725" s="14" t="e">
        <f>IF(COUNTIF(#REF!,$A1725)=1,"ja","nein")</f>
        <v>#REF!</v>
      </c>
      <c r="J1725" s="14" t="e">
        <f>IF(COUNTIF(#REF!,$A1725)=1,"ja","nein")</f>
        <v>#REF!</v>
      </c>
    </row>
    <row r="1726" spans="1:10" x14ac:dyDescent="0.25">
      <c r="A1726" s="14" t="e">
        <f>#REF!</f>
        <v>#REF!</v>
      </c>
      <c r="B1726" s="14" t="e">
        <f>#REF!</f>
        <v>#REF!</v>
      </c>
      <c r="D1726" s="14" t="e">
        <f>IF(COUNTIF(#REF!,$A1726)=1,"ja","nein")</f>
        <v>#REF!</v>
      </c>
      <c r="E1726" s="14" t="e">
        <f>IF(COUNTIF(#REF!,$A1726)=1,"ja","nein")</f>
        <v>#REF!</v>
      </c>
      <c r="F1726" s="14" t="e">
        <f>IF(COUNTIF(#REF!,$A1726)=1,"ja","nein")</f>
        <v>#REF!</v>
      </c>
      <c r="G1726" s="14" t="e">
        <f>IF(COUNTIF(#REF!,$A1726)=1,"ja","nein")</f>
        <v>#REF!</v>
      </c>
      <c r="H1726" s="14" t="e">
        <f>IF(COUNTIF(#REF!,$A1726)=1,"ja","nein")</f>
        <v>#REF!</v>
      </c>
      <c r="I1726" s="14" t="e">
        <f>IF(COUNTIF(#REF!,$A1726)=1,"ja","nein")</f>
        <v>#REF!</v>
      </c>
      <c r="J1726" s="14" t="e">
        <f>IF(COUNTIF(#REF!,$A1726)=1,"ja","nein")</f>
        <v>#REF!</v>
      </c>
    </row>
    <row r="1727" spans="1:10" x14ac:dyDescent="0.25">
      <c r="A1727" s="14" t="e">
        <f>#REF!</f>
        <v>#REF!</v>
      </c>
      <c r="B1727" s="14" t="e">
        <f>#REF!</f>
        <v>#REF!</v>
      </c>
      <c r="D1727" s="14" t="e">
        <f>IF(COUNTIF(#REF!,$A1727)=1,"ja","nein")</f>
        <v>#REF!</v>
      </c>
      <c r="E1727" s="14" t="e">
        <f>IF(COUNTIF(#REF!,$A1727)=1,"ja","nein")</f>
        <v>#REF!</v>
      </c>
      <c r="F1727" s="14" t="e">
        <f>IF(COUNTIF(#REF!,$A1727)=1,"ja","nein")</f>
        <v>#REF!</v>
      </c>
      <c r="G1727" s="14" t="e">
        <f>IF(COUNTIF(#REF!,$A1727)=1,"ja","nein")</f>
        <v>#REF!</v>
      </c>
      <c r="H1727" s="14" t="e">
        <f>IF(COUNTIF(#REF!,$A1727)=1,"ja","nein")</f>
        <v>#REF!</v>
      </c>
      <c r="I1727" s="14" t="e">
        <f>IF(COUNTIF(#REF!,$A1727)=1,"ja","nein")</f>
        <v>#REF!</v>
      </c>
      <c r="J1727" s="14" t="e">
        <f>IF(COUNTIF(#REF!,$A1727)=1,"ja","nein")</f>
        <v>#REF!</v>
      </c>
    </row>
    <row r="1728" spans="1:10" x14ac:dyDescent="0.25">
      <c r="A1728" s="14" t="e">
        <f>#REF!</f>
        <v>#REF!</v>
      </c>
      <c r="B1728" s="14" t="e">
        <f>#REF!</f>
        <v>#REF!</v>
      </c>
      <c r="D1728" s="14" t="e">
        <f>IF(COUNTIF(#REF!,$A1728)=1,"ja","nein")</f>
        <v>#REF!</v>
      </c>
      <c r="E1728" s="14" t="e">
        <f>IF(COUNTIF(#REF!,$A1728)=1,"ja","nein")</f>
        <v>#REF!</v>
      </c>
      <c r="F1728" s="14" t="e">
        <f>IF(COUNTIF(#REF!,$A1728)=1,"ja","nein")</f>
        <v>#REF!</v>
      </c>
      <c r="G1728" s="14" t="e">
        <f>IF(COUNTIF(#REF!,$A1728)=1,"ja","nein")</f>
        <v>#REF!</v>
      </c>
      <c r="H1728" s="14" t="e">
        <f>IF(COUNTIF(#REF!,$A1728)=1,"ja","nein")</f>
        <v>#REF!</v>
      </c>
      <c r="I1728" s="14" t="e">
        <f>IF(COUNTIF(#REF!,$A1728)=1,"ja","nein")</f>
        <v>#REF!</v>
      </c>
      <c r="J1728" s="14" t="e">
        <f>IF(COUNTIF(#REF!,$A1728)=1,"ja","nein")</f>
        <v>#REF!</v>
      </c>
    </row>
    <row r="1729" spans="1:10" x14ac:dyDescent="0.25">
      <c r="A1729" s="14" t="e">
        <f>#REF!</f>
        <v>#REF!</v>
      </c>
      <c r="B1729" s="14" t="e">
        <f>#REF!</f>
        <v>#REF!</v>
      </c>
      <c r="D1729" s="14" t="e">
        <f>IF(COUNTIF(#REF!,$A1729)=1,"ja","nein")</f>
        <v>#REF!</v>
      </c>
      <c r="E1729" s="14" t="e">
        <f>IF(COUNTIF(#REF!,$A1729)=1,"ja","nein")</f>
        <v>#REF!</v>
      </c>
      <c r="F1729" s="14" t="e">
        <f>IF(COUNTIF(#REF!,$A1729)=1,"ja","nein")</f>
        <v>#REF!</v>
      </c>
      <c r="G1729" s="14" t="e">
        <f>IF(COUNTIF(#REF!,$A1729)=1,"ja","nein")</f>
        <v>#REF!</v>
      </c>
      <c r="H1729" s="14" t="e">
        <f>IF(COUNTIF(#REF!,$A1729)=1,"ja","nein")</f>
        <v>#REF!</v>
      </c>
      <c r="I1729" s="14" t="e">
        <f>IF(COUNTIF(#REF!,$A1729)=1,"ja","nein")</f>
        <v>#REF!</v>
      </c>
      <c r="J1729" s="14" t="e">
        <f>IF(COUNTIF(#REF!,$A1729)=1,"ja","nein")</f>
        <v>#REF!</v>
      </c>
    </row>
    <row r="1730" spans="1:10" x14ac:dyDescent="0.25">
      <c r="A1730" s="14" t="e">
        <f>#REF!</f>
        <v>#REF!</v>
      </c>
      <c r="B1730" s="14" t="e">
        <f>#REF!</f>
        <v>#REF!</v>
      </c>
      <c r="D1730" s="14" t="e">
        <f>IF(COUNTIF(#REF!,$A1730)=1,"ja","nein")</f>
        <v>#REF!</v>
      </c>
      <c r="E1730" s="14" t="e">
        <f>IF(COUNTIF(#REF!,$A1730)=1,"ja","nein")</f>
        <v>#REF!</v>
      </c>
      <c r="F1730" s="14" t="e">
        <f>IF(COUNTIF(#REF!,$A1730)=1,"ja","nein")</f>
        <v>#REF!</v>
      </c>
      <c r="G1730" s="14" t="e">
        <f>IF(COUNTIF(#REF!,$A1730)=1,"ja","nein")</f>
        <v>#REF!</v>
      </c>
      <c r="H1730" s="14" t="e">
        <f>IF(COUNTIF(#REF!,$A1730)=1,"ja","nein")</f>
        <v>#REF!</v>
      </c>
      <c r="I1730" s="14" t="e">
        <f>IF(COUNTIF(#REF!,$A1730)=1,"ja","nein")</f>
        <v>#REF!</v>
      </c>
      <c r="J1730" s="14" t="e">
        <f>IF(COUNTIF(#REF!,$A1730)=1,"ja","nein")</f>
        <v>#REF!</v>
      </c>
    </row>
    <row r="1731" spans="1:10" x14ac:dyDescent="0.25">
      <c r="A1731" s="14" t="e">
        <f>#REF!</f>
        <v>#REF!</v>
      </c>
      <c r="B1731" s="14" t="e">
        <f>#REF!</f>
        <v>#REF!</v>
      </c>
      <c r="D1731" s="14" t="e">
        <f>IF(COUNTIF(#REF!,$A1731)=1,"ja","nein")</f>
        <v>#REF!</v>
      </c>
      <c r="E1731" s="14" t="e">
        <f>IF(COUNTIF(#REF!,$A1731)=1,"ja","nein")</f>
        <v>#REF!</v>
      </c>
      <c r="F1731" s="14" t="e">
        <f>IF(COUNTIF(#REF!,$A1731)=1,"ja","nein")</f>
        <v>#REF!</v>
      </c>
      <c r="G1731" s="14" t="e">
        <f>IF(COUNTIF(#REF!,$A1731)=1,"ja","nein")</f>
        <v>#REF!</v>
      </c>
      <c r="H1731" s="14" t="e">
        <f>IF(COUNTIF(#REF!,$A1731)=1,"ja","nein")</f>
        <v>#REF!</v>
      </c>
      <c r="I1731" s="14" t="e">
        <f>IF(COUNTIF(#REF!,$A1731)=1,"ja","nein")</f>
        <v>#REF!</v>
      </c>
      <c r="J1731" s="14" t="e">
        <f>IF(COUNTIF(#REF!,$A1731)=1,"ja","nein")</f>
        <v>#REF!</v>
      </c>
    </row>
    <row r="1732" spans="1:10" x14ac:dyDescent="0.25">
      <c r="A1732" s="14" t="e">
        <f>#REF!</f>
        <v>#REF!</v>
      </c>
      <c r="B1732" s="14" t="e">
        <f>#REF!</f>
        <v>#REF!</v>
      </c>
      <c r="D1732" s="14" t="e">
        <f>IF(COUNTIF(#REF!,$A1732)=1,"ja","nein")</f>
        <v>#REF!</v>
      </c>
      <c r="E1732" s="14" t="e">
        <f>IF(COUNTIF(#REF!,$A1732)=1,"ja","nein")</f>
        <v>#REF!</v>
      </c>
      <c r="F1732" s="14" t="e">
        <f>IF(COUNTIF(#REF!,$A1732)=1,"ja","nein")</f>
        <v>#REF!</v>
      </c>
      <c r="G1732" s="14" t="e">
        <f>IF(COUNTIF(#REF!,$A1732)=1,"ja","nein")</f>
        <v>#REF!</v>
      </c>
      <c r="H1732" s="14" t="e">
        <f>IF(COUNTIF(#REF!,$A1732)=1,"ja","nein")</f>
        <v>#REF!</v>
      </c>
      <c r="I1732" s="14" t="e">
        <f>IF(COUNTIF(#REF!,$A1732)=1,"ja","nein")</f>
        <v>#REF!</v>
      </c>
      <c r="J1732" s="14" t="e">
        <f>IF(COUNTIF(#REF!,$A1732)=1,"ja","nein")</f>
        <v>#REF!</v>
      </c>
    </row>
    <row r="1733" spans="1:10" x14ac:dyDescent="0.25">
      <c r="A1733" s="14" t="e">
        <f>#REF!</f>
        <v>#REF!</v>
      </c>
      <c r="B1733" s="14" t="e">
        <f>#REF!</f>
        <v>#REF!</v>
      </c>
      <c r="D1733" s="14" t="e">
        <f>IF(COUNTIF(#REF!,$A1733)=1,"ja","nein")</f>
        <v>#REF!</v>
      </c>
      <c r="E1733" s="14" t="e">
        <f>IF(COUNTIF(#REF!,$A1733)=1,"ja","nein")</f>
        <v>#REF!</v>
      </c>
      <c r="F1733" s="14" t="e">
        <f>IF(COUNTIF(#REF!,$A1733)=1,"ja","nein")</f>
        <v>#REF!</v>
      </c>
      <c r="G1733" s="14" t="e">
        <f>IF(COUNTIF(#REF!,$A1733)=1,"ja","nein")</f>
        <v>#REF!</v>
      </c>
      <c r="H1733" s="14" t="e">
        <f>IF(COUNTIF(#REF!,$A1733)=1,"ja","nein")</f>
        <v>#REF!</v>
      </c>
      <c r="I1733" s="14" t="e">
        <f>IF(COUNTIF(#REF!,$A1733)=1,"ja","nein")</f>
        <v>#REF!</v>
      </c>
      <c r="J1733" s="14" t="e">
        <f>IF(COUNTIF(#REF!,$A1733)=1,"ja","nein")</f>
        <v>#REF!</v>
      </c>
    </row>
    <row r="1734" spans="1:10" x14ac:dyDescent="0.25">
      <c r="A1734" s="14" t="e">
        <f>#REF!</f>
        <v>#REF!</v>
      </c>
      <c r="B1734" s="14" t="e">
        <f>#REF!</f>
        <v>#REF!</v>
      </c>
      <c r="D1734" s="14" t="e">
        <f>IF(COUNTIF(#REF!,$A1734)=1,"ja","nein")</f>
        <v>#REF!</v>
      </c>
      <c r="E1734" s="14" t="e">
        <f>IF(COUNTIF(#REF!,$A1734)=1,"ja","nein")</f>
        <v>#REF!</v>
      </c>
      <c r="F1734" s="14" t="e">
        <f>IF(COUNTIF(#REF!,$A1734)=1,"ja","nein")</f>
        <v>#REF!</v>
      </c>
      <c r="G1734" s="14" t="e">
        <f>IF(COUNTIF(#REF!,$A1734)=1,"ja","nein")</f>
        <v>#REF!</v>
      </c>
      <c r="H1734" s="14" t="e">
        <f>IF(COUNTIF(#REF!,$A1734)=1,"ja","nein")</f>
        <v>#REF!</v>
      </c>
      <c r="I1734" s="14" t="e">
        <f>IF(COUNTIF(#REF!,$A1734)=1,"ja","nein")</f>
        <v>#REF!</v>
      </c>
      <c r="J1734" s="14" t="e">
        <f>IF(COUNTIF(#REF!,$A1734)=1,"ja","nein")</f>
        <v>#REF!</v>
      </c>
    </row>
    <row r="1735" spans="1:10" x14ac:dyDescent="0.25">
      <c r="A1735" s="14" t="e">
        <f>#REF!</f>
        <v>#REF!</v>
      </c>
      <c r="B1735" s="14" t="e">
        <f>#REF!</f>
        <v>#REF!</v>
      </c>
      <c r="D1735" s="14" t="e">
        <f>IF(COUNTIF(#REF!,$A1735)=1,"ja","nein")</f>
        <v>#REF!</v>
      </c>
      <c r="E1735" s="14" t="e">
        <f>IF(COUNTIF(#REF!,$A1735)=1,"ja","nein")</f>
        <v>#REF!</v>
      </c>
      <c r="F1735" s="14" t="e">
        <f>IF(COUNTIF(#REF!,$A1735)=1,"ja","nein")</f>
        <v>#REF!</v>
      </c>
      <c r="G1735" s="14" t="e">
        <f>IF(COUNTIF(#REF!,$A1735)=1,"ja","nein")</f>
        <v>#REF!</v>
      </c>
      <c r="H1735" s="14" t="e">
        <f>IF(COUNTIF(#REF!,$A1735)=1,"ja","nein")</f>
        <v>#REF!</v>
      </c>
      <c r="I1735" s="14" t="e">
        <f>IF(COUNTIF(#REF!,$A1735)=1,"ja","nein")</f>
        <v>#REF!</v>
      </c>
      <c r="J1735" s="14" t="e">
        <f>IF(COUNTIF(#REF!,$A1735)=1,"ja","nein")</f>
        <v>#REF!</v>
      </c>
    </row>
    <row r="1736" spans="1:10" x14ac:dyDescent="0.25">
      <c r="A1736" s="14" t="e">
        <f>#REF!</f>
        <v>#REF!</v>
      </c>
      <c r="B1736" s="14" t="e">
        <f>#REF!</f>
        <v>#REF!</v>
      </c>
      <c r="D1736" s="14" t="e">
        <f>IF(COUNTIF(#REF!,$A1736)=1,"ja","nein")</f>
        <v>#REF!</v>
      </c>
      <c r="E1736" s="14" t="e">
        <f>IF(COUNTIF(#REF!,$A1736)=1,"ja","nein")</f>
        <v>#REF!</v>
      </c>
      <c r="F1736" s="14" t="e">
        <f>IF(COUNTIF(#REF!,$A1736)=1,"ja","nein")</f>
        <v>#REF!</v>
      </c>
      <c r="G1736" s="14" t="e">
        <f>IF(COUNTIF(#REF!,$A1736)=1,"ja","nein")</f>
        <v>#REF!</v>
      </c>
      <c r="H1736" s="14" t="e">
        <f>IF(COUNTIF(#REF!,$A1736)=1,"ja","nein")</f>
        <v>#REF!</v>
      </c>
      <c r="I1736" s="14" t="e">
        <f>IF(COUNTIF(#REF!,$A1736)=1,"ja","nein")</f>
        <v>#REF!</v>
      </c>
      <c r="J1736" s="14" t="e">
        <f>IF(COUNTIF(#REF!,$A1736)=1,"ja","nein")</f>
        <v>#REF!</v>
      </c>
    </row>
  </sheetData>
  <conditionalFormatting sqref="P2:V16 D2:J31">
    <cfRule type="cellIs" dxfId="34" priority="1" operator="equal">
      <formula>FALSE</formula>
    </cfRule>
    <cfRule type="cellIs" dxfId="33" priority="2" operator="equal">
      <formula>TRUE</formula>
    </cfRule>
  </conditionalFormatting>
  <pageMargins left="0.7" right="0.7" top="0.75" bottom="0.75" header="0.3" footer="0.3"/>
  <pageSetup paperSize="9" orientation="portrait" r:id="rId1"/>
  <legacy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Konstruktschema</vt:lpstr>
      <vt:lpstr>alle</vt:lpstr>
      <vt:lpstr>Elterninterview</vt:lpstr>
      <vt:lpstr>Kindeinschaetzung</vt:lpstr>
      <vt:lpstr>LFB</vt:lpstr>
      <vt:lpstr>SFB</vt:lpstr>
      <vt:lpstr>Stammdaten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2024-07-26T17:04:24Z</dcterms:modified>
</cp:coreProperties>
</file>